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Oct18\"/>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'3ctab'!$B$1:$AL$40</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<sst xmlns="http://schemas.openxmlformats.org/spreadsheetml/2006/main" count="3852" uniqueCount="1373">
  <si>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</si>
  <si>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</si>
  <si>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</si>
  <si>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</si>
  <si>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</si>
  <si>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</si>
  <si>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</si>
  <si>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</si>
  <si>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</si>
  <si>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</si>
  <si>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</si>
  <si>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</si>
  <si>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</si>
  <si>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</si>
  <si>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</si>
  <si>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</si>
  <si>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</si>
  <si>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</si>
  <si>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</si>
  <si>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</si>
  <si>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</si>
  <si>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</si>
  <si>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</si>
  <si>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</si>
  <si>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</si>
  <si>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</si>
  <si>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</si>
  <si>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</si>
  <si>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</si>
  <si>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</si>
  <si>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</si>
  <si>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</si>
  <si>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</si>
  <si>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</si>
  <si>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</si>
  <si>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</si>
  <si>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</si>
  <si>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</si>
  <si>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</si>
  <si>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</si>
  <si>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</si>
  <si>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</si>
  <si>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</si>
  <si>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</si>
  <si>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</si>
  <si>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</si>
  <si>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</si>
  <si>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</si>
  <si>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</si>
  <si>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</si>
  <si>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</si>
  <si>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</si>
  <si>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</si>
  <si>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</si>
  <si>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</si>
  <si>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</si>
  <si>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</si>
  <si>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</si>
  <si>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</si>
  <si>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</si>
  <si>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</si>
  <si>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</si>
  <si>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</si>
  <si>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</si>
  <si>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</si>
  <si>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</si>
  <si>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</si>
  <si>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</si>
  <si>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</si>
  <si>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</si>
  <si>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</si>
  <si>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</si>
  <si>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</si>
  <si>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</si>
  <si>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</si>
  <si>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</si>
  <si>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</si>
  <si>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</si>
  <si>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</si>
  <si>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</si>
  <si>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</si>
  <si>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</si>
  <si>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</si>
  <si>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</si>
  <si>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</si>
  <si>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</si>
  <si>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</si>
  <si>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</si>
  <si>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</si>
  <si>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</si>
  <si>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</si>
  <si>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</si>
  <si>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</si>
  <si>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</si>
  <si>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</si>
  <si>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</si>
  <si>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</si>
  <si>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</si>
  <si>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</si>
  <si>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</si>
  <si>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</si>
  <si>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</si>
  <si>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</si>
  <si>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</si>
  <si>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</si>
  <si>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</si>
  <si>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</si>
  <si>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</si>
  <si>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</si>
  <si>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</si>
  <si>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</si>
  <si>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</si>
  <si>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</si>
  <si>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</si>
  <si>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</si>
  <si>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</si>
  <si>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</si>
  <si>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</si>
  <si>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</si>
  <si>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</si>
  <si>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</si>
  <si>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</si>
  <si>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</si>
  <si>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</si>
  <si>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</si>
  <si>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</si>
  <si>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</si>
  <si>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</si>
  <si>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</si>
  <si>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</si>
  <si>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</si>
  <si>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</si>
  <si>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</si>
  <si>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</si>
  <si>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</si>
  <si>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</si>
  <si>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</si>
  <si>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</si>
  <si>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</si>
  <si>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</si>
  <si>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</si>
  <si>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</si>
  <si>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</si>
  <si>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</si>
  <si>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</si>
  <si>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</si>
  <si>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</si>
  <si>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</si>
  <si>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</si>
  <si>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</si>
  <si>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</si>
  <si>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</si>
  <si>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</si>
  <si>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</si>
  <si>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</si>
  <si>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</si>
  <si>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</si>
  <si>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</si>
  <si>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</si>
  <si>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</si>
  <si>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</si>
  <si>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</si>
  <si>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</si>
  <si>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</si>
  <si>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</si>
  <si>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</si>
  <si>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</si>
  <si>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</si>
  <si>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</si>
  <si>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</si>
  <si>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</si>
  <si>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</si>
  <si>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</si>
  <si>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</si>
  <si>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</si>
  <si>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</si>
  <si>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</si>
  <si>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</si>
  <si>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</si>
  <si>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</si>
  <si>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</si>
  <si>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</si>
  <si>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</si>
  <si>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</si>
  <si>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</si>
  <si>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</si>
  <si>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</si>
  <si>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</si>
  <si>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</si>
  <si>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</si>
  <si>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</si>
  <si>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</si>
  <si>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</si>
  <si>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</si>
  <si>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</si>
  <si>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</si>
  <si>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</si>
  <si>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</si>
  <si>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</si>
  <si>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</si>
  <si>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</si>
  <si>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</si>
  <si>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</si>
  <si>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</si>
  <si>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</si>
  <si>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</si>
  <si>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</si>
  <si>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</si>
  <si>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</si>
  <si>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</si>
  <si>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</si>
  <si>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</si>
  <si>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</si>
  <si>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</si>
  <si>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</si>
  <si>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</si>
  <si>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</si>
  <si>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</si>
  <si>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</si>
  <si>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</si>
  <si>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</si>
  <si>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</si>
  <si>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</si>
  <si>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</si>
  <si>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</si>
  <si>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</si>
  <si>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</si>
  <si>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</si>
  <si>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</si>
  <si>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</si>
  <si>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</si>
  <si>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</si>
  <si>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</si>
  <si>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</si>
  <si>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</si>
  <si>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</si>
  <si>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</si>
  <si>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</si>
  <si>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</si>
  <si>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</si>
  <si>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</si>
  <si>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</si>
  <si>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</si>
  <si>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</si>
  <si>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</si>
  <si>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</si>
  <si>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</si>
  <si>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</si>
  <si>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</si>
  <si>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</si>
  <si>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</si>
  <si>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</si>
  <si>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</si>
  <si>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</si>
  <si>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</si>
  <si>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</si>
  <si>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</si>
  <si>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</si>
  <si>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</si>
  <si>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</si>
  <si>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</si>
  <si>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</si>
  <si>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</si>
  <si>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</si>
  <si>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</si>
  <si>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</si>
  <si>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</si>
  <si>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</si>
  <si>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</si>
  <si>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</si>
  <si>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</si>
  <si>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</si>
  <si>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</si>
  <si>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</si>
  <si>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</si>
  <si>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</si>
  <si>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</si>
  <si>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</si>
  <si>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</si>
  <si>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</si>
  <si>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</si>
  <si>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</si>
  <si>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</si>
  <si>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</si>
  <si>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</si>
  <si>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</si>
  <si>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</si>
  <si>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</si>
  <si>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</si>
  <si>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</si>
  <si>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</si>
  <si>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</si>
  <si>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</si>
  <si>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</si>
  <si>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</si>
  <si>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</si>
  <si>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</si>
  <si>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</si>
  <si>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</si>
  <si>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</si>
  <si>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</si>
  <si>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</si>
  <si>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</si>
  <si>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</si>
  <si>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</si>
  <si>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</si>
  <si>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</si>
  <si>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</si>
  <si>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</si>
  <si>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</si>
  <si>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</si>
  <si>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</si>
  <si>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</si>
  <si>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</si>
  <si>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</si>
  <si>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</si>
  <si>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</si>
  <si>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</si>
  <si>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</si>
  <si>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</si>
  <si>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</si>
  <si>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</si>
  <si>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</si>
  <si>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</si>
  <si>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</si>
  <si>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</si>
  <si>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</si>
  <si>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</si>
  <si>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</si>
  <si>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</si>
  <si>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</si>
  <si>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</si>
  <si>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</si>
  <si>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</si>
  <si>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</si>
  <si>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</si>
  <si>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</si>
  <si>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</si>
  <si>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</si>
  <si>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</si>
  <si>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</si>
  <si>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</si>
  <si>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</si>
  <si>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</si>
  <si>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</si>
  <si>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</si>
  <si>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</si>
  <si>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</si>
  <si>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</si>
  <si>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</si>
  <si>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</si>
  <si>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</si>
  <si>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</si>
  <si>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</si>
  <si>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</si>
  <si>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</si>
  <si>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</si>
  <si>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</si>
  <si>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</si>
  <si>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</si>
  <si>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</si>
  <si>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</si>
  <si>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</si>
  <si>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</si>
  <si>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</si>
  <si>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</si>
  <si>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</si>
  <si>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</si>
  <si>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</si>
  <si>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</si>
  <si>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</si>
  <si>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</si>
  <si>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</si>
  <si>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</si>
  <si>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</si>
  <si>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</si>
  <si>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</si>
  <si>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</si>
  <si>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</si>
  <si>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</si>
  <si>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</si>
  <si>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</si>
  <si>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</si>
  <si>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</si>
  <si>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</si>
  <si>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</si>
  <si>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</si>
  <si>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</si>
  <si>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</si>
  <si>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</si>
  <si>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</si>
  <si>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</si>
  <si>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</si>
  <si>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</si>
  <si>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</si>
  <si>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</si>
  <si>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</si>
  <si>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</si>
  <si>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</si>
  <si>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</si>
  <si>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</si>
  <si>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</si>
  <si>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</si>
  <si>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</si>
  <si>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</si>
  <si>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</si>
  <si>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</si>
  <si>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</si>
  <si>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</si>
  <si>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</si>
  <si>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</si>
  <si>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</si>
  <si>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</si>
  <si>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</si>
  <si>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</si>
  <si>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</si>
  <si>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</si>
  <si>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</si>
  <si>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</si>
  <si>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</si>
  <si>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</si>
  <si>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</si>
  <si>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</si>
  <si>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</si>
  <si>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</si>
  <si>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</si>
  <si>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</si>
  <si>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</si>
  <si>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</si>
  <si>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</si>
  <si>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</si>
  <si>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</si>
  <si>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</si>
  <si>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</si>
  <si>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</si>
  <si>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</si>
  <si>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</si>
  <si>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</si>
  <si>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</si>
  <si>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</si>
  <si>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</si>
  <si>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</si>
  <si>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</si>
  <si>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</si>
  <si>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</si>
  <si>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</si>
  <si>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</si>
  <si>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</si>
  <si>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</si>
  <si>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</si>
  <si>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</si>
  <si>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</si>
  <si>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</si>
  <si>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</si>
  <si>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</si>
  <si>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</si>
  <si>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</si>
  <si>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</si>
  <si>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</si>
  <si>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</si>
  <si>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</si>
  <si>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</si>
  <si>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</si>
  <si>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</si>
  <si>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</si>
  <si>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</si>
  <si>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</si>
  <si>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</si>
  <si>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</si>
  <si>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</si>
  <si>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</si>
  <si>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</si>
  <si>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</si>
  <si>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</si>
  <si>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</si>
  <si>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</si>
  <si>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</si>
  <si>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</si>
  <si>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</si>
  <si>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</si>
  <si>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</si>
  <si>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</si>
  <si>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</si>
  <si>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</si>
  <si>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</si>
  <si>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</si>
  <si>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</si>
  <si>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</si>
  <si>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</si>
  <si>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</si>
  <si>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</si>
  <si>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</si>
  <si>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</si>
  <si>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</si>
  <si>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</si>
  <si>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</si>
  <si>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</si>
  <si>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</si>
  <si>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</si>
  <si>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</si>
  <si>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</si>
  <si>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</si>
  <si>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</si>
  <si>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</si>
  <si>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</si>
  <si>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</si>
  <si>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</si>
  <si>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</si>
  <si>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</si>
  <si>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</si>
  <si>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</si>
  <si>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</si>
  <si>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</si>
  <si>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</si>
  <si>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</si>
  <si>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</si>
  <si>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</si>
  <si>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</si>
  <si>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</si>
  <si>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</si>
  <si>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</si>
  <si>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</si>
  <si>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</si>
  <si>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</si>
  <si>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</si>
  <si>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</si>
  <si>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</si>
  <si>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</si>
  <si>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</si>
  <si>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</si>
  <si>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</si>
  <si>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</si>
  <si>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</si>
  <si>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</si>
  <si>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</si>
  <si>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</si>
  <si>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</si>
  <si>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</si>
  <si>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</si>
  <si>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</si>
  <si>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</si>
  <si>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</si>
  <si>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</si>
  <si>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</si>
  <si>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</si>
  <si>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</si>
  <si>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</si>
  <si>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</si>
  <si>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</si>
  <si>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</si>
  <si>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</si>
  <si>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</si>
  <si>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</si>
  <si>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</si>
  <si>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</si>
  <si>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</si>
  <si>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</si>
  <si>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</si>
  <si>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</si>
  <si>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</si>
  <si>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</si>
  <si>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</si>
  <si>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</si>
  <si>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</si>
  <si>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</si>
  <si>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</si>
  <si>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</si>
  <si>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</si>
  <si>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</si>
  <si>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</si>
  <si>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</si>
  <si>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</si>
  <si>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</si>
  <si>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</si>
  <si>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</si>
  <si>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</si>
  <si>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</si>
  <si>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</si>
  <si>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</si>
  <si>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</si>
  <si>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</si>
  <si>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</si>
  <si>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</si>
  <si>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</si>
  <si>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</si>
  <si>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</si>
  <si>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</si>
  <si>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</si>
  <si>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</si>
  <si>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</si>
  <si>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</si>
  <si>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</si>
  <si>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</si>
  <si>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</si>
  <si>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</si>
  <si>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</si>
  <si>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</si>
  <si>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</si>
  <si>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</si>
  <si>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</si>
  <si>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</si>
  <si>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</si>
  <si>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</si>
  <si>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</si>
  <si>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</si>
  <si>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</si>
  <si>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</si>
  <si>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</si>
  <si>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</si>
  <si>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</si>
  <si>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</si>
  <si>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</si>
  <si>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</si>
  <si>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</si>
  <si>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</si>
  <si>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</si>
  <si>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</si>
  <si>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</si>
  <si>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</si>
  <si>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</si>
  <si>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</si>
  <si>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</si>
  <si>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</si>
  <si>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</si>
  <si>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</si>
  <si>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</si>
  <si>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</si>
  <si>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</si>
  <si>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</si>
  <si>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</si>
  <si>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</si>
  <si>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</si>
  <si>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</si>
  <si>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</si>
  <si>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</si>
  <si>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</si>
  <si>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</si>
  <si>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</si>
  <si>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</si>
  <si>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</si>
  <si>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</si>
  <si>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</si>
  <si>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</si>
  <si>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</si>
  <si>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</si>
  <si>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</si>
  <si>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</si>
  <si>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</si>
  <si>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</si>
  <si>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</si>
  <si>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</si>
  <si>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</si>
  <si>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</si>
  <si>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</si>
  <si>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</si>
  <si>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</si>
  <si>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</si>
  <si>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</si>
  <si>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</si>
  <si>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</si>
  <si>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</si>
  <si>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</si>
  <si>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</si>
  <si>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</si>
  <si>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</si>
  <si>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</si>
  <si>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</si>
  <si>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</si>
  <si>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</si>
  <si>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</si>
  <si>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</si>
  <si>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</si>
  <si>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</si>
  <si>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</si>
  <si>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</si>
  <si>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</si>
  <si>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</si>
  <si>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</si>
  <si>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</si>
  <si>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</si>
  <si>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</si>
  <si>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</si>
  <si>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</si>
  <si>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</si>
  <si>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</si>
  <si>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</si>
  <si>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</si>
  <si>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</si>
  <si>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</si>
  <si>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</si>
  <si>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</si>
  <si>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</si>
  <si>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</si>
  <si>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</si>
  <si>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</si>
  <si>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</si>
  <si>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</si>
  <si>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</si>
  <si>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</si>
  <si>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</si>
  <si>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</si>
  <si>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</si>
  <si>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</si>
  <si>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</si>
  <si>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</si>
  <si>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</si>
  <si>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</si>
  <si>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</si>
  <si>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</si>
  <si>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</si>
  <si>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</si>
  <si>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</si>
  <si>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</si>
  <si>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</si>
  <si>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</si>
  <si>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</si>
  <si>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</si>
  <si>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</si>
  <si>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</si>
  <si>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</si>
  <si>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</si>
  <si>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</si>
  <si>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</si>
  <si>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</si>
  <si>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</si>
  <si>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</si>
  <si>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</si>
  <si>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</si>
  <si>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</si>
  <si>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</si>
  <si>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</si>
  <si>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</si>
  <si>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</si>
  <si>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</si>
  <si>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</si>
  <si>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</si>
  <si>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</si>
  <si>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</si>
  <si>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</si>
  <si>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</si>
  <si>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</si>
  <si>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</si>
  <si>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</si>
  <si>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</si>
  <si>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</si>
  <si>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</si>
  <si>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</si>
  <si>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</si>
  <si>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</si>
  <si>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</si>
  <si>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</si>
  <si>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</si>
  <si>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</si>
  <si>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</si>
  <si>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</si>
  <si>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</si>
  <si>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</si>
  <si>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</si>
  <si>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</si>
  <si>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</si>
  <si>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</si>
  <si>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</si>
  <si>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</si>
  <si>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</si>
  <si>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</si>
  <si>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</si>
  <si>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</si>
  <si>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</si>
  <si>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</si>
  <si>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</si>
  <si>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</si>
  <si>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</si>
  <si>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</si>
  <si>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</si>
  <si>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</si>
  <si>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</si>
  <si>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</si>
  <si>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</si>
  <si>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</si>
  <si>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</si>
  <si>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</si>
  <si>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</si>
  <si>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</si>
  <si>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</si>
  <si>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</si>
  <si>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</si>
  <si>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</si>
  <si>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</si>
  <si>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</si>
  <si>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</si>
  <si>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</si>
  <si>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</si>
  <si>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</si>
  <si>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</si>
  <si>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</si>
  <si>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</si>
  <si>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</si>
  <si>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</si>
  <si>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</si>
  <si>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</si>
  <si>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</si>
  <si>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</si>
  <si>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</si>
  <si>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</si>
  <si>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</si>
  <si>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</si>
  <si>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</si>
  <si>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</si>
  <si>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</si>
  <si>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</si>
  <si>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</si>
  <si>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</si>
  <si>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</si>
  <si>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</si>
  <si>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</si>
  <si>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</si>
  <si>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</si>
  <si>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</si>
  <si>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</si>
  <si>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</si>
  <si>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</si>
  <si>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</si>
  <si>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</si>
  <si>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</si>
  <si>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</si>
  <si>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</si>
  <si>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</si>
  <si>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</si>
  <si>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</si>
  <si>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</si>
  <si>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</si>
  <si>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</si>
  <si>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</si>
  <si>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</si>
  <si>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</si>
  <si>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</si>
  <si>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</si>
  <si>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</si>
  <si>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</si>
  <si>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</si>
  <si>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</si>
  <si>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</si>
  <si>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</si>
  <si>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</si>
  <si>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</si>
  <si>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</si>
  <si>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</si>
  <si>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</si>
  <si>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</si>
  <si>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</si>
  <si>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</si>
  <si>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</si>
  <si>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</si>
  <si>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</si>
  <si>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</si>
  <si>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</si>
  <si>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</si>
  <si>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</si>
  <si>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</si>
  <si>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</si>
  <si>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</si>
  <si>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</si>
  <si>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</si>
  <si>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</si>
  <si>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</si>
  <si>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</si>
  <si>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</si>
  <si>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</si>
  <si>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</si>
  <si>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</si>
  <si>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</si>
  <si>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</si>
  <si>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</si>
  <si>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</si>
  <si>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</si>
  <si>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</si>
  <si>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</si>
  <si>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</si>
  <si>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</si>
  <si>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</si>
  <si>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</si>
  <si>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</si>
  <si>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</si>
  <si>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</si>
  <si>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</si>
  <si>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</si>
  <si>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</si>
  <si>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</si>
  <si>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</si>
  <si>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</si>
  <si>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</si>
  <si>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</si>
  <si>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</si>
  <si>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</si>
  <si>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</si>
  <si>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</si>
  <si>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</si>
  <si>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</si>
  <si>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</si>
  <si>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</si>
  <si>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</si>
  <si>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</si>
  <si>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</si>
  <si>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</si>
  <si>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</si>
  <si>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</si>
  <si>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</si>
  <si>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</si>
  <si>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</si>
  <si>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</si>
  <si>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</si>
  <si>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</si>
  <si>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</si>
  <si>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</si>
  <si>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</si>
  <si>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</si>
  <si>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</si>
  <si>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</si>
  <si>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</si>
  <si>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</si>
  <si>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</si>
  <si>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</si>
  <si>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</si>
  <si>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</si>
  <si>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</si>
  <si>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</si>
  <si>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</si>
  <si>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</si>
  <si>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</si>
  <si>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</si>
  <si>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</si>
  <si>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</si>
  <si>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</si>
  <si>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</si>
  <si>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</si>
  <si>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</si>
  <si>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</si>
  <si>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</si>
  <si>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</si>
  <si>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</si>
  <si>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</si>
  <si>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</si>
  <si>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</si>
  <si>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</si>
  <si>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</si>
  <si>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</si>
  <si>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</si>
  <si>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</si>
  <si>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</si>
  <si>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</si>
  <si>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</si>
  <si>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</si>
  <si>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</si>
  <si>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</si>
  <si>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</si>
  <si>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</si>
  <si>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</si>
  <si>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</si>
  <si>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</si>
  <si>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</si>
  <si>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</si>
  <si>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</si>
  <si>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</si>
  <si>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</si>
  <si>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</si>
  <si>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</si>
  <si>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</si>
  <si>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</si>
  <si>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</si>
  <si>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</si>
  <si>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</si>
  <si>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</si>
  <si>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</si>
  <si>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</si>
  <si>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</si>
  <si>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</si>
  <si>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</si>
  <si>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</si>
  <si>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</si>
  <si>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</si>
  <si>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</si>
  <si>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</si>
  <si>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</si>
  <si>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</si>
  <si>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</si>
  <si>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</si>
  <si>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</si>
  <si>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</si>
  <si>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</si>
  <si>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</si>
  <si>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</si>
  <si>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</si>
  <si>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</si>
  <si>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</si>
  <si>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</si>
  <si>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</si>
  <si>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</si>
  <si>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</si>
  <si>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</si>
  <si>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</si>
  <si>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</si>
  <si>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</si>
  <si>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</si>
  <si>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</si>
  <si>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</si>
  <si>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</si>
  <si>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</si>
  <si>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</si>
  <si>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</si>
  <si>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</si>
  <si>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</si>
  <si>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</si>
  <si>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</si>
  <si>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</si>
  <si>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</si>
  <si>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</si>
  <si>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</si>
  <si>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</si>
  <si>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</si>
  <si>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</si>
  <si>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</si>
  <si>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</si>
  <si>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</si>
  <si>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</si>
  <si>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</si>
  <si>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</si>
  <si>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</si>
  <si>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</si>
  <si>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</si>
  <si>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</si>
  <si>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</si>
  <si>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</si>
  <si>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</si>
  <si>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</si>
  <si>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</si>
  <si>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</si>
  <si>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</si>
  <si>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</si>
  <si>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</si>
  <si>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</si>
  <si>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</si>
  <si>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</si>
  <si>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</si>
  <si>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</si>
  <si>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</si>
  <si>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</si>
  <si>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</si>
  <si>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</si>
  <si>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</si>
  <si>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</si>
  <si>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</si>
  <si>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</si>
  <si>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</si>
  <si>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</si>
  <si>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</si>
  <si>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</si>
  <si>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</si>
  <si>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</si>
  <si>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</si>
  <si>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</si>
  <si>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</si>
  <si>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</si>
  <si>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</si>
  <si>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</si>
  <si>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</si>
  <si>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</si>
  <si>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</si>
  <si>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</si>
  <si>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</si>
  <si>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</si>
  <si>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</si>
  <si>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</si>
  <si>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</si>
  <si>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</si>
  <si>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</si>
  <si>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</si>
  <si>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</si>
  <si>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</si>
  <si>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</si>
  <si>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</si>
  <si>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</si>
  <si>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</si>
  <si>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</si>
  <si>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</si>
  <si>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</si>
  <si>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</si>
  <si>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</si>
  <si>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</si>
  <si>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</si>
  <si>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</si>
  <si>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</si>
  <si>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</si>
  <si>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</si>
  <si>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</si>
  <si>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</si>
  <si>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</si>
  <si>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</si>
  <si>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</si>
  <si>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</si>
  <si>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</si>
  <si>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</si>
  <si>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</si>
  <si>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</si>
  <si>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</si>
  <si>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</si>
  <si>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</si>
  <si>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</si>
  <si>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</si>
  <si>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</si>
  <si>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</si>
  <si>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</si>
  <si>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</si>
  <si>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</si>
  <si>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</si>
  <si>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</si>
  <si>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</si>
  <si>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</si>
  <si>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</si>
  <si>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</si>
  <si>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</si>
  <si>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</si>
  <si>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</si>
  <si>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</si>
  <si>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</si>
  <si>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</si>
  <si>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</si>
  <si>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</si>
  <si>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</si>
  <si>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</si>
  <si>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</si>
  <si>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</si>
  <si>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</si>
  <si>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</si>
  <si>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</si>
  <si>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</si>
  <si>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</si>
  <si>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</si>
  <si>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</si>
  <si>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</si>
  <si>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</si>
  <si>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</si>
  <si>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</si>
  <si>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</si>
  <si>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</si>
  <si>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</si>
  <si>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</si>
  <si>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</si>
  <si>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</si>
  <si>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</si>
  <si>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</si>
  <si>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</si>
  <si>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</si>
  <si>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</si>
  <si>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</si>
  <si>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</si>
  <si>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</si>
  <si>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</si>
  <si>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</si>
  <si>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</si>
  <si>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</si>
  <si>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</si>
  <si>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</si>
  <si>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</si>
  <si>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</si>
  <si>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</si>
  <si>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</si>
  <si>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</si>
  <si>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</si>
  <si>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</si>
  <si>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</si>
  <si>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</si>
  <si>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</si>
  <si>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</si>
  <si>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</si>
  <si>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</si>
  <si>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</si>
  <si>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</si>
  <si>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</si>
  <si>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</si>
  <si>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</si>
  <si>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</si>
  <si>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</si>
  <si>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</si>
  <si>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</si>
  <si>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</si>
  <si>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</si>
  <si>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</si>
  <si>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</si>
  <si>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</si>
  <si>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</si>
  <si>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</si>
  <si>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</si>
  <si>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</si>
  <si>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</si>
  <si>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</si>
  <si>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</si>
  <si>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</si>
  <si>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</si>
  <si>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</si>
  <si>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</si>
  <si>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</si>
  <si>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</si>
  <si>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</si>
  <si>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</si>
  <si>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</si>
  <si>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</si>
  <si>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</si>
  <si>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</si>
  <si>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</si>
  <si>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</si>
  <si>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</si>
  <si>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</si>
  <si>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</si>
  <si>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</si>
  <si>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</si>
  <si>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</si>
  <si>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</si>
  <si>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</si>
  <si>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</si>
  <si>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</si>
  <si>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</si>
  <si>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</si>
  <si>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</si>
  <si>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</si>
  <si>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</si>
  <si>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</si>
  <si>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</si>
  <si>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</si>
  <si>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</si>
  <si>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</si>
  <si>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</si>
  <si>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</si>
  <si>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</si>
  <si>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</si>
  <si>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</si>
  <si>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</si>
  <si>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</si>
  <si>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</si>
  <si>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</si>
  <si>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</si>
  <si>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</si>
  <si>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</si>
  <si>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</si>
  <si>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</si>
  <si>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</si>
  <si>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</si>
  <si>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</si>
  <si>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</si>
  <si>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</si>
  <si>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</si>
  <si>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</si>
  <si>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</si>
  <si>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</si>
  <si>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</si>
  <si>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</si>
  <si>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</si>
  <si>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</si>
  <si>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</si>
  <si>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</si>
  <si>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</si>
  <si>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</si>
  <si>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</si>
  <si>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</si>
  <si>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</si>
  <si>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</si>
  <si>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</si>
  <si>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</si>
  <si>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</si>
  <si>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</si>
  <si>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</si>
  <si>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</si>
  <si>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</si>
  <si>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</si>
  <si>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</si>
  <si>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</si>
  <si>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</si>
  <si>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</si>
  <si>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</si>
  <si>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</si>
  <si>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</si>
  <si>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</si>
  <si>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</si>
  <si>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</si>
  <si>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</si>
  <si>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</si>
  <si>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</si>
  <si>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</si>
  <si>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</si>
  <si>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</si>
  <si>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</si>
  <si>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</si>
  <si>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</si>
  <si>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</si>
  <si>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</si>
  <si>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</si>
  <si>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</si>
  <si>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</si>
  <si>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</si>
  <si>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</si>
  <si>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</si>
  <si>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</si>
  <si>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</si>
  <si>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</si>
  <si>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</si>
  <si>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</si>
  <si>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</si>
  <si>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</si>
  <si>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</si>
  <si>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</si>
  <si>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</si>
  <si>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</si>
  <si>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</si>
  <si>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</si>
  <si>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</si>
  <si>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</si>
  <si>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</si>
  <si>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</si>
  <si>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</si>
  <si>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</si>
  <si>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</si>
  <si>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</si>
  <si>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</si>
  <si>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</si>
  <si>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</si>
  <si>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</si>
  <si>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</si>
  <si>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</si>
  <si>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</si>
  <si>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</si>
  <si>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</si>
  <si>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</si>
  <si>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</si>
  <si>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</si>
  <si>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</si>
  <si>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</si>
  <si>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</si>
  <si>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</si>
  <si>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</si>
  <si>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</si>
  <si>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</si>
  <si>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</si>
  <si>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</si>
  <si>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</si>
  <si>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</si>
  <si>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</si>
  <si>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</si>
  <si>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</si>
  <si>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</si>
  <si>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</si>
  <si>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</si>
  <si>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</si>
  <si>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</si>
  <si>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</si>
  <si>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</si>
  <si>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</si>
  <si>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</si>
  <si>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</si>
  <si>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</si>
  <si>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</si>
  <si>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</si>
  <si>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OPEC = Organization of the Petroleum Exporting Countries: Algeria, Angola, Congo (Brazzaville), Ecuador, Equatorial Guinea, Gabon, Iran, Iraq, Kuwait, Libya, Nigeria, Qatar, Saudi Arabia, the United Arab Emirates, Venezuela.</t>
  </si>
  <si>
    <t>OPEC = Organization of the Petroleum Exporting Countries: Algeria, Angola, Congo (Brazzaville), Equatorial Guinea, Gabon, Libya, and Nigeria (Africa); Ecuador and Venezuela (South America); Iran, Iraq, Kuwait, Qatar, Saudi Arabia, and the United Arab Emirates (Middle East).</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</si>
  <si>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</si>
  <si>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</si>
  <si>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</si>
  <si>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</si>
  <si>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</si>
  <si>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</si>
  <si>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</si>
  <si>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</si>
  <si>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October 2018</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</si>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</sst>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17" fillId="4" borderId="0" xfId="9" applyNumberFormat="1" applyFont="1" applyFill="1" applyAlignment="1">
      <alignment horizontal="right"/>
    </xf>
    <xf numFmtId="3" fontId="47" fillId="4" borderId="0" xfId="9" applyNumberFormat="1" applyFont="1" applyFill="1" applyBorder="1"/>
    <xf numFmtId="0" fontId="3" fillId="0" borderId="0" xfId="19" applyFont="1" applyAlignment="1" applyProtection="1">
      <alignment horizontal="left"/>
    </xf>
    <xf numFmtId="2" fontId="11" fillId="0" borderId="0" xfId="22" applyNumberFormat="1" applyFont="1" applyAlignment="1">
      <alignment horizontal="right"/>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7" t="s">
        <v>1370</v>
      </c>
      <c r="E1" s="269"/>
      <c r="F1" s="269"/>
      <c r="G1" s="269"/>
      <c r="H1" s="269"/>
      <c r="I1" s="269"/>
      <c r="J1" s="269"/>
      <c r="K1" s="269"/>
      <c r="L1" s="269"/>
      <c r="M1" s="269"/>
      <c r="N1" s="269"/>
      <c r="O1" s="269"/>
      <c r="P1" s="269"/>
    </row>
    <row r="3" spans="1:74" x14ac:dyDescent="0.2">
      <c r="A3" t="s">
        <v>112</v>
      </c>
      <c r="D3" s="743">
        <f>YEAR(D1)-4</f>
        <v>2014</v>
      </c>
    </row>
    <row r="4" spans="1:74" x14ac:dyDescent="0.2">
      <c r="D4" s="266"/>
    </row>
    <row r="5" spans="1:74" x14ac:dyDescent="0.2">
      <c r="A5" t="s">
        <v>1257</v>
      </c>
      <c r="D5" s="266">
        <f>+D3*100+1</f>
        <v>201401</v>
      </c>
    </row>
    <row r="7" spans="1:74" x14ac:dyDescent="0.2">
      <c r="A7" t="s">
        <v>1259</v>
      </c>
      <c r="D7" s="742">
        <f>IF(MONTH(D1)&gt;1,100*YEAR(D1)+MONTH(D1)-1,100*(YEAR(D1)-1)+12)</f>
        <v>201809</v>
      </c>
    </row>
    <row r="10" spans="1:74" s="297" customFormat="1" x14ac:dyDescent="0.2">
      <c r="A10" s="297" t="s">
        <v>239</v>
      </c>
    </row>
    <row r="11" spans="1:74" s="12" customFormat="1" ht="11.25" x14ac:dyDescent="0.2">
      <c r="A11" s="43"/>
      <c r="B11" s="44" t="s">
        <v>946</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245</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1258</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G7" sqref="BG7:BG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5" customWidth="1"/>
    <col min="61" max="62" width="6.5703125" style="406" customWidth="1"/>
    <col min="63" max="74" width="6.5703125" style="154" customWidth="1"/>
    <col min="75" max="16384" width="9.5703125" style="154"/>
  </cols>
  <sheetData>
    <row r="1" spans="1:74" ht="13.35" customHeight="1" x14ac:dyDescent="0.2">
      <c r="A1" s="794" t="s">
        <v>992</v>
      </c>
      <c r="B1" s="828" t="s">
        <v>1198</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307"/>
    </row>
    <row r="2" spans="1:74"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x14ac:dyDescent="0.2">
      <c r="A5" s="637"/>
      <c r="B5" s="155" t="s">
        <v>1145</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1146</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1147</v>
      </c>
      <c r="B7" s="639" t="s">
        <v>1148</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1.2442580000000001</v>
      </c>
      <c r="AN7" s="214">
        <v>1.3914280000000001</v>
      </c>
      <c r="AO7" s="214">
        <v>1.409645</v>
      </c>
      <c r="AP7" s="214">
        <v>1.3777330000000001</v>
      </c>
      <c r="AQ7" s="214">
        <v>1.4263870000000001</v>
      </c>
      <c r="AR7" s="214">
        <v>1.436266</v>
      </c>
      <c r="AS7" s="214">
        <v>1.407354</v>
      </c>
      <c r="AT7" s="214">
        <v>1.364935</v>
      </c>
      <c r="AU7" s="214">
        <v>1.3165659999999999</v>
      </c>
      <c r="AV7" s="214">
        <v>1.570322</v>
      </c>
      <c r="AW7" s="214">
        <v>1.6243000000000001</v>
      </c>
      <c r="AX7" s="214">
        <v>1.5415479999999999</v>
      </c>
      <c r="AY7" s="214">
        <v>1.498839</v>
      </c>
      <c r="AZ7" s="214">
        <v>1.6045</v>
      </c>
      <c r="BA7" s="214">
        <v>1.661516</v>
      </c>
      <c r="BB7" s="214">
        <v>1.7192000000000001</v>
      </c>
      <c r="BC7" s="214">
        <v>1.7039679999999999</v>
      </c>
      <c r="BD7" s="214">
        <v>1.6708670000000001</v>
      </c>
      <c r="BE7" s="214">
        <v>1.7079679999999999</v>
      </c>
      <c r="BF7" s="214">
        <v>1.7764198926000001</v>
      </c>
      <c r="BG7" s="214">
        <v>1.7744364266999999</v>
      </c>
      <c r="BH7" s="355">
        <v>1.8667069999999999</v>
      </c>
      <c r="BI7" s="355">
        <v>1.8740140000000001</v>
      </c>
      <c r="BJ7" s="355">
        <v>1.810945</v>
      </c>
      <c r="BK7" s="355">
        <v>1.824165</v>
      </c>
      <c r="BL7" s="355">
        <v>1.858481</v>
      </c>
      <c r="BM7" s="355">
        <v>1.900622</v>
      </c>
      <c r="BN7" s="355">
        <v>1.87992</v>
      </c>
      <c r="BO7" s="355">
        <v>1.890101</v>
      </c>
      <c r="BP7" s="355">
        <v>1.858589</v>
      </c>
      <c r="BQ7" s="355">
        <v>1.861183</v>
      </c>
      <c r="BR7" s="355">
        <v>1.9391849999999999</v>
      </c>
      <c r="BS7" s="355">
        <v>1.954242</v>
      </c>
      <c r="BT7" s="355">
        <v>1.9636819999999999</v>
      </c>
      <c r="BU7" s="355">
        <v>2.0309970000000002</v>
      </c>
      <c r="BV7" s="355">
        <v>1.958898</v>
      </c>
    </row>
    <row r="8" spans="1:74" x14ac:dyDescent="0.2">
      <c r="A8" s="638" t="s">
        <v>1149</v>
      </c>
      <c r="B8" s="639" t="s">
        <v>1150</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1.1399030000000001</v>
      </c>
      <c r="AN8" s="214">
        <v>1.1874640000000001</v>
      </c>
      <c r="AO8" s="214">
        <v>1.201838</v>
      </c>
      <c r="AP8" s="214">
        <v>1.2105999999999999</v>
      </c>
      <c r="AQ8" s="214">
        <v>1.227258</v>
      </c>
      <c r="AR8" s="214">
        <v>1.230866</v>
      </c>
      <c r="AS8" s="214">
        <v>1.251193</v>
      </c>
      <c r="AT8" s="214">
        <v>1.241935</v>
      </c>
      <c r="AU8" s="214">
        <v>1.2480659999999999</v>
      </c>
      <c r="AV8" s="214">
        <v>1.283709</v>
      </c>
      <c r="AW8" s="214">
        <v>1.3142659999999999</v>
      </c>
      <c r="AX8" s="214">
        <v>1.291903</v>
      </c>
      <c r="AY8" s="214">
        <v>1.2397419999999999</v>
      </c>
      <c r="AZ8" s="214">
        <v>1.296643</v>
      </c>
      <c r="BA8" s="214">
        <v>1.3390649999999999</v>
      </c>
      <c r="BB8" s="214">
        <v>1.3501669999999999</v>
      </c>
      <c r="BC8" s="214">
        <v>1.372387</v>
      </c>
      <c r="BD8" s="214">
        <v>1.3823000000000001</v>
      </c>
      <c r="BE8" s="214">
        <v>1.401419</v>
      </c>
      <c r="BF8" s="214">
        <v>1.4496908982000001</v>
      </c>
      <c r="BG8" s="214">
        <v>1.4583838730000001</v>
      </c>
      <c r="BH8" s="355">
        <v>1.464658</v>
      </c>
      <c r="BI8" s="355">
        <v>1.4596290000000001</v>
      </c>
      <c r="BJ8" s="355">
        <v>1.4622390000000001</v>
      </c>
      <c r="BK8" s="355">
        <v>1.4528840000000001</v>
      </c>
      <c r="BL8" s="355">
        <v>1.481255</v>
      </c>
      <c r="BM8" s="355">
        <v>1.5006809999999999</v>
      </c>
      <c r="BN8" s="355">
        <v>1.4961850000000001</v>
      </c>
      <c r="BO8" s="355">
        <v>1.507628</v>
      </c>
      <c r="BP8" s="355">
        <v>1.517997</v>
      </c>
      <c r="BQ8" s="355">
        <v>1.5303</v>
      </c>
      <c r="BR8" s="355">
        <v>1.5450539999999999</v>
      </c>
      <c r="BS8" s="355">
        <v>1.5556669999999999</v>
      </c>
      <c r="BT8" s="355">
        <v>1.5714859999999999</v>
      </c>
      <c r="BU8" s="355">
        <v>1.57179</v>
      </c>
      <c r="BV8" s="355">
        <v>1.5670470000000001</v>
      </c>
    </row>
    <row r="9" spans="1:74" x14ac:dyDescent="0.2">
      <c r="A9" s="638" t="s">
        <v>1151</v>
      </c>
      <c r="B9" s="639" t="s">
        <v>1178</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0.63292999999999999</v>
      </c>
      <c r="AC9" s="214">
        <v>0.64158000000000004</v>
      </c>
      <c r="AD9" s="214">
        <v>0.63500000000000001</v>
      </c>
      <c r="AE9" s="214">
        <v>0.64145099999999999</v>
      </c>
      <c r="AF9" s="214">
        <v>0.64200000000000002</v>
      </c>
      <c r="AG9" s="214">
        <v>0.64638600000000002</v>
      </c>
      <c r="AH9" s="214">
        <v>0.65109600000000001</v>
      </c>
      <c r="AI9" s="214">
        <v>0.63926700000000003</v>
      </c>
      <c r="AJ9" s="214">
        <v>0.63787099999999997</v>
      </c>
      <c r="AK9" s="214">
        <v>0.63776600000000006</v>
      </c>
      <c r="AL9" s="214">
        <v>0.60625799999999996</v>
      </c>
      <c r="AM9" s="214">
        <v>0.61280699999999999</v>
      </c>
      <c r="AN9" s="214">
        <v>0.638073</v>
      </c>
      <c r="AO9" s="214">
        <v>0.64832400000000001</v>
      </c>
      <c r="AP9" s="214">
        <v>0.65480000000000005</v>
      </c>
      <c r="AQ9" s="214">
        <v>0.66487200000000002</v>
      </c>
      <c r="AR9" s="214">
        <v>0.66826799999999997</v>
      </c>
      <c r="AS9" s="214">
        <v>0.67774400000000001</v>
      </c>
      <c r="AT9" s="214">
        <v>0.67484</v>
      </c>
      <c r="AU9" s="214">
        <v>0.68653500000000001</v>
      </c>
      <c r="AV9" s="214">
        <v>0.69193700000000002</v>
      </c>
      <c r="AW9" s="214">
        <v>0.70116800000000001</v>
      </c>
      <c r="AX9" s="214">
        <v>0.69032400000000005</v>
      </c>
      <c r="AY9" s="214">
        <v>0.66525699999999999</v>
      </c>
      <c r="AZ9" s="214">
        <v>0.68467800000000001</v>
      </c>
      <c r="BA9" s="214">
        <v>0.71058100000000002</v>
      </c>
      <c r="BB9" s="214">
        <v>0.71799900000000005</v>
      </c>
      <c r="BC9" s="214">
        <v>0.73896799999999996</v>
      </c>
      <c r="BD9" s="214">
        <v>0.74909899999999996</v>
      </c>
      <c r="BE9" s="214">
        <v>0.759548</v>
      </c>
      <c r="BF9" s="214">
        <v>0.75575396174999998</v>
      </c>
      <c r="BG9" s="214">
        <v>0.78624760169999997</v>
      </c>
      <c r="BH9" s="355">
        <v>0.78942849999999998</v>
      </c>
      <c r="BI9" s="355">
        <v>0.78490459999999995</v>
      </c>
      <c r="BJ9" s="355">
        <v>0.7821671</v>
      </c>
      <c r="BK9" s="355">
        <v>0.7760146</v>
      </c>
      <c r="BL9" s="355">
        <v>0.78805340000000001</v>
      </c>
      <c r="BM9" s="355">
        <v>0.80167279999999996</v>
      </c>
      <c r="BN9" s="355">
        <v>0.80310919999999997</v>
      </c>
      <c r="BO9" s="355">
        <v>0.80759130000000001</v>
      </c>
      <c r="BP9" s="355">
        <v>0.81588430000000001</v>
      </c>
      <c r="BQ9" s="355">
        <v>0.82123809999999997</v>
      </c>
      <c r="BR9" s="355">
        <v>0.8305186</v>
      </c>
      <c r="BS9" s="355">
        <v>0.83861799999999997</v>
      </c>
      <c r="BT9" s="355">
        <v>0.84326730000000005</v>
      </c>
      <c r="BU9" s="355">
        <v>0.84143109999999999</v>
      </c>
      <c r="BV9" s="355">
        <v>0.8349877</v>
      </c>
    </row>
    <row r="10" spans="1:74" x14ac:dyDescent="0.2">
      <c r="A10" s="638" t="s">
        <v>1153</v>
      </c>
      <c r="B10" s="639" t="s">
        <v>1154</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0.39806399999999997</v>
      </c>
      <c r="AN10" s="214">
        <v>0.415821</v>
      </c>
      <c r="AO10" s="214">
        <v>0.42545100000000002</v>
      </c>
      <c r="AP10" s="214">
        <v>0.43909999999999999</v>
      </c>
      <c r="AQ10" s="214">
        <v>0.45257999999999998</v>
      </c>
      <c r="AR10" s="214">
        <v>0.47189999999999999</v>
      </c>
      <c r="AS10" s="214">
        <v>0.48580600000000002</v>
      </c>
      <c r="AT10" s="214">
        <v>0.48180600000000001</v>
      </c>
      <c r="AU10" s="214">
        <v>0.47986600000000001</v>
      </c>
      <c r="AV10" s="214">
        <v>0.47377399999999997</v>
      </c>
      <c r="AW10" s="214">
        <v>0.46593299999999999</v>
      </c>
      <c r="AX10" s="214">
        <v>0.44519300000000001</v>
      </c>
      <c r="AY10" s="214">
        <v>0.42080699999999999</v>
      </c>
      <c r="AZ10" s="214">
        <v>0.43742900000000001</v>
      </c>
      <c r="BA10" s="214">
        <v>0.46206399999999997</v>
      </c>
      <c r="BB10" s="214">
        <v>0.47246700000000003</v>
      </c>
      <c r="BC10" s="214">
        <v>0.50616099999999997</v>
      </c>
      <c r="BD10" s="214">
        <v>0.52336700000000003</v>
      </c>
      <c r="BE10" s="214">
        <v>0.54235500000000003</v>
      </c>
      <c r="BF10" s="214">
        <v>0.53581580645000004</v>
      </c>
      <c r="BG10" s="214">
        <v>0.53413816667000003</v>
      </c>
      <c r="BH10" s="355">
        <v>0.54479370000000005</v>
      </c>
      <c r="BI10" s="355">
        <v>0.52475099999999997</v>
      </c>
      <c r="BJ10" s="355">
        <v>0.51492780000000005</v>
      </c>
      <c r="BK10" s="355">
        <v>0.49918289999999998</v>
      </c>
      <c r="BL10" s="355">
        <v>0.50692400000000004</v>
      </c>
      <c r="BM10" s="355">
        <v>0.5202966</v>
      </c>
      <c r="BN10" s="355">
        <v>0.52953170000000005</v>
      </c>
      <c r="BO10" s="355">
        <v>0.54274239999999996</v>
      </c>
      <c r="BP10" s="355">
        <v>0.56057800000000002</v>
      </c>
      <c r="BQ10" s="355">
        <v>0.56424569999999996</v>
      </c>
      <c r="BR10" s="355">
        <v>0.57482420000000001</v>
      </c>
      <c r="BS10" s="355">
        <v>0.57499239999999996</v>
      </c>
      <c r="BT10" s="355">
        <v>0.57488090000000003</v>
      </c>
      <c r="BU10" s="355">
        <v>0.55697479999999999</v>
      </c>
      <c r="BV10" s="355">
        <v>0.54533089999999995</v>
      </c>
    </row>
    <row r="11" spans="1:74" x14ac:dyDescent="0.2">
      <c r="A11" s="638"/>
      <c r="B11" s="155" t="s">
        <v>1155</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405"/>
      <c r="BI11" s="405"/>
      <c r="BJ11" s="405"/>
      <c r="BK11" s="405"/>
      <c r="BL11" s="405"/>
      <c r="BM11" s="405"/>
      <c r="BN11" s="405"/>
      <c r="BO11" s="405"/>
      <c r="BP11" s="405"/>
      <c r="BQ11" s="405"/>
      <c r="BR11" s="405"/>
      <c r="BS11" s="405"/>
      <c r="BT11" s="405"/>
      <c r="BU11" s="405"/>
      <c r="BV11" s="405"/>
    </row>
    <row r="12" spans="1:74" x14ac:dyDescent="0.2">
      <c r="A12" s="638" t="s">
        <v>1156</v>
      </c>
      <c r="B12" s="639" t="s">
        <v>1157</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3.5790000000000001E-3</v>
      </c>
      <c r="AN12" s="214">
        <v>9.8209999999999999E-3</v>
      </c>
      <c r="AO12" s="214">
        <v>2.3540000000000002E-3</v>
      </c>
      <c r="AP12" s="214">
        <v>5.7660000000000003E-3</v>
      </c>
      <c r="AQ12" s="214">
        <v>7.6759999999999997E-3</v>
      </c>
      <c r="AR12" s="214">
        <v>5.633E-3</v>
      </c>
      <c r="AS12" s="214">
        <v>5.4819999999999999E-3</v>
      </c>
      <c r="AT12" s="214">
        <v>8.9350000000000002E-3</v>
      </c>
      <c r="AU12" s="214">
        <v>3.666E-3</v>
      </c>
      <c r="AV12" s="214">
        <v>5.9020000000000001E-3</v>
      </c>
      <c r="AW12" s="214">
        <v>7.5329999999999998E-3</v>
      </c>
      <c r="AX12" s="214">
        <v>7.1919999999999996E-3</v>
      </c>
      <c r="AY12" s="214">
        <v>4.6449999999999998E-3</v>
      </c>
      <c r="AZ12" s="214">
        <v>5.4289999999999998E-3</v>
      </c>
      <c r="BA12" s="214">
        <v>8.0309999999999999E-3</v>
      </c>
      <c r="BB12" s="214">
        <v>6.0670000000000003E-3</v>
      </c>
      <c r="BC12" s="214">
        <v>4.4520000000000002E-3</v>
      </c>
      <c r="BD12" s="214">
        <v>6.4669999999999997E-3</v>
      </c>
      <c r="BE12" s="214">
        <v>6.2899999999999996E-3</v>
      </c>
      <c r="BF12" s="214">
        <v>5.3425299999999998E-3</v>
      </c>
      <c r="BG12" s="214">
        <v>4.5836399999999999E-3</v>
      </c>
      <c r="BH12" s="355">
        <v>4.7044399999999998E-3</v>
      </c>
      <c r="BI12" s="355">
        <v>4.2574199999999996E-3</v>
      </c>
      <c r="BJ12" s="355">
        <v>4.0432300000000001E-3</v>
      </c>
      <c r="BK12" s="355">
        <v>4.7130100000000001E-3</v>
      </c>
      <c r="BL12" s="355">
        <v>4.0672399999999997E-3</v>
      </c>
      <c r="BM12" s="355">
        <v>4.4393999999999996E-3</v>
      </c>
      <c r="BN12" s="355">
        <v>5.4354199999999998E-3</v>
      </c>
      <c r="BO12" s="355">
        <v>5.50608E-3</v>
      </c>
      <c r="BP12" s="355">
        <v>4.2152400000000003E-3</v>
      </c>
      <c r="BQ12" s="355">
        <v>5.0067999999999996E-3</v>
      </c>
      <c r="BR12" s="355">
        <v>5.1905800000000002E-3</v>
      </c>
      <c r="BS12" s="355">
        <v>4.5815400000000003E-3</v>
      </c>
      <c r="BT12" s="355">
        <v>5.4507499999999999E-3</v>
      </c>
      <c r="BU12" s="355">
        <v>4.1885300000000002E-3</v>
      </c>
      <c r="BV12" s="355">
        <v>3.9682600000000004E-3</v>
      </c>
    </row>
    <row r="13" spans="1:74" x14ac:dyDescent="0.2">
      <c r="A13" s="638" t="s">
        <v>1341</v>
      </c>
      <c r="B13" s="639" t="s">
        <v>1150</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0.29764499999999999</v>
      </c>
      <c r="AN13" s="214">
        <v>0.28246399999999999</v>
      </c>
      <c r="AO13" s="214">
        <v>0.29519299999999998</v>
      </c>
      <c r="AP13" s="214">
        <v>0.29749999999999999</v>
      </c>
      <c r="AQ13" s="214">
        <v>0.32438699999999998</v>
      </c>
      <c r="AR13" s="214">
        <v>0.33279999999999998</v>
      </c>
      <c r="AS13" s="214">
        <v>0.31190299999999999</v>
      </c>
      <c r="AT13" s="214">
        <v>0.30893500000000002</v>
      </c>
      <c r="AU13" s="214">
        <v>0.27829999999999999</v>
      </c>
      <c r="AV13" s="214">
        <v>0.30312899999999998</v>
      </c>
      <c r="AW13" s="214">
        <v>0.31469999999999998</v>
      </c>
      <c r="AX13" s="214">
        <v>0.33157999999999999</v>
      </c>
      <c r="AY13" s="214">
        <v>0.295516</v>
      </c>
      <c r="AZ13" s="214">
        <v>0.29457100000000003</v>
      </c>
      <c r="BA13" s="214">
        <v>0.29532199999999997</v>
      </c>
      <c r="BB13" s="214">
        <v>0.307</v>
      </c>
      <c r="BC13" s="214">
        <v>0.29954799999999998</v>
      </c>
      <c r="BD13" s="214">
        <v>0.32300000000000001</v>
      </c>
      <c r="BE13" s="214">
        <v>0.32016099999999997</v>
      </c>
      <c r="BF13" s="214">
        <v>0.2973461</v>
      </c>
      <c r="BG13" s="214">
        <v>0.28684900000000002</v>
      </c>
      <c r="BH13" s="355">
        <v>0.279505</v>
      </c>
      <c r="BI13" s="355">
        <v>0.30012689999999997</v>
      </c>
      <c r="BJ13" s="355">
        <v>0.31400929999999999</v>
      </c>
      <c r="BK13" s="355">
        <v>0.2899873</v>
      </c>
      <c r="BL13" s="355">
        <v>0.27894350000000001</v>
      </c>
      <c r="BM13" s="355">
        <v>0.29444959999999998</v>
      </c>
      <c r="BN13" s="355">
        <v>0.30119390000000001</v>
      </c>
      <c r="BO13" s="355">
        <v>0.30978909999999998</v>
      </c>
      <c r="BP13" s="355">
        <v>0.30981979999999998</v>
      </c>
      <c r="BQ13" s="355">
        <v>0.30743239999999999</v>
      </c>
      <c r="BR13" s="355">
        <v>0.30691239999999997</v>
      </c>
      <c r="BS13" s="355">
        <v>0.2921183</v>
      </c>
      <c r="BT13" s="355">
        <v>0.28324359999999998</v>
      </c>
      <c r="BU13" s="355">
        <v>0.30513020000000002</v>
      </c>
      <c r="BV13" s="355">
        <v>0.31826320000000002</v>
      </c>
    </row>
    <row r="14" spans="1:74" x14ac:dyDescent="0.2">
      <c r="A14" s="638" t="s">
        <v>1342</v>
      </c>
      <c r="B14" s="639" t="s">
        <v>1343</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0.29487099999999999</v>
      </c>
      <c r="AT14" s="214">
        <v>0.27967700000000001</v>
      </c>
      <c r="AU14" s="214">
        <v>0.23503299999999999</v>
      </c>
      <c r="AV14" s="214">
        <v>0.29103200000000001</v>
      </c>
      <c r="AW14" s="214">
        <v>0.30120000000000002</v>
      </c>
      <c r="AX14" s="214">
        <v>0.31051600000000001</v>
      </c>
      <c r="AY14" s="214">
        <v>0.304226</v>
      </c>
      <c r="AZ14" s="214">
        <v>0.27385700000000002</v>
      </c>
      <c r="BA14" s="214">
        <v>0.27574100000000001</v>
      </c>
      <c r="BB14" s="214">
        <v>0.28576699999999999</v>
      </c>
      <c r="BC14" s="214">
        <v>0.29167700000000002</v>
      </c>
      <c r="BD14" s="214">
        <v>0.28573300000000001</v>
      </c>
      <c r="BE14" s="214">
        <v>0.28635500000000003</v>
      </c>
      <c r="BF14" s="214">
        <v>0.2911842</v>
      </c>
      <c r="BG14" s="214">
        <v>0.26424399999999998</v>
      </c>
      <c r="BH14" s="355">
        <v>0.27129930000000002</v>
      </c>
      <c r="BI14" s="355">
        <v>0.28382220000000002</v>
      </c>
      <c r="BJ14" s="355">
        <v>0.29860999999999999</v>
      </c>
      <c r="BK14" s="355">
        <v>0.28019149999999998</v>
      </c>
      <c r="BL14" s="355">
        <v>0.27654970000000001</v>
      </c>
      <c r="BM14" s="355">
        <v>0.27644920000000001</v>
      </c>
      <c r="BN14" s="355">
        <v>0.28747600000000001</v>
      </c>
      <c r="BO14" s="355">
        <v>0.28588580000000002</v>
      </c>
      <c r="BP14" s="355">
        <v>0.28377180000000002</v>
      </c>
      <c r="BQ14" s="355">
        <v>0.28861209999999998</v>
      </c>
      <c r="BR14" s="355">
        <v>0.28865249999999998</v>
      </c>
      <c r="BS14" s="355">
        <v>0.26384999999999997</v>
      </c>
      <c r="BT14" s="355">
        <v>0.27309830000000002</v>
      </c>
      <c r="BU14" s="355">
        <v>0.28538200000000002</v>
      </c>
      <c r="BV14" s="355">
        <v>0.29933349999999997</v>
      </c>
    </row>
    <row r="15" spans="1:74" x14ac:dyDescent="0.2">
      <c r="A15" s="638" t="s">
        <v>1158</v>
      </c>
      <c r="B15" s="639" t="s">
        <v>1152</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-0.21261099999999999</v>
      </c>
      <c r="AN15" s="214">
        <v>-0.14099900000000001</v>
      </c>
      <c r="AO15" s="214">
        <v>8.9097999999999997E-2</v>
      </c>
      <c r="AP15" s="214">
        <v>0.25023400000000001</v>
      </c>
      <c r="AQ15" s="214">
        <v>0.27826000000000001</v>
      </c>
      <c r="AR15" s="214">
        <v>0.29433399999999998</v>
      </c>
      <c r="AS15" s="214">
        <v>0.264905</v>
      </c>
      <c r="AT15" s="214">
        <v>0.23622699999999999</v>
      </c>
      <c r="AU15" s="214">
        <v>-3.9666E-2</v>
      </c>
      <c r="AV15" s="214">
        <v>-8.0418000000000003E-2</v>
      </c>
      <c r="AW15" s="214">
        <v>-0.27500000000000002</v>
      </c>
      <c r="AX15" s="214">
        <v>-0.30809500000000001</v>
      </c>
      <c r="AY15" s="214">
        <v>-0.21</v>
      </c>
      <c r="AZ15" s="214">
        <v>-0.164821</v>
      </c>
      <c r="BA15" s="214">
        <v>5.2227999999999997E-2</v>
      </c>
      <c r="BB15" s="214">
        <v>0.20146600000000001</v>
      </c>
      <c r="BC15" s="214">
        <v>0.257581</v>
      </c>
      <c r="BD15" s="214">
        <v>0.2601</v>
      </c>
      <c r="BE15" s="214">
        <v>0.25729099999999999</v>
      </c>
      <c r="BF15" s="214">
        <v>0.24906519999999999</v>
      </c>
      <c r="BG15" s="214">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8"/>
      <c r="B16" s="155" t="s">
        <v>1159</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405"/>
      <c r="BI16" s="405"/>
      <c r="BJ16" s="405"/>
      <c r="BK16" s="405"/>
      <c r="BL16" s="405"/>
      <c r="BM16" s="405"/>
      <c r="BN16" s="405"/>
      <c r="BO16" s="405"/>
      <c r="BP16" s="405"/>
      <c r="BQ16" s="405"/>
      <c r="BR16" s="405"/>
      <c r="BS16" s="405"/>
      <c r="BT16" s="405"/>
      <c r="BU16" s="405"/>
      <c r="BV16" s="405"/>
    </row>
    <row r="17" spans="1:74" x14ac:dyDescent="0.2">
      <c r="A17" s="638" t="s">
        <v>1160</v>
      </c>
      <c r="B17" s="639" t="s">
        <v>1154</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-2.2225000000000002E-2</v>
      </c>
      <c r="AN17" s="214">
        <v>-2.1749999999999999E-2</v>
      </c>
      <c r="AO17" s="214">
        <v>-2.1935E-2</v>
      </c>
      <c r="AP17" s="214">
        <v>-2.0799999999999999E-2</v>
      </c>
      <c r="AQ17" s="214">
        <v>-2.1322000000000001E-2</v>
      </c>
      <c r="AR17" s="214">
        <v>-2.18E-2</v>
      </c>
      <c r="AS17" s="214">
        <v>-2.1354000000000001E-2</v>
      </c>
      <c r="AT17" s="214">
        <v>-2.2483E-2</v>
      </c>
      <c r="AU17" s="214">
        <v>-2.18E-2</v>
      </c>
      <c r="AV17" s="214">
        <v>-2.1676999999999998E-2</v>
      </c>
      <c r="AW17" s="214">
        <v>-2.2433000000000002E-2</v>
      </c>
      <c r="AX17" s="214">
        <v>-2.1516E-2</v>
      </c>
      <c r="AY17" s="214">
        <v>-2.1000000000000001E-2</v>
      </c>
      <c r="AZ17" s="214">
        <v>-2.0357E-2</v>
      </c>
      <c r="BA17" s="214">
        <v>-2.0032000000000001E-2</v>
      </c>
      <c r="BB17" s="214">
        <v>-2.0233000000000001E-2</v>
      </c>
      <c r="BC17" s="214">
        <v>-2.1484E-2</v>
      </c>
      <c r="BD17" s="214">
        <v>-2.1132999999999999E-2</v>
      </c>
      <c r="BE17" s="214">
        <v>-2.1807E-2</v>
      </c>
      <c r="BF17" s="214">
        <v>-2.10154E-2</v>
      </c>
      <c r="BG17" s="214">
        <v>-2.0757299999999999E-2</v>
      </c>
      <c r="BH17" s="355">
        <v>-2.04849E-2</v>
      </c>
      <c r="BI17" s="355">
        <v>-2.1115800000000001E-2</v>
      </c>
      <c r="BJ17" s="355">
        <v>-2.0900100000000001E-2</v>
      </c>
      <c r="BK17" s="355">
        <v>-2.05299E-2</v>
      </c>
      <c r="BL17" s="355">
        <v>-2.03454E-2</v>
      </c>
      <c r="BM17" s="355">
        <v>-2.0834399999999999E-2</v>
      </c>
      <c r="BN17" s="355">
        <v>-2.0095200000000001E-2</v>
      </c>
      <c r="BO17" s="355">
        <v>-2.0941899999999999E-2</v>
      </c>
      <c r="BP17" s="355">
        <v>-2.1228199999999999E-2</v>
      </c>
      <c r="BQ17" s="355">
        <v>-2.0722999999999998E-2</v>
      </c>
      <c r="BR17" s="355">
        <v>-2.0588200000000001E-2</v>
      </c>
      <c r="BS17" s="355">
        <v>-2.0497000000000001E-2</v>
      </c>
      <c r="BT17" s="355">
        <v>-2.0166400000000001E-2</v>
      </c>
      <c r="BU17" s="355">
        <v>-2.0656299999999999E-2</v>
      </c>
      <c r="BV17" s="355">
        <v>-2.12537E-2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405"/>
      <c r="BI18" s="405"/>
      <c r="BJ18" s="405"/>
      <c r="BK18" s="405"/>
      <c r="BL18" s="405"/>
      <c r="BM18" s="405"/>
      <c r="BN18" s="405"/>
      <c r="BO18" s="405"/>
      <c r="BP18" s="405"/>
      <c r="BQ18" s="405"/>
      <c r="BR18" s="405"/>
      <c r="BS18" s="405"/>
      <c r="BT18" s="405"/>
      <c r="BU18" s="405"/>
      <c r="BV18" s="405"/>
    </row>
    <row r="19" spans="1:74" x14ac:dyDescent="0.2">
      <c r="A19" s="637"/>
      <c r="B19" s="155" t="s">
        <v>1161</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405"/>
      <c r="BI19" s="405"/>
      <c r="BJ19" s="405"/>
      <c r="BK19" s="405"/>
      <c r="BL19" s="405"/>
      <c r="BM19" s="405"/>
      <c r="BN19" s="405"/>
      <c r="BO19" s="405"/>
      <c r="BP19" s="405"/>
      <c r="BQ19" s="405"/>
      <c r="BR19" s="405"/>
      <c r="BS19" s="405"/>
      <c r="BT19" s="405"/>
      <c r="BU19" s="405"/>
      <c r="BV19" s="405"/>
    </row>
    <row r="20" spans="1:74" x14ac:dyDescent="0.2">
      <c r="A20" s="638" t="s">
        <v>1162</v>
      </c>
      <c r="B20" s="639" t="s">
        <v>1163</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-0.13771600000000001</v>
      </c>
      <c r="AN20" s="214">
        <v>-0.15329400000000001</v>
      </c>
      <c r="AO20" s="214">
        <v>-0.16963500000000001</v>
      </c>
      <c r="AP20" s="214">
        <v>-0.176066</v>
      </c>
      <c r="AQ20" s="214">
        <v>-0.19095899999999999</v>
      </c>
      <c r="AR20" s="214">
        <v>-0.11909500000000001</v>
      </c>
      <c r="AS20" s="214">
        <v>-0.19223799999999999</v>
      </c>
      <c r="AT20" s="214">
        <v>-0.18752199999999999</v>
      </c>
      <c r="AU20" s="214">
        <v>-0.22050400000000001</v>
      </c>
      <c r="AV20" s="214">
        <v>-0.13878399999999999</v>
      </c>
      <c r="AW20" s="214">
        <v>-0.24393799999999999</v>
      </c>
      <c r="AX20" s="214">
        <v>-0.20060900000000001</v>
      </c>
      <c r="AY20" s="214">
        <v>-0.213167</v>
      </c>
      <c r="AZ20" s="214">
        <v>-0.20687700000000001</v>
      </c>
      <c r="BA20" s="214">
        <v>-0.23299300000000001</v>
      </c>
      <c r="BB20" s="214">
        <v>-0.31867400000000001</v>
      </c>
      <c r="BC20" s="214">
        <v>-0.282829</v>
      </c>
      <c r="BD20" s="214">
        <v>-0.26764500000000002</v>
      </c>
      <c r="BE20" s="214">
        <v>-0.210894</v>
      </c>
      <c r="BF20" s="214">
        <v>-0.26907110000000001</v>
      </c>
      <c r="BG20" s="214">
        <v>-0.28821039999999998</v>
      </c>
      <c r="BH20" s="355">
        <v>-0.2920528</v>
      </c>
      <c r="BI20" s="355">
        <v>-0.3015061</v>
      </c>
      <c r="BJ20" s="355">
        <v>-0.30332019999999998</v>
      </c>
      <c r="BK20" s="355">
        <v>-0.30315750000000002</v>
      </c>
      <c r="BL20" s="355">
        <v>-0.30368990000000001</v>
      </c>
      <c r="BM20" s="355">
        <v>-0.30535420000000002</v>
      </c>
      <c r="BN20" s="355">
        <v>-0.3051024</v>
      </c>
      <c r="BO20" s="355">
        <v>-0.3069347</v>
      </c>
      <c r="BP20" s="355">
        <v>-0.30643110000000001</v>
      </c>
      <c r="BQ20" s="355">
        <v>-0.30563489999999999</v>
      </c>
      <c r="BR20" s="355">
        <v>-0.30485790000000001</v>
      </c>
      <c r="BS20" s="355">
        <v>-0.30525219999999997</v>
      </c>
      <c r="BT20" s="355">
        <v>-0.30425049999999998</v>
      </c>
      <c r="BU20" s="355">
        <v>-0.33360410000000001</v>
      </c>
      <c r="BV20" s="355">
        <v>-0.33332580000000001</v>
      </c>
    </row>
    <row r="21" spans="1:74" x14ac:dyDescent="0.2">
      <c r="A21" s="638" t="s">
        <v>1164</v>
      </c>
      <c r="B21" s="639" t="s">
        <v>1173</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-0.85418400000000005</v>
      </c>
      <c r="AN21" s="214">
        <v>-0.72855899999999996</v>
      </c>
      <c r="AO21" s="214">
        <v>-0.80413000000000001</v>
      </c>
      <c r="AP21" s="214">
        <v>-0.80268300000000004</v>
      </c>
      <c r="AQ21" s="214">
        <v>-0.73609500000000005</v>
      </c>
      <c r="AR21" s="214">
        <v>-0.63729100000000005</v>
      </c>
      <c r="AS21" s="214">
        <v>-0.68186100000000005</v>
      </c>
      <c r="AT21" s="214">
        <v>-0.59363999999999995</v>
      </c>
      <c r="AU21" s="214">
        <v>-0.78761599999999998</v>
      </c>
      <c r="AV21" s="214">
        <v>-0.90434899999999996</v>
      </c>
      <c r="AW21" s="214">
        <v>-0.75349100000000002</v>
      </c>
      <c r="AX21" s="214">
        <v>-0.80307799999999996</v>
      </c>
      <c r="AY21" s="214">
        <v>-0.667072</v>
      </c>
      <c r="AZ21" s="214">
        <v>-0.71520600000000001</v>
      </c>
      <c r="BA21" s="214">
        <v>-0.77831099999999998</v>
      </c>
      <c r="BB21" s="214">
        <v>-0.79814499999999999</v>
      </c>
      <c r="BC21" s="214">
        <v>-0.86756900000000003</v>
      </c>
      <c r="BD21" s="214">
        <v>-0.76308299999999996</v>
      </c>
      <c r="BE21" s="214">
        <v>-0.97270400000000001</v>
      </c>
      <c r="BF21" s="214">
        <v>-0.84880645161000001</v>
      </c>
      <c r="BG21" s="214">
        <v>-0.85240493666999995</v>
      </c>
      <c r="BH21" s="355">
        <v>-0.91804189999999997</v>
      </c>
      <c r="BI21" s="355">
        <v>-0.87959030000000005</v>
      </c>
      <c r="BJ21" s="355">
        <v>-0.94514030000000004</v>
      </c>
      <c r="BK21" s="355">
        <v>-0.93785010000000002</v>
      </c>
      <c r="BL21" s="355">
        <v>-0.92804070000000005</v>
      </c>
      <c r="BM21" s="355">
        <v>-0.90900729999999996</v>
      </c>
      <c r="BN21" s="355">
        <v>-0.90089490000000005</v>
      </c>
      <c r="BO21" s="355">
        <v>-0.92641300000000004</v>
      </c>
      <c r="BP21" s="355">
        <v>-0.93088859999999995</v>
      </c>
      <c r="BQ21" s="355">
        <v>-0.90328739999999996</v>
      </c>
      <c r="BR21" s="355">
        <v>-0.88716019999999995</v>
      </c>
      <c r="BS21" s="355">
        <v>-0.88573679999999999</v>
      </c>
      <c r="BT21" s="355">
        <v>-0.91942259999999998</v>
      </c>
      <c r="BU21" s="355">
        <v>-0.91422859999999995</v>
      </c>
      <c r="BV21" s="355">
        <v>-0.98880650000000003</v>
      </c>
    </row>
    <row r="22" spans="1:74" x14ac:dyDescent="0.2">
      <c r="A22" s="638" t="s">
        <v>1165</v>
      </c>
      <c r="B22" s="639" t="s">
        <v>1166</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-1.7735000000000001E-2</v>
      </c>
      <c r="AN22" s="214">
        <v>-8.4911E-2</v>
      </c>
      <c r="AO22" s="214">
        <v>-0.144922</v>
      </c>
      <c r="AP22" s="214">
        <v>-0.158523</v>
      </c>
      <c r="AQ22" s="214">
        <v>-9.1486999999999999E-2</v>
      </c>
      <c r="AR22" s="214">
        <v>-0.13181300000000001</v>
      </c>
      <c r="AS22" s="214">
        <v>-8.3066000000000001E-2</v>
      </c>
      <c r="AT22" s="214">
        <v>-0.13978499999999999</v>
      </c>
      <c r="AU22" s="214">
        <v>-9.9972000000000005E-2</v>
      </c>
      <c r="AV22" s="214">
        <v>-7.918E-2</v>
      </c>
      <c r="AW22" s="214">
        <v>-0.125469</v>
      </c>
      <c r="AX22" s="214">
        <v>-0.13306799999999999</v>
      </c>
      <c r="AY22" s="214">
        <v>-0.152477</v>
      </c>
      <c r="AZ22" s="214">
        <v>-7.5393000000000002E-2</v>
      </c>
      <c r="BA22" s="214">
        <v>-6.7923999999999998E-2</v>
      </c>
      <c r="BB22" s="214">
        <v>-0.16611100000000001</v>
      </c>
      <c r="BC22" s="214">
        <v>-0.20924899999999999</v>
      </c>
      <c r="BD22" s="214">
        <v>-0.22698599999999999</v>
      </c>
      <c r="BE22" s="214">
        <v>-0.17005500000000001</v>
      </c>
      <c r="BF22" s="214">
        <v>-0.22851659999999999</v>
      </c>
      <c r="BG22" s="214">
        <v>-0.20972399999999999</v>
      </c>
      <c r="BH22" s="355">
        <v>-0.2511311</v>
      </c>
      <c r="BI22" s="355">
        <v>-0.199237</v>
      </c>
      <c r="BJ22" s="355">
        <v>-0.2075284</v>
      </c>
      <c r="BK22" s="355">
        <v>-0.21989149999999999</v>
      </c>
      <c r="BL22" s="355">
        <v>-0.21120120000000001</v>
      </c>
      <c r="BM22" s="355">
        <v>-0.26289489999999999</v>
      </c>
      <c r="BN22" s="355">
        <v>-0.2525522</v>
      </c>
      <c r="BO22" s="355">
        <v>-0.24496019999999999</v>
      </c>
      <c r="BP22" s="355">
        <v>-0.25173180000000001</v>
      </c>
      <c r="BQ22" s="355">
        <v>-0.244561</v>
      </c>
      <c r="BR22" s="355">
        <v>-0.26461750000000001</v>
      </c>
      <c r="BS22" s="355">
        <v>-0.22886110000000001</v>
      </c>
      <c r="BT22" s="355">
        <v>-0.26627610000000002</v>
      </c>
      <c r="BU22" s="355">
        <v>-0.22657910000000001</v>
      </c>
      <c r="BV22" s="355">
        <v>-0.2479346</v>
      </c>
    </row>
    <row r="23" spans="1:74" x14ac:dyDescent="0.2">
      <c r="A23" s="638" t="s">
        <v>189</v>
      </c>
      <c r="B23" s="639" t="s">
        <v>1167</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-0.15914200000000001</v>
      </c>
      <c r="AN23" s="214">
        <v>-0.217719</v>
      </c>
      <c r="AO23" s="214">
        <v>-0.16941000000000001</v>
      </c>
      <c r="AP23" s="214">
        <v>-0.18615599999999999</v>
      </c>
      <c r="AQ23" s="214">
        <v>-0.16022700000000001</v>
      </c>
      <c r="AR23" s="214">
        <v>-0.20535999999999999</v>
      </c>
      <c r="AS23" s="214">
        <v>-0.172542</v>
      </c>
      <c r="AT23" s="214">
        <v>-0.14993400000000001</v>
      </c>
      <c r="AU23" s="214">
        <v>-0.164046</v>
      </c>
      <c r="AV23" s="214">
        <v>-0.123283</v>
      </c>
      <c r="AW23" s="214">
        <v>-0.14918500000000001</v>
      </c>
      <c r="AX23" s="214">
        <v>-0.13839799999999999</v>
      </c>
      <c r="AY23" s="214">
        <v>-0.188193</v>
      </c>
      <c r="AZ23" s="214">
        <v>-0.20128799999999999</v>
      </c>
      <c r="BA23" s="214">
        <v>-0.155636</v>
      </c>
      <c r="BB23" s="214">
        <v>-0.22745699999999999</v>
      </c>
      <c r="BC23" s="214">
        <v>-0.231992</v>
      </c>
      <c r="BD23" s="214">
        <v>-0.23507400000000001</v>
      </c>
      <c r="BE23" s="214">
        <v>-0.16714399999999999</v>
      </c>
      <c r="BF23" s="214">
        <v>-0.25785540000000001</v>
      </c>
      <c r="BG23" s="214">
        <v>-0.2341126</v>
      </c>
      <c r="BH23" s="355">
        <v>-0.22854650000000001</v>
      </c>
      <c r="BI23" s="355">
        <v>-0.21509229999999999</v>
      </c>
      <c r="BJ23" s="355">
        <v>-0.21812790000000001</v>
      </c>
      <c r="BK23" s="355">
        <v>-0.2415264</v>
      </c>
      <c r="BL23" s="355">
        <v>-0.28819</v>
      </c>
      <c r="BM23" s="355">
        <v>-0.25470500000000001</v>
      </c>
      <c r="BN23" s="355">
        <v>-0.26146399999999997</v>
      </c>
      <c r="BO23" s="355">
        <v>-0.26585340000000002</v>
      </c>
      <c r="BP23" s="355">
        <v>-0.25646479999999999</v>
      </c>
      <c r="BQ23" s="355">
        <v>-0.28458699999999998</v>
      </c>
      <c r="BR23" s="355">
        <v>-0.30074260000000003</v>
      </c>
      <c r="BS23" s="355">
        <v>-0.284468</v>
      </c>
      <c r="BT23" s="355">
        <v>-0.26824999999999999</v>
      </c>
      <c r="BU23" s="355">
        <v>-0.25838</v>
      </c>
      <c r="BV23" s="355">
        <v>-0.2590054</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405"/>
      <c r="BI24" s="405"/>
      <c r="BJ24" s="405"/>
      <c r="BK24" s="405"/>
      <c r="BL24" s="405"/>
      <c r="BM24" s="405"/>
      <c r="BN24" s="405"/>
      <c r="BO24" s="405"/>
      <c r="BP24" s="405"/>
      <c r="BQ24" s="405"/>
      <c r="BR24" s="405"/>
      <c r="BS24" s="405"/>
      <c r="BT24" s="405"/>
      <c r="BU24" s="405"/>
      <c r="BV24" s="405"/>
    </row>
    <row r="25" spans="1:74" x14ac:dyDescent="0.2">
      <c r="A25" s="637"/>
      <c r="B25" s="155" t="s">
        <v>1168</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405"/>
      <c r="BI25" s="405"/>
      <c r="BJ25" s="405"/>
      <c r="BK25" s="405"/>
      <c r="BL25" s="405"/>
      <c r="BM25" s="405"/>
      <c r="BN25" s="405"/>
      <c r="BO25" s="405"/>
      <c r="BP25" s="405"/>
      <c r="BQ25" s="405"/>
      <c r="BR25" s="405"/>
      <c r="BS25" s="405"/>
      <c r="BT25" s="405"/>
      <c r="BU25" s="405"/>
      <c r="BV25" s="405"/>
    </row>
    <row r="26" spans="1:74" x14ac:dyDescent="0.2">
      <c r="A26" s="638" t="s">
        <v>1169</v>
      </c>
      <c r="B26" s="639" t="s">
        <v>1166</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0.50493600000000005</v>
      </c>
      <c r="AN26" s="214">
        <v>0.43707099999999999</v>
      </c>
      <c r="AO26" s="214">
        <v>0.34867799999999999</v>
      </c>
      <c r="AP26" s="214">
        <v>0.318467</v>
      </c>
      <c r="AQ26" s="214">
        <v>0.292323</v>
      </c>
      <c r="AR26" s="214">
        <v>0.282833</v>
      </c>
      <c r="AS26" s="214">
        <v>0.29109600000000002</v>
      </c>
      <c r="AT26" s="214">
        <v>0.28880600000000001</v>
      </c>
      <c r="AU26" s="214">
        <v>0.40510000000000002</v>
      </c>
      <c r="AV26" s="214">
        <v>0.42399999999999999</v>
      </c>
      <c r="AW26" s="214">
        <v>0.53320000000000001</v>
      </c>
      <c r="AX26" s="214">
        <v>0.55058099999999999</v>
      </c>
      <c r="AY26" s="214">
        <v>0.47467700000000002</v>
      </c>
      <c r="AZ26" s="214">
        <v>0.49728600000000001</v>
      </c>
      <c r="BA26" s="214">
        <v>0.39600000000000002</v>
      </c>
      <c r="BB26" s="214">
        <v>0.3372</v>
      </c>
      <c r="BC26" s="214">
        <v>0.29158099999999998</v>
      </c>
      <c r="BD26" s="214">
        <v>0.28389999999999999</v>
      </c>
      <c r="BE26" s="214">
        <v>0.26480700000000001</v>
      </c>
      <c r="BF26" s="214">
        <v>0.30458049999999998</v>
      </c>
      <c r="BG26" s="214">
        <v>0.39812609999999998</v>
      </c>
      <c r="BH26" s="355">
        <v>0.43842049999999999</v>
      </c>
      <c r="BI26" s="355">
        <v>0.54599739999999997</v>
      </c>
      <c r="BJ26" s="355">
        <v>0.5352884</v>
      </c>
      <c r="BK26" s="355">
        <v>0.44745689999999999</v>
      </c>
      <c r="BL26" s="355">
        <v>0.42746099999999998</v>
      </c>
      <c r="BM26" s="355">
        <v>0.35175990000000001</v>
      </c>
      <c r="BN26" s="355">
        <v>0.312946</v>
      </c>
      <c r="BO26" s="355">
        <v>0.29405009999999998</v>
      </c>
      <c r="BP26" s="355">
        <v>0.30177320000000002</v>
      </c>
      <c r="BQ26" s="355">
        <v>0.29313260000000002</v>
      </c>
      <c r="BR26" s="355">
        <v>0.30674580000000001</v>
      </c>
      <c r="BS26" s="355">
        <v>0.40190160000000003</v>
      </c>
      <c r="BT26" s="355">
        <v>0.4468202</v>
      </c>
      <c r="BU26" s="355">
        <v>0.54887699999999995</v>
      </c>
      <c r="BV26" s="355">
        <v>0.53808460000000002</v>
      </c>
    </row>
    <row r="27" spans="1:74" x14ac:dyDescent="0.2">
      <c r="A27" s="638" t="s">
        <v>949</v>
      </c>
      <c r="B27" s="639" t="s">
        <v>1167</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0.19151599999999999</v>
      </c>
      <c r="AU27" s="214">
        <v>0.20039999999999999</v>
      </c>
      <c r="AV27" s="214">
        <v>0.16906399999999999</v>
      </c>
      <c r="AW27" s="214">
        <v>0.19766600000000001</v>
      </c>
      <c r="AX27" s="214">
        <v>0.19961200000000001</v>
      </c>
      <c r="AY27" s="214">
        <v>0.154613</v>
      </c>
      <c r="AZ27" s="214">
        <v>0.13635700000000001</v>
      </c>
      <c r="BA27" s="214">
        <v>0.16006400000000001</v>
      </c>
      <c r="BB27" s="214">
        <v>0.1593</v>
      </c>
      <c r="BC27" s="214">
        <v>0.162129</v>
      </c>
      <c r="BD27" s="214">
        <v>0.17333299999999999</v>
      </c>
      <c r="BE27" s="214">
        <v>0.17751600000000001</v>
      </c>
      <c r="BF27" s="214">
        <v>0.17866019999999999</v>
      </c>
      <c r="BG27" s="214">
        <v>0.196355</v>
      </c>
      <c r="BH27" s="355">
        <v>0.19317580000000001</v>
      </c>
      <c r="BI27" s="355">
        <v>0.1812888</v>
      </c>
      <c r="BJ27" s="355">
        <v>0.17777709999999999</v>
      </c>
      <c r="BK27" s="355">
        <v>0.16118060000000001</v>
      </c>
      <c r="BL27" s="355">
        <v>0.16648209999999999</v>
      </c>
      <c r="BM27" s="355">
        <v>0.1780824</v>
      </c>
      <c r="BN27" s="355">
        <v>0.1742291</v>
      </c>
      <c r="BO27" s="355">
        <v>0.17970040000000001</v>
      </c>
      <c r="BP27" s="355">
        <v>0.1824297</v>
      </c>
      <c r="BQ27" s="355">
        <v>0.17334430000000001</v>
      </c>
      <c r="BR27" s="355">
        <v>0.17922779999999999</v>
      </c>
      <c r="BS27" s="355">
        <v>0.19547980000000001</v>
      </c>
      <c r="BT27" s="355">
        <v>0.19014519999999999</v>
      </c>
      <c r="BU27" s="355">
        <v>0.1789183</v>
      </c>
      <c r="BV27" s="355">
        <v>0.17491519999999999</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405"/>
      <c r="BI28" s="405"/>
      <c r="BJ28" s="405"/>
      <c r="BK28" s="405"/>
      <c r="BL28" s="405"/>
      <c r="BM28" s="405"/>
      <c r="BN28" s="405"/>
      <c r="BO28" s="405"/>
      <c r="BP28" s="405"/>
      <c r="BQ28" s="405"/>
      <c r="BR28" s="405"/>
      <c r="BS28" s="405"/>
      <c r="BT28" s="405"/>
      <c r="BU28" s="405"/>
      <c r="BV28" s="405"/>
    </row>
    <row r="29" spans="1:74" x14ac:dyDescent="0.2">
      <c r="A29" s="637"/>
      <c r="B29" s="155" t="s">
        <v>1170</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405"/>
      <c r="BI29" s="405"/>
      <c r="BJ29" s="405"/>
      <c r="BK29" s="405"/>
      <c r="BL29" s="405"/>
      <c r="BM29" s="405"/>
      <c r="BN29" s="405"/>
      <c r="BO29" s="405"/>
      <c r="BP29" s="405"/>
      <c r="BQ29" s="405"/>
      <c r="BR29" s="405"/>
      <c r="BS29" s="405"/>
      <c r="BT29" s="405"/>
      <c r="BU29" s="405"/>
      <c r="BV29" s="405"/>
    </row>
    <row r="30" spans="1:74" x14ac:dyDescent="0.2">
      <c r="A30" s="638" t="s">
        <v>1171</v>
      </c>
      <c r="B30" s="639" t="s">
        <v>1172</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1.182831</v>
      </c>
      <c r="AN30" s="214">
        <v>1.206704</v>
      </c>
      <c r="AO30" s="214">
        <v>1.1991050000000001</v>
      </c>
      <c r="AP30" s="214">
        <v>1.166566</v>
      </c>
      <c r="AQ30" s="214">
        <v>1.2540389999999999</v>
      </c>
      <c r="AR30" s="214">
        <v>1.325671</v>
      </c>
      <c r="AS30" s="214">
        <v>1.2729539999999999</v>
      </c>
      <c r="AT30" s="214">
        <v>1.1310249999999999</v>
      </c>
      <c r="AU30" s="214">
        <v>1.0473619999999999</v>
      </c>
      <c r="AV30" s="214">
        <v>1.2686329999999999</v>
      </c>
      <c r="AW30" s="214">
        <v>1.376728</v>
      </c>
      <c r="AX30" s="214">
        <v>1.4561630000000001</v>
      </c>
      <c r="AY30" s="214">
        <v>1.4276709999999999</v>
      </c>
      <c r="AZ30" s="214">
        <v>1.353588</v>
      </c>
      <c r="BA30" s="214">
        <v>1.5167470000000001</v>
      </c>
      <c r="BB30" s="214">
        <v>1.465659</v>
      </c>
      <c r="BC30" s="214">
        <v>1.4261710000000001</v>
      </c>
      <c r="BD30" s="214">
        <v>1.468121</v>
      </c>
      <c r="BE30" s="214">
        <v>1.5244930000000001</v>
      </c>
      <c r="BF30" s="214">
        <v>1.475681</v>
      </c>
      <c r="BG30" s="214">
        <v>1.4839549999999999</v>
      </c>
      <c r="BH30" s="355">
        <v>1.5381290000000001</v>
      </c>
      <c r="BI30" s="355">
        <v>1.5628740000000001</v>
      </c>
      <c r="BJ30" s="355">
        <v>1.563083</v>
      </c>
      <c r="BK30" s="355">
        <v>1.5508580000000001</v>
      </c>
      <c r="BL30" s="355">
        <v>1.5523389999999999</v>
      </c>
      <c r="BM30" s="355">
        <v>1.5540620000000001</v>
      </c>
      <c r="BN30" s="355">
        <v>1.5232110000000001</v>
      </c>
      <c r="BO30" s="355">
        <v>1.563369</v>
      </c>
      <c r="BP30" s="355">
        <v>1.567736</v>
      </c>
      <c r="BQ30" s="355">
        <v>1.6142449999999999</v>
      </c>
      <c r="BR30" s="355">
        <v>1.6028500000000001</v>
      </c>
      <c r="BS30" s="355">
        <v>1.64612</v>
      </c>
      <c r="BT30" s="355">
        <v>1.655662</v>
      </c>
      <c r="BU30" s="355">
        <v>1.699462</v>
      </c>
      <c r="BV30" s="355">
        <v>1.703257</v>
      </c>
    </row>
    <row r="31" spans="1:74" x14ac:dyDescent="0.2">
      <c r="A31" s="638" t="s">
        <v>1344</v>
      </c>
      <c r="B31" s="639" t="s">
        <v>1346</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1.31959</v>
      </c>
      <c r="AN31" s="214">
        <v>0.93526200000000004</v>
      </c>
      <c r="AO31" s="214">
        <v>0.89245099999999999</v>
      </c>
      <c r="AP31" s="214">
        <v>0.73681700000000006</v>
      </c>
      <c r="AQ31" s="214">
        <v>0.54809799999999997</v>
      </c>
      <c r="AR31" s="214">
        <v>0.54424300000000003</v>
      </c>
      <c r="AS31" s="214">
        <v>0.63723600000000002</v>
      </c>
      <c r="AT31" s="214">
        <v>0.603715</v>
      </c>
      <c r="AU31" s="214">
        <v>0.80225100000000005</v>
      </c>
      <c r="AV31" s="214">
        <v>0.61768400000000001</v>
      </c>
      <c r="AW31" s="214">
        <v>0.95564199999999999</v>
      </c>
      <c r="AX31" s="214">
        <v>1.04789</v>
      </c>
      <c r="AY31" s="214">
        <v>1.3908309999999999</v>
      </c>
      <c r="AZ31" s="214">
        <v>1.1049009999999999</v>
      </c>
      <c r="BA31" s="214">
        <v>0.988819</v>
      </c>
      <c r="BB31" s="214">
        <v>0.81448799999999999</v>
      </c>
      <c r="BC31" s="214">
        <v>0.49452800000000002</v>
      </c>
      <c r="BD31" s="214">
        <v>0.49921700000000002</v>
      </c>
      <c r="BE31" s="214">
        <v>0.61390900000000004</v>
      </c>
      <c r="BF31" s="214">
        <v>0.58042477419000005</v>
      </c>
      <c r="BG31" s="214">
        <v>0.67161850000000001</v>
      </c>
      <c r="BH31" s="355">
        <v>0.81335290000000005</v>
      </c>
      <c r="BI31" s="355">
        <v>0.95660559999999994</v>
      </c>
      <c r="BJ31" s="355">
        <v>1.1365019999999999</v>
      </c>
      <c r="BK31" s="355">
        <v>1.2528159999999999</v>
      </c>
      <c r="BL31" s="355">
        <v>1.0990519999999999</v>
      </c>
      <c r="BM31" s="355">
        <v>0.86915129999999996</v>
      </c>
      <c r="BN31" s="355">
        <v>0.64360220000000001</v>
      </c>
      <c r="BO31" s="355">
        <v>0.53320270000000003</v>
      </c>
      <c r="BP31" s="355">
        <v>0.54999279999999995</v>
      </c>
      <c r="BQ31" s="355">
        <v>0.61683489999999996</v>
      </c>
      <c r="BR31" s="355">
        <v>0.65635220000000005</v>
      </c>
      <c r="BS31" s="355">
        <v>0.76856469999999999</v>
      </c>
      <c r="BT31" s="355">
        <v>0.86946590000000001</v>
      </c>
      <c r="BU31" s="355">
        <v>0.98015680000000005</v>
      </c>
      <c r="BV31" s="355">
        <v>1.1719409999999999</v>
      </c>
    </row>
    <row r="32" spans="1:74" x14ac:dyDescent="0.2">
      <c r="A32" s="638" t="s">
        <v>1345</v>
      </c>
      <c r="B32" s="639" t="s">
        <v>1347</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0.33319300000000002</v>
      </c>
      <c r="AN32" s="214">
        <v>0.37071399999999999</v>
      </c>
      <c r="AO32" s="214">
        <v>0.312838</v>
      </c>
      <c r="AP32" s="214">
        <v>0.30763299999999999</v>
      </c>
      <c r="AQ32" s="214">
        <v>0.331258</v>
      </c>
      <c r="AR32" s="214">
        <v>0.306066</v>
      </c>
      <c r="AS32" s="214">
        <v>0.29799999999999999</v>
      </c>
      <c r="AT32" s="214">
        <v>0.27841900000000003</v>
      </c>
      <c r="AU32" s="214">
        <v>0.26906600000000003</v>
      </c>
      <c r="AV32" s="214">
        <v>0.314967</v>
      </c>
      <c r="AW32" s="214">
        <v>0.31693300000000002</v>
      </c>
      <c r="AX32" s="214">
        <v>0.33751599999999998</v>
      </c>
      <c r="AY32" s="214">
        <v>0.31545200000000001</v>
      </c>
      <c r="AZ32" s="214">
        <v>0.29949999999999999</v>
      </c>
      <c r="BA32" s="214">
        <v>0.33216099999999998</v>
      </c>
      <c r="BB32" s="214">
        <v>0.28589999999999999</v>
      </c>
      <c r="BC32" s="214">
        <v>0.304419</v>
      </c>
      <c r="BD32" s="214">
        <v>0.33040000000000003</v>
      </c>
      <c r="BE32" s="214">
        <v>0.30474200000000001</v>
      </c>
      <c r="BF32" s="214">
        <v>0.301672</v>
      </c>
      <c r="BG32" s="214">
        <v>0.281692</v>
      </c>
      <c r="BH32" s="355">
        <v>0.29399249999999999</v>
      </c>
      <c r="BI32" s="355">
        <v>0.28377350000000001</v>
      </c>
      <c r="BJ32" s="355">
        <v>0.31951230000000003</v>
      </c>
      <c r="BK32" s="355">
        <v>0.3181696</v>
      </c>
      <c r="BL32" s="355">
        <v>0.30159340000000001</v>
      </c>
      <c r="BM32" s="355">
        <v>0.30906349999999999</v>
      </c>
      <c r="BN32" s="355">
        <v>0.3215249</v>
      </c>
      <c r="BO32" s="355">
        <v>0.31000650000000002</v>
      </c>
      <c r="BP32" s="355">
        <v>0.30660090000000001</v>
      </c>
      <c r="BQ32" s="355">
        <v>0.3238974</v>
      </c>
      <c r="BR32" s="355">
        <v>0.30032370000000003</v>
      </c>
      <c r="BS32" s="355">
        <v>0.27885969999999999</v>
      </c>
      <c r="BT32" s="355">
        <v>0.29474400000000001</v>
      </c>
      <c r="BU32" s="355">
        <v>0.2804159</v>
      </c>
      <c r="BV32" s="355">
        <v>0.31307800000000002</v>
      </c>
    </row>
    <row r="33" spans="1:74" x14ac:dyDescent="0.2">
      <c r="A33" s="638" t="s">
        <v>1174</v>
      </c>
      <c r="B33" s="639" t="s">
        <v>1166</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0.21120700000000001</v>
      </c>
      <c r="AB33" s="214">
        <v>0.145061</v>
      </c>
      <c r="AC33" s="214">
        <v>0.175676</v>
      </c>
      <c r="AD33" s="214">
        <v>0.25664599999999999</v>
      </c>
      <c r="AE33" s="214">
        <v>0.26293</v>
      </c>
      <c r="AF33" s="214">
        <v>0.255361</v>
      </c>
      <c r="AG33" s="214">
        <v>0.223271</v>
      </c>
      <c r="AH33" s="214">
        <v>0.20295199999999999</v>
      </c>
      <c r="AI33" s="214">
        <v>0.280615</v>
      </c>
      <c r="AJ33" s="214">
        <v>0.227242</v>
      </c>
      <c r="AK33" s="214">
        <v>0.14400399999999999</v>
      </c>
      <c r="AL33" s="214">
        <v>0.13131399999999999</v>
      </c>
      <c r="AM33" s="214">
        <v>0.12581500000000001</v>
      </c>
      <c r="AN33" s="214">
        <v>5.2592E-2</v>
      </c>
      <c r="AO33" s="214">
        <v>0.21898400000000001</v>
      </c>
      <c r="AP33" s="214">
        <v>0.208313</v>
      </c>
      <c r="AQ33" s="214">
        <v>0.206452</v>
      </c>
      <c r="AR33" s="214">
        <v>0.28212100000000001</v>
      </c>
      <c r="AS33" s="214">
        <v>0.30925900000000001</v>
      </c>
      <c r="AT33" s="214">
        <v>0.15063799999999999</v>
      </c>
      <c r="AU33" s="214">
        <v>0.12733</v>
      </c>
      <c r="AV33" s="214">
        <v>0.194855</v>
      </c>
      <c r="AW33" s="214">
        <v>0.14726600000000001</v>
      </c>
      <c r="AX33" s="214">
        <v>0.150806</v>
      </c>
      <c r="AY33" s="214">
        <v>0.22191</v>
      </c>
      <c r="AZ33" s="214">
        <v>0.25703599999999999</v>
      </c>
      <c r="BA33" s="214">
        <v>0.139206</v>
      </c>
      <c r="BB33" s="214">
        <v>0.183056</v>
      </c>
      <c r="BC33" s="214">
        <v>0.21639700000000001</v>
      </c>
      <c r="BD33" s="214">
        <v>0.241781</v>
      </c>
      <c r="BE33" s="214">
        <v>0.221526</v>
      </c>
      <c r="BF33" s="214">
        <v>0.19962269999999999</v>
      </c>
      <c r="BG33" s="214">
        <v>0.1619939</v>
      </c>
      <c r="BH33" s="355">
        <v>0.1988219</v>
      </c>
      <c r="BI33" s="355">
        <v>0.1997535</v>
      </c>
      <c r="BJ33" s="355">
        <v>0.1893379</v>
      </c>
      <c r="BK33" s="355">
        <v>0.1706406</v>
      </c>
      <c r="BL33" s="355">
        <v>0.17213700000000001</v>
      </c>
      <c r="BM33" s="355">
        <v>0.19823499999999999</v>
      </c>
      <c r="BN33" s="355">
        <v>0.24567240000000001</v>
      </c>
      <c r="BO33" s="355">
        <v>0.26907700000000001</v>
      </c>
      <c r="BP33" s="355">
        <v>0.2644048</v>
      </c>
      <c r="BQ33" s="355">
        <v>0.27255819999999997</v>
      </c>
      <c r="BR33" s="355">
        <v>0.23954529999999999</v>
      </c>
      <c r="BS33" s="355">
        <v>0.2264921</v>
      </c>
      <c r="BT33" s="355">
        <v>0.22914499999999999</v>
      </c>
      <c r="BU33" s="355">
        <v>0.22605829999999999</v>
      </c>
      <c r="BV33" s="355">
        <v>0.1989561</v>
      </c>
    </row>
    <row r="34" spans="1:74" x14ac:dyDescent="0.2">
      <c r="A34" s="638" t="s">
        <v>936</v>
      </c>
      <c r="B34" s="639" t="s">
        <v>1167</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8.7083999999999995E-2</v>
      </c>
      <c r="AN34" s="214">
        <v>9.0137999999999996E-2</v>
      </c>
      <c r="AO34" s="214">
        <v>0.10591200000000001</v>
      </c>
      <c r="AP34" s="214">
        <v>0.10471</v>
      </c>
      <c r="AQ34" s="214">
        <v>0.111418</v>
      </c>
      <c r="AR34" s="214">
        <v>2.0806000000000002E-2</v>
      </c>
      <c r="AS34" s="214">
        <v>7.0328000000000002E-2</v>
      </c>
      <c r="AT34" s="214">
        <v>8.5549E-2</v>
      </c>
      <c r="AU34" s="214">
        <v>0.10131999999999999</v>
      </c>
      <c r="AV34" s="214">
        <v>0.217975</v>
      </c>
      <c r="AW34" s="214">
        <v>0.105181</v>
      </c>
      <c r="AX34" s="214">
        <v>0.12515000000000001</v>
      </c>
      <c r="AY34" s="214">
        <v>9.4645999999999994E-2</v>
      </c>
      <c r="AZ34" s="214">
        <v>0.10424700000000001</v>
      </c>
      <c r="BA34" s="214">
        <v>9.1686000000000004E-2</v>
      </c>
      <c r="BB34" s="214">
        <v>8.0843999999999999E-2</v>
      </c>
      <c r="BC34" s="214">
        <v>0.10165299999999999</v>
      </c>
      <c r="BD34" s="214">
        <v>9.2459E-2</v>
      </c>
      <c r="BE34" s="214">
        <v>0.14091999999999999</v>
      </c>
      <c r="BF34" s="214">
        <v>5.82885E-2</v>
      </c>
      <c r="BG34" s="214">
        <v>7.8681600000000004E-2</v>
      </c>
      <c r="BH34" s="355">
        <v>9.3473500000000001E-2</v>
      </c>
      <c r="BI34" s="355">
        <v>5.4673600000000003E-2</v>
      </c>
      <c r="BJ34" s="355">
        <v>6.8660899999999997E-2</v>
      </c>
      <c r="BK34" s="355">
        <v>8.5634600000000005E-2</v>
      </c>
      <c r="BL34" s="355">
        <v>6.0203E-2</v>
      </c>
      <c r="BM34" s="355">
        <v>7.5312000000000004E-2</v>
      </c>
      <c r="BN34" s="355">
        <v>5.9310799999999997E-2</v>
      </c>
      <c r="BO34" s="355">
        <v>4.9956500000000001E-2</v>
      </c>
      <c r="BP34" s="355">
        <v>7.2873300000000002E-2</v>
      </c>
      <c r="BQ34" s="355">
        <v>5.0686299999999997E-2</v>
      </c>
      <c r="BR34" s="355">
        <v>6.2228699999999998E-2</v>
      </c>
      <c r="BS34" s="355">
        <v>8.0596699999999993E-2</v>
      </c>
      <c r="BT34" s="355">
        <v>9.72663E-2</v>
      </c>
      <c r="BU34" s="355">
        <v>5.6417299999999997E-2</v>
      </c>
      <c r="BV34" s="355">
        <v>6.8950899999999996E-2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405"/>
      <c r="BI35" s="405"/>
      <c r="BJ35" s="405"/>
      <c r="BK35" s="405"/>
      <c r="BL35" s="405"/>
      <c r="BM35" s="405"/>
      <c r="BN35" s="405"/>
      <c r="BO35" s="405"/>
      <c r="BP35" s="405"/>
      <c r="BQ35" s="405"/>
      <c r="BR35" s="405"/>
      <c r="BS35" s="405"/>
      <c r="BT35" s="405"/>
      <c r="BU35" s="405"/>
      <c r="BV35" s="405"/>
    </row>
    <row r="36" spans="1:74" x14ac:dyDescent="0.2">
      <c r="A36" s="638"/>
      <c r="B36" s="155" t="s">
        <v>1175</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741"/>
      <c r="BI36" s="741"/>
      <c r="BJ36" s="741"/>
      <c r="BK36" s="741"/>
      <c r="BL36" s="741"/>
      <c r="BM36" s="741"/>
      <c r="BN36" s="741"/>
      <c r="BO36" s="741"/>
      <c r="BP36" s="741"/>
      <c r="BQ36" s="741"/>
      <c r="BR36" s="741"/>
      <c r="BS36" s="741"/>
      <c r="BT36" s="741"/>
      <c r="BU36" s="741"/>
      <c r="BV36" s="741"/>
    </row>
    <row r="37" spans="1:74" x14ac:dyDescent="0.2">
      <c r="A37" s="638" t="s">
        <v>1176</v>
      </c>
      <c r="B37" s="639" t="s">
        <v>1163</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49.591999999999999</v>
      </c>
      <c r="AO37" s="214">
        <v>50.933</v>
      </c>
      <c r="AP37" s="214">
        <v>52.158999999999999</v>
      </c>
      <c r="AQ37" s="214">
        <v>51.82</v>
      </c>
      <c r="AR37" s="214">
        <v>51.734000000000002</v>
      </c>
      <c r="AS37" s="214">
        <v>50.110999999999997</v>
      </c>
      <c r="AT37" s="214">
        <v>51.826000000000001</v>
      </c>
      <c r="AU37" s="214">
        <v>53.396999999999998</v>
      </c>
      <c r="AV37" s="214">
        <v>58.63</v>
      </c>
      <c r="AW37" s="214">
        <v>58.965000000000003</v>
      </c>
      <c r="AX37" s="214">
        <v>55.616</v>
      </c>
      <c r="AY37" s="214">
        <v>51.360999999999997</v>
      </c>
      <c r="AZ37" s="214">
        <v>52.746000000000002</v>
      </c>
      <c r="BA37" s="214">
        <v>50.26</v>
      </c>
      <c r="BB37" s="214">
        <v>48.488</v>
      </c>
      <c r="BC37" s="214">
        <v>48.47</v>
      </c>
      <c r="BD37" s="214">
        <v>46.716999999999999</v>
      </c>
      <c r="BE37" s="214">
        <v>46.061999999999998</v>
      </c>
      <c r="BF37" s="214">
        <v>47.209319999999998</v>
      </c>
      <c r="BG37" s="214">
        <v>47.414960000000001</v>
      </c>
      <c r="BH37" s="355">
        <v>48.693069999999999</v>
      </c>
      <c r="BI37" s="355">
        <v>49.109819999999999</v>
      </c>
      <c r="BJ37" s="355">
        <v>47.515949999999997</v>
      </c>
      <c r="BK37" s="355">
        <v>46.736690000000003</v>
      </c>
      <c r="BL37" s="355">
        <v>46.91921</v>
      </c>
      <c r="BM37" s="355">
        <v>48.33419</v>
      </c>
      <c r="BN37" s="355">
        <v>50.045459999999999</v>
      </c>
      <c r="BO37" s="355">
        <v>50.829859999999996</v>
      </c>
      <c r="BP37" s="355">
        <v>50.488979999999998</v>
      </c>
      <c r="BQ37" s="355">
        <v>48.824559999999998</v>
      </c>
      <c r="BR37" s="355">
        <v>49.96125</v>
      </c>
      <c r="BS37" s="355">
        <v>50.184780000000003</v>
      </c>
      <c r="BT37" s="355">
        <v>50.470599999999997</v>
      </c>
      <c r="BU37" s="355">
        <v>50.534190000000002</v>
      </c>
      <c r="BV37" s="355">
        <v>48.248980000000003</v>
      </c>
    </row>
    <row r="38" spans="1:74" x14ac:dyDescent="0.2">
      <c r="A38" s="638" t="s">
        <v>1348</v>
      </c>
      <c r="B38" s="639" t="s">
        <v>1346</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53.362000000000002</v>
      </c>
      <c r="AN38" s="214">
        <v>47.26</v>
      </c>
      <c r="AO38" s="214">
        <v>40.182000000000002</v>
      </c>
      <c r="AP38" s="214">
        <v>38.515000000000001</v>
      </c>
      <c r="AQ38" s="214">
        <v>46.17</v>
      </c>
      <c r="AR38" s="214">
        <v>56.920999999999999</v>
      </c>
      <c r="AS38" s="214">
        <v>63.698</v>
      </c>
      <c r="AT38" s="214">
        <v>73.896000000000001</v>
      </c>
      <c r="AU38" s="214">
        <v>71.418000000000006</v>
      </c>
      <c r="AV38" s="214">
        <v>72.965999999999994</v>
      </c>
      <c r="AW38" s="214">
        <v>69.951999999999998</v>
      </c>
      <c r="AX38" s="214">
        <v>62.21</v>
      </c>
      <c r="AY38" s="214">
        <v>45.719000000000001</v>
      </c>
      <c r="AZ38" s="214">
        <v>38.656999999999996</v>
      </c>
      <c r="BA38" s="214">
        <v>33.825000000000003</v>
      </c>
      <c r="BB38" s="214">
        <v>34.874000000000002</v>
      </c>
      <c r="BC38" s="214">
        <v>43.844000000000001</v>
      </c>
      <c r="BD38" s="214">
        <v>56.505000000000003</v>
      </c>
      <c r="BE38" s="214">
        <v>60.075000000000003</v>
      </c>
      <c r="BF38" s="214">
        <v>69.331790643000005</v>
      </c>
      <c r="BG38" s="214">
        <v>75.431730833000003</v>
      </c>
      <c r="BH38" s="355">
        <v>75.443209999999993</v>
      </c>
      <c r="BI38" s="355">
        <v>72.593990000000005</v>
      </c>
      <c r="BJ38" s="355">
        <v>62.52008</v>
      </c>
      <c r="BK38" s="355">
        <v>47.930399999999999</v>
      </c>
      <c r="BL38" s="355">
        <v>39.852640000000001</v>
      </c>
      <c r="BM38" s="355">
        <v>39.675249999999998</v>
      </c>
      <c r="BN38" s="355">
        <v>46.484960000000001</v>
      </c>
      <c r="BO38" s="355">
        <v>56.799489999999999</v>
      </c>
      <c r="BP38" s="355">
        <v>66.472790000000003</v>
      </c>
      <c r="BQ38" s="355">
        <v>75.52167</v>
      </c>
      <c r="BR38" s="355">
        <v>84.488569999999996</v>
      </c>
      <c r="BS38" s="355">
        <v>89.756720000000001</v>
      </c>
      <c r="BT38" s="355">
        <v>91.413460000000001</v>
      </c>
      <c r="BU38" s="355">
        <v>90.333489999999998</v>
      </c>
      <c r="BV38" s="355">
        <v>81.188249999999996</v>
      </c>
    </row>
    <row r="39" spans="1:74" x14ac:dyDescent="0.2">
      <c r="A39" s="638" t="s">
        <v>1349</v>
      </c>
      <c r="B39" s="639" t="s">
        <v>1347</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5.819</v>
      </c>
      <c r="AN39" s="214">
        <v>3.4390000000000001</v>
      </c>
      <c r="AO39" s="214">
        <v>3.6619999999999999</v>
      </c>
      <c r="AP39" s="214">
        <v>4.2610000000000001</v>
      </c>
      <c r="AQ39" s="214">
        <v>3.8570000000000002</v>
      </c>
      <c r="AR39" s="214">
        <v>3.8610000000000002</v>
      </c>
      <c r="AS39" s="214">
        <v>4.5510000000000002</v>
      </c>
      <c r="AT39" s="214">
        <v>5.351</v>
      </c>
      <c r="AU39" s="214">
        <v>4.9029999999999996</v>
      </c>
      <c r="AV39" s="214">
        <v>4.6219999999999999</v>
      </c>
      <c r="AW39" s="214">
        <v>4.7590000000000003</v>
      </c>
      <c r="AX39" s="214">
        <v>4.6120000000000001</v>
      </c>
      <c r="AY39" s="214">
        <v>4.92</v>
      </c>
      <c r="AZ39" s="214">
        <v>4.8550000000000004</v>
      </c>
      <c r="BA39" s="214">
        <v>3.823</v>
      </c>
      <c r="BB39" s="214">
        <v>4.1059999999999999</v>
      </c>
      <c r="BC39" s="214">
        <v>4.3460000000000001</v>
      </c>
      <c r="BD39" s="214">
        <v>3.6349999999999998</v>
      </c>
      <c r="BE39" s="214">
        <v>3.6789999999999998</v>
      </c>
      <c r="BF39" s="214">
        <v>3.9490664999999998</v>
      </c>
      <c r="BG39" s="214">
        <v>3.9619694000000001</v>
      </c>
      <c r="BH39" s="355">
        <v>3.6428259999999999</v>
      </c>
      <c r="BI39" s="355">
        <v>4.2002969999999999</v>
      </c>
      <c r="BJ39" s="355">
        <v>4.1590179999999997</v>
      </c>
      <c r="BK39" s="355">
        <v>3.6897150000000001</v>
      </c>
      <c r="BL39" s="355">
        <v>3.5932170000000001</v>
      </c>
      <c r="BM39" s="355">
        <v>3.2856920000000001</v>
      </c>
      <c r="BN39" s="355">
        <v>3.0409670000000002</v>
      </c>
      <c r="BO39" s="355">
        <v>3.0705589999999998</v>
      </c>
      <c r="BP39" s="355">
        <v>3.1204360000000002</v>
      </c>
      <c r="BQ39" s="355">
        <v>2.8236289999999999</v>
      </c>
      <c r="BR39" s="355">
        <v>3.05701</v>
      </c>
      <c r="BS39" s="355">
        <v>3.143062</v>
      </c>
      <c r="BT39" s="355">
        <v>2.856392</v>
      </c>
      <c r="BU39" s="355">
        <v>3.5613830000000002</v>
      </c>
      <c r="BV39" s="355">
        <v>3.7419929999999999</v>
      </c>
    </row>
    <row r="40" spans="1:74" x14ac:dyDescent="0.2">
      <c r="A40" s="638" t="s">
        <v>1177</v>
      </c>
      <c r="B40" s="639" t="s">
        <v>1166</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32.683999999999997</v>
      </c>
      <c r="AN40" s="214">
        <v>30.513999999999999</v>
      </c>
      <c r="AO40" s="214">
        <v>31.283999999999999</v>
      </c>
      <c r="AP40" s="214">
        <v>37.875999999999998</v>
      </c>
      <c r="AQ40" s="214">
        <v>48.814999999999998</v>
      </c>
      <c r="AR40" s="214">
        <v>56.79</v>
      </c>
      <c r="AS40" s="214">
        <v>64.825999999999993</v>
      </c>
      <c r="AT40" s="214">
        <v>75.113</v>
      </c>
      <c r="AU40" s="214">
        <v>75.546999999999997</v>
      </c>
      <c r="AV40" s="214">
        <v>72.864999999999995</v>
      </c>
      <c r="AW40" s="214">
        <v>61.472000000000001</v>
      </c>
      <c r="AX40" s="214">
        <v>47.453000000000003</v>
      </c>
      <c r="AY40" s="214">
        <v>35.744</v>
      </c>
      <c r="AZ40" s="214">
        <v>27.068000000000001</v>
      </c>
      <c r="BA40" s="214">
        <v>32.018000000000001</v>
      </c>
      <c r="BB40" s="214">
        <v>39.011000000000003</v>
      </c>
      <c r="BC40" s="214">
        <v>47.67</v>
      </c>
      <c r="BD40" s="214">
        <v>55.366</v>
      </c>
      <c r="BE40" s="214">
        <v>66.540000000000006</v>
      </c>
      <c r="BF40" s="214">
        <v>74.975080214000002</v>
      </c>
      <c r="BG40" s="214">
        <v>76.520053265000001</v>
      </c>
      <c r="BH40" s="355">
        <v>70.535150000000002</v>
      </c>
      <c r="BI40" s="355">
        <v>58.22175</v>
      </c>
      <c r="BJ40" s="355">
        <v>45.494419999999998</v>
      </c>
      <c r="BK40" s="355">
        <v>37.566249999999997</v>
      </c>
      <c r="BL40" s="355">
        <v>33.609580000000001</v>
      </c>
      <c r="BM40" s="355">
        <v>35.599499999999999</v>
      </c>
      <c r="BN40" s="355">
        <v>42.38496</v>
      </c>
      <c r="BO40" s="355">
        <v>51.010019999999997</v>
      </c>
      <c r="BP40" s="355">
        <v>59.272350000000003</v>
      </c>
      <c r="BQ40" s="355">
        <v>67.997749999999996</v>
      </c>
      <c r="BR40" s="355">
        <v>76.326679999999996</v>
      </c>
      <c r="BS40" s="355">
        <v>76.820440000000005</v>
      </c>
      <c r="BT40" s="355">
        <v>70.834639999999993</v>
      </c>
      <c r="BU40" s="355">
        <v>58.521239999999999</v>
      </c>
      <c r="BV40" s="355">
        <v>45.793909999999997</v>
      </c>
    </row>
    <row r="41" spans="1:74" x14ac:dyDescent="0.2">
      <c r="A41" s="638" t="s">
        <v>943</v>
      </c>
      <c r="B41" s="639" t="s">
        <v>1167</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24.588000000000001</v>
      </c>
      <c r="AN41" s="214">
        <v>22.812999999999999</v>
      </c>
      <c r="AO41" s="214">
        <v>21.494</v>
      </c>
      <c r="AP41" s="214">
        <v>20.533000000000001</v>
      </c>
      <c r="AQ41" s="214">
        <v>19.548999999999999</v>
      </c>
      <c r="AR41" s="214">
        <v>20.552</v>
      </c>
      <c r="AS41" s="214">
        <v>22.626999999999999</v>
      </c>
      <c r="AT41" s="214">
        <v>23.629000000000001</v>
      </c>
      <c r="AU41" s="214">
        <v>23.398</v>
      </c>
      <c r="AV41" s="214">
        <v>21.593</v>
      </c>
      <c r="AW41" s="214">
        <v>21.337</v>
      </c>
      <c r="AX41" s="214">
        <v>20.113</v>
      </c>
      <c r="AY41" s="214">
        <v>18.977</v>
      </c>
      <c r="AZ41" s="214">
        <v>18.282</v>
      </c>
      <c r="BA41" s="214">
        <v>19.356000000000002</v>
      </c>
      <c r="BB41" s="214">
        <v>18.895</v>
      </c>
      <c r="BC41" s="214">
        <v>18.550999999999998</v>
      </c>
      <c r="BD41" s="214">
        <v>18.591999999999999</v>
      </c>
      <c r="BE41" s="214">
        <v>19.675999999999998</v>
      </c>
      <c r="BF41" s="214">
        <v>20.295885500000001</v>
      </c>
      <c r="BG41" s="214">
        <v>20.422835500000001</v>
      </c>
      <c r="BH41" s="355">
        <v>20.70534</v>
      </c>
      <c r="BI41" s="355">
        <v>22.28275</v>
      </c>
      <c r="BJ41" s="355">
        <v>23.196069999999999</v>
      </c>
      <c r="BK41" s="355">
        <v>22.89573</v>
      </c>
      <c r="BL41" s="355">
        <v>22.103429999999999</v>
      </c>
      <c r="BM41" s="355">
        <v>21.83568</v>
      </c>
      <c r="BN41" s="355">
        <v>22.268660000000001</v>
      </c>
      <c r="BO41" s="355">
        <v>23.083649999999999</v>
      </c>
      <c r="BP41" s="355">
        <v>23.911110000000001</v>
      </c>
      <c r="BQ41" s="355">
        <v>24.993169999999999</v>
      </c>
      <c r="BR41" s="355">
        <v>25.366309999999999</v>
      </c>
      <c r="BS41" s="355">
        <v>25.184840000000001</v>
      </c>
      <c r="BT41" s="355">
        <v>25.155480000000001</v>
      </c>
      <c r="BU41" s="355">
        <v>26.43357</v>
      </c>
      <c r="BV41" s="355">
        <v>27.09094</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c r="BC42" s="642"/>
      <c r="BD42" s="642"/>
      <c r="BE42" s="642"/>
      <c r="BF42" s="642"/>
      <c r="BG42" s="642"/>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709</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0"/>
      <c r="BC43" s="640"/>
      <c r="BD43" s="640"/>
      <c r="BE43" s="640"/>
      <c r="BF43" s="640"/>
      <c r="BG43" s="640"/>
      <c r="BH43" s="641"/>
      <c r="BI43" s="641"/>
      <c r="BJ43" s="641"/>
      <c r="BK43" s="641"/>
      <c r="BL43" s="641"/>
      <c r="BM43" s="641"/>
      <c r="BN43" s="641"/>
      <c r="BO43" s="641"/>
      <c r="BP43" s="641"/>
      <c r="BQ43" s="641"/>
      <c r="BR43" s="641"/>
      <c r="BS43" s="641"/>
      <c r="BT43" s="641"/>
      <c r="BU43" s="641"/>
      <c r="BV43" s="641"/>
    </row>
    <row r="44" spans="1:74" ht="11.1" customHeight="1" x14ac:dyDescent="0.2">
      <c r="A44" s="61" t="s">
        <v>640</v>
      </c>
      <c r="B44" s="179" t="s">
        <v>538</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16.118224999999999</v>
      </c>
      <c r="AN44" s="214">
        <v>15.493107</v>
      </c>
      <c r="AO44" s="214">
        <v>16.047934999999999</v>
      </c>
      <c r="AP44" s="214">
        <v>16.954433000000002</v>
      </c>
      <c r="AQ44" s="214">
        <v>17.222387000000001</v>
      </c>
      <c r="AR44" s="214">
        <v>17.204066000000001</v>
      </c>
      <c r="AS44" s="214">
        <v>17.317450999999998</v>
      </c>
      <c r="AT44" s="214">
        <v>16.980516000000001</v>
      </c>
      <c r="AU44" s="214">
        <v>15.4602</v>
      </c>
      <c r="AV44" s="214">
        <v>16.061192999999999</v>
      </c>
      <c r="AW44" s="214">
        <v>16.839600000000001</v>
      </c>
      <c r="AX44" s="214">
        <v>17.274387000000001</v>
      </c>
      <c r="AY44" s="214">
        <v>16.599226000000002</v>
      </c>
      <c r="AZ44" s="214">
        <v>15.931820999999999</v>
      </c>
      <c r="BA44" s="214">
        <v>16.665289999999999</v>
      </c>
      <c r="BB44" s="214">
        <v>16.765733000000001</v>
      </c>
      <c r="BC44" s="214">
        <v>16.989194000000001</v>
      </c>
      <c r="BD44" s="214">
        <v>17.665766999999999</v>
      </c>
      <c r="BE44" s="214">
        <v>17.354935999999999</v>
      </c>
      <c r="BF44" s="214">
        <v>17.703064516000001</v>
      </c>
      <c r="BG44" s="214">
        <v>16.963329000000002</v>
      </c>
      <c r="BH44" s="355">
        <v>16.12961</v>
      </c>
      <c r="BI44" s="355">
        <v>16.848839999999999</v>
      </c>
      <c r="BJ44" s="355">
        <v>17.183620000000001</v>
      </c>
      <c r="BK44" s="355">
        <v>16.535329999999998</v>
      </c>
      <c r="BL44" s="355">
        <v>16.143070000000002</v>
      </c>
      <c r="BM44" s="355">
        <v>16.661049999999999</v>
      </c>
      <c r="BN44" s="355">
        <v>16.947949999999999</v>
      </c>
      <c r="BO44" s="355">
        <v>17.326149999999998</v>
      </c>
      <c r="BP44" s="355">
        <v>17.623950000000001</v>
      </c>
      <c r="BQ44" s="355">
        <v>17.651599999999998</v>
      </c>
      <c r="BR44" s="355">
        <v>17.617139999999999</v>
      </c>
      <c r="BS44" s="355">
        <v>17.04167</v>
      </c>
      <c r="BT44" s="355">
        <v>16.41554</v>
      </c>
      <c r="BU44" s="355">
        <v>16.926480000000002</v>
      </c>
      <c r="BV44" s="355">
        <v>17.26811</v>
      </c>
    </row>
    <row r="45" spans="1:74" ht="11.1" customHeight="1" x14ac:dyDescent="0.2">
      <c r="A45" s="638" t="s">
        <v>1191</v>
      </c>
      <c r="B45" s="639" t="s">
        <v>1184</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0.64929000000000003</v>
      </c>
      <c r="AN45" s="214">
        <v>0.58667800000000003</v>
      </c>
      <c r="AO45" s="214">
        <v>0.51941899999999996</v>
      </c>
      <c r="AP45" s="214">
        <v>0.477933</v>
      </c>
      <c r="AQ45" s="214">
        <v>0.48367700000000002</v>
      </c>
      <c r="AR45" s="214">
        <v>0.473333</v>
      </c>
      <c r="AS45" s="214">
        <v>0.445741</v>
      </c>
      <c r="AT45" s="214">
        <v>0.48032200000000003</v>
      </c>
      <c r="AU45" s="214">
        <v>0.60550000000000004</v>
      </c>
      <c r="AV45" s="214">
        <v>0.59306400000000004</v>
      </c>
      <c r="AW45" s="214">
        <v>0.73086600000000002</v>
      </c>
      <c r="AX45" s="214">
        <v>0.750193</v>
      </c>
      <c r="AY45" s="214">
        <v>0.62929000000000002</v>
      </c>
      <c r="AZ45" s="214">
        <v>0.63364299999999996</v>
      </c>
      <c r="BA45" s="214">
        <v>0.556064</v>
      </c>
      <c r="BB45" s="214">
        <v>0.4965</v>
      </c>
      <c r="BC45" s="214">
        <v>0.45371</v>
      </c>
      <c r="BD45" s="214">
        <v>0.457233</v>
      </c>
      <c r="BE45" s="214">
        <v>0.44232300000000002</v>
      </c>
      <c r="BF45" s="214">
        <v>0.48324070000000002</v>
      </c>
      <c r="BG45" s="214">
        <v>0.59448109999999998</v>
      </c>
      <c r="BH45" s="355">
        <v>0.6315963</v>
      </c>
      <c r="BI45" s="355">
        <v>0.72728619999999999</v>
      </c>
      <c r="BJ45" s="355">
        <v>0.71306550000000002</v>
      </c>
      <c r="BK45" s="355">
        <v>0.60863750000000005</v>
      </c>
      <c r="BL45" s="355">
        <v>0.593943</v>
      </c>
      <c r="BM45" s="355">
        <v>0.52984220000000004</v>
      </c>
      <c r="BN45" s="355">
        <v>0.48717519999999997</v>
      </c>
      <c r="BO45" s="355">
        <v>0.47375060000000002</v>
      </c>
      <c r="BP45" s="355">
        <v>0.48420289999999999</v>
      </c>
      <c r="BQ45" s="355">
        <v>0.46647690000000003</v>
      </c>
      <c r="BR45" s="355">
        <v>0.48597360000000001</v>
      </c>
      <c r="BS45" s="355">
        <v>0.59738139999999995</v>
      </c>
      <c r="BT45" s="355">
        <v>0.63696540000000001</v>
      </c>
      <c r="BU45" s="355">
        <v>0.72779519999999998</v>
      </c>
      <c r="BV45" s="355">
        <v>0.71299979999999996</v>
      </c>
    </row>
    <row r="46" spans="1:74" ht="11.1" customHeight="1" x14ac:dyDescent="0.2">
      <c r="A46" s="61" t="s">
        <v>1094</v>
      </c>
      <c r="B46" s="179" t="s">
        <v>539</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1.1055159999999999</v>
      </c>
      <c r="AN46" s="214">
        <v>1.161321</v>
      </c>
      <c r="AO46" s="214">
        <v>1.203451</v>
      </c>
      <c r="AP46" s="214">
        <v>1.2047330000000001</v>
      </c>
      <c r="AQ46" s="214">
        <v>1.2388060000000001</v>
      </c>
      <c r="AR46" s="214">
        <v>1.2611000000000001</v>
      </c>
      <c r="AS46" s="214">
        <v>1.222129</v>
      </c>
      <c r="AT46" s="214">
        <v>1.240516</v>
      </c>
      <c r="AU46" s="214">
        <v>1.1862999999999999</v>
      </c>
      <c r="AV46" s="214">
        <v>1.211096</v>
      </c>
      <c r="AW46" s="214">
        <v>1.207233</v>
      </c>
      <c r="AX46" s="214">
        <v>1.190741</v>
      </c>
      <c r="AY46" s="214">
        <v>1.1121289999999999</v>
      </c>
      <c r="AZ46" s="214">
        <v>1.1524289999999999</v>
      </c>
      <c r="BA46" s="214">
        <v>1.2054510000000001</v>
      </c>
      <c r="BB46" s="214">
        <v>1.2063330000000001</v>
      </c>
      <c r="BC46" s="214">
        <v>1.240548</v>
      </c>
      <c r="BD46" s="214">
        <v>1.2441329999999999</v>
      </c>
      <c r="BE46" s="214">
        <v>1.2209030000000001</v>
      </c>
      <c r="BF46" s="214">
        <v>1.2552345935</v>
      </c>
      <c r="BG46" s="214">
        <v>1.2356920232999999</v>
      </c>
      <c r="BH46" s="355">
        <v>1.2511699999999999</v>
      </c>
      <c r="BI46" s="355">
        <v>1.2677149999999999</v>
      </c>
      <c r="BJ46" s="355">
        <v>1.2687539999999999</v>
      </c>
      <c r="BK46" s="355">
        <v>1.1570780000000001</v>
      </c>
      <c r="BL46" s="355">
        <v>1.197333</v>
      </c>
      <c r="BM46" s="355">
        <v>1.2336100000000001</v>
      </c>
      <c r="BN46" s="355">
        <v>1.2400690000000001</v>
      </c>
      <c r="BO46" s="355">
        <v>1.2840480000000001</v>
      </c>
      <c r="BP46" s="355">
        <v>1.3180810000000001</v>
      </c>
      <c r="BQ46" s="355">
        <v>1.301569</v>
      </c>
      <c r="BR46" s="355">
        <v>1.2981450000000001</v>
      </c>
      <c r="BS46" s="355">
        <v>1.269204</v>
      </c>
      <c r="BT46" s="355">
        <v>1.2633920000000001</v>
      </c>
      <c r="BU46" s="355">
        <v>1.2686740000000001</v>
      </c>
      <c r="BV46" s="355">
        <v>1.311069</v>
      </c>
    </row>
    <row r="47" spans="1:74" ht="11.1" customHeight="1" x14ac:dyDescent="0.2">
      <c r="A47" s="61" t="s">
        <v>950</v>
      </c>
      <c r="B47" s="639" t="s">
        <v>540</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0.19445100000000001</v>
      </c>
      <c r="AN47" s="214">
        <v>0.31839200000000001</v>
      </c>
      <c r="AO47" s="214">
        <v>0.28661199999999998</v>
      </c>
      <c r="AP47" s="214">
        <v>0.17283299999999999</v>
      </c>
      <c r="AQ47" s="214">
        <v>0.23577400000000001</v>
      </c>
      <c r="AR47" s="214">
        <v>0.56489999999999996</v>
      </c>
      <c r="AS47" s="214">
        <v>0.35825800000000002</v>
      </c>
      <c r="AT47" s="214">
        <v>0.37751600000000002</v>
      </c>
      <c r="AU47" s="214">
        <v>0.39163300000000001</v>
      </c>
      <c r="AV47" s="214">
        <v>0.45487100000000003</v>
      </c>
      <c r="AW47" s="214">
        <v>0.47760000000000002</v>
      </c>
      <c r="AX47" s="214">
        <v>0.42419299999999999</v>
      </c>
      <c r="AY47" s="214">
        <v>0.20793600000000001</v>
      </c>
      <c r="AZ47" s="214">
        <v>0.19039300000000001</v>
      </c>
      <c r="BA47" s="214">
        <v>-4.0837999999999999E-2</v>
      </c>
      <c r="BB47" s="214">
        <v>0.48570000000000002</v>
      </c>
      <c r="BC47" s="214">
        <v>0.44803199999999999</v>
      </c>
      <c r="BD47" s="214">
        <v>0.33189999999999997</v>
      </c>
      <c r="BE47" s="214">
        <v>0.45025799999999999</v>
      </c>
      <c r="BF47" s="214">
        <v>0.42632006221000002</v>
      </c>
      <c r="BG47" s="214">
        <v>0.34587901210999999</v>
      </c>
      <c r="BH47" s="355">
        <v>0.33050069999999998</v>
      </c>
      <c r="BI47" s="355">
        <v>0.3589888</v>
      </c>
      <c r="BJ47" s="355">
        <v>0.41239609999999999</v>
      </c>
      <c r="BK47" s="355">
        <v>0.17216670000000001</v>
      </c>
      <c r="BL47" s="355">
        <v>0.26272200000000001</v>
      </c>
      <c r="BM47" s="355">
        <v>0.32695380000000002</v>
      </c>
      <c r="BN47" s="355">
        <v>0.37764490000000001</v>
      </c>
      <c r="BO47" s="355">
        <v>0.42345339999999998</v>
      </c>
      <c r="BP47" s="355">
        <v>0.48864580000000002</v>
      </c>
      <c r="BQ47" s="355">
        <v>0.43340450000000003</v>
      </c>
      <c r="BR47" s="355">
        <v>0.4999149</v>
      </c>
      <c r="BS47" s="355">
        <v>0.43262329999999999</v>
      </c>
      <c r="BT47" s="355">
        <v>0.36092550000000001</v>
      </c>
      <c r="BU47" s="355">
        <v>0.37283359999999999</v>
      </c>
      <c r="BV47" s="355">
        <v>0.41639749999999998</v>
      </c>
    </row>
    <row r="48" spans="1:74" ht="11.1" customHeight="1" x14ac:dyDescent="0.2">
      <c r="A48" s="61" t="s">
        <v>951</v>
      </c>
      <c r="B48" s="179" t="s">
        <v>1003</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-0.19780600000000001</v>
      </c>
      <c r="AN48" s="214">
        <v>0.53157100000000002</v>
      </c>
      <c r="AO48" s="214">
        <v>0.72261200000000003</v>
      </c>
      <c r="AP48" s="214">
        <v>0.54053300000000004</v>
      </c>
      <c r="AQ48" s="214">
        <v>0.69816100000000003</v>
      </c>
      <c r="AR48" s="214">
        <v>0.66496599999999995</v>
      </c>
      <c r="AS48" s="214">
        <v>0.66093500000000005</v>
      </c>
      <c r="AT48" s="214">
        <v>0.72199999999999998</v>
      </c>
      <c r="AU48" s="214">
        <v>0.62306600000000001</v>
      </c>
      <c r="AV48" s="214">
        <v>0.72474099999999997</v>
      </c>
      <c r="AW48" s="214">
        <v>0.16303300000000001</v>
      </c>
      <c r="AX48" s="214">
        <v>-0.16480600000000001</v>
      </c>
      <c r="AY48" s="214">
        <v>-0.11403199999999999</v>
      </c>
      <c r="AZ48" s="214">
        <v>0.37228600000000001</v>
      </c>
      <c r="BA48" s="214">
        <v>0.75058000000000002</v>
      </c>
      <c r="BB48" s="214">
        <v>0.60883299999999996</v>
      </c>
      <c r="BC48" s="214">
        <v>0.75241899999999995</v>
      </c>
      <c r="BD48" s="214">
        <v>0.73176699999999995</v>
      </c>
      <c r="BE48" s="214">
        <v>0.72222600000000003</v>
      </c>
      <c r="BF48" s="214">
        <v>0.59361290323000004</v>
      </c>
      <c r="BG48" s="214">
        <v>0.55792295667000003</v>
      </c>
      <c r="BH48" s="355">
        <v>0.72058840000000002</v>
      </c>
      <c r="BI48" s="355">
        <v>0.38078529999999999</v>
      </c>
      <c r="BJ48" s="355">
        <v>0.30647619999999998</v>
      </c>
      <c r="BK48" s="355">
        <v>0.38030079999999999</v>
      </c>
      <c r="BL48" s="355">
        <v>0.60368069999999996</v>
      </c>
      <c r="BM48" s="355">
        <v>0.73003580000000001</v>
      </c>
      <c r="BN48" s="355">
        <v>0.81032910000000002</v>
      </c>
      <c r="BO48" s="355">
        <v>0.87871220000000005</v>
      </c>
      <c r="BP48" s="355">
        <v>0.81961969999999995</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952</v>
      </c>
      <c r="B49" s="179" t="s">
        <v>1004</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3.2200000000000002E-4</v>
      </c>
      <c r="AN49" s="214">
        <v>3.4999999999999997E-5</v>
      </c>
      <c r="AO49" s="214">
        <v>6.3999999999999997E-5</v>
      </c>
      <c r="AP49" s="214">
        <v>2.33E-4</v>
      </c>
      <c r="AQ49" s="214">
        <v>-3.1999999999999999E-5</v>
      </c>
      <c r="AR49" s="214">
        <v>6.6000000000000005E-5</v>
      </c>
      <c r="AS49" s="214">
        <v>3.1999999999999999E-5</v>
      </c>
      <c r="AT49" s="214">
        <v>2.5799999999999998E-4</v>
      </c>
      <c r="AU49" s="214">
        <v>1.3300000000000001E-4</v>
      </c>
      <c r="AV49" s="214">
        <v>3.1999999999999999E-5</v>
      </c>
      <c r="AW49" s="214">
        <v>-1E-4</v>
      </c>
      <c r="AX49" s="214">
        <v>0</v>
      </c>
      <c r="AY49" s="214">
        <v>1.94E-4</v>
      </c>
      <c r="AZ49" s="214">
        <v>1.07E-4</v>
      </c>
      <c r="BA49" s="214">
        <v>-2.2499999999999999E-4</v>
      </c>
      <c r="BB49" s="214">
        <v>1E-3</v>
      </c>
      <c r="BC49" s="214">
        <v>1.2899999999999999E-3</v>
      </c>
      <c r="BD49" s="214">
        <v>-4.3300000000000001E-4</v>
      </c>
      <c r="BE49" s="214">
        <v>2.9030000000000002E-3</v>
      </c>
      <c r="BF49" s="214">
        <v>-3.1686600000000001E-4</v>
      </c>
      <c r="BG49" s="214">
        <v>2.8467E-5</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953</v>
      </c>
      <c r="B50" s="179" t="s">
        <v>710</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17.869997999999999</v>
      </c>
      <c r="AN50" s="214">
        <v>18.091104000000001</v>
      </c>
      <c r="AO50" s="214">
        <v>18.780093000000001</v>
      </c>
      <c r="AP50" s="214">
        <v>19.350698000000001</v>
      </c>
      <c r="AQ50" s="214">
        <v>19.878772999999999</v>
      </c>
      <c r="AR50" s="214">
        <v>20.168431000000002</v>
      </c>
      <c r="AS50" s="214">
        <v>20.004546000000001</v>
      </c>
      <c r="AT50" s="214">
        <v>19.801127999999999</v>
      </c>
      <c r="AU50" s="214">
        <v>18.266832000000001</v>
      </c>
      <c r="AV50" s="214">
        <v>19.044996999999999</v>
      </c>
      <c r="AW50" s="214">
        <v>19.418232</v>
      </c>
      <c r="AX50" s="214">
        <v>19.474708</v>
      </c>
      <c r="AY50" s="214">
        <v>18.434743000000001</v>
      </c>
      <c r="AZ50" s="214">
        <v>18.280678999999999</v>
      </c>
      <c r="BA50" s="214">
        <v>19.136322</v>
      </c>
      <c r="BB50" s="214">
        <v>19.564098999999999</v>
      </c>
      <c r="BC50" s="214">
        <v>19.885193000000001</v>
      </c>
      <c r="BD50" s="214">
        <v>20.430367</v>
      </c>
      <c r="BE50" s="214">
        <v>20.193549000000001</v>
      </c>
      <c r="BF50" s="214">
        <v>20.461155908999999</v>
      </c>
      <c r="BG50" s="214">
        <v>19.697332558999999</v>
      </c>
      <c r="BH50" s="355">
        <v>19.063459999999999</v>
      </c>
      <c r="BI50" s="355">
        <v>19.583559999999999</v>
      </c>
      <c r="BJ50" s="355">
        <v>19.884139999999999</v>
      </c>
      <c r="BK50" s="355">
        <v>18.853090000000002</v>
      </c>
      <c r="BL50" s="355">
        <v>18.80067</v>
      </c>
      <c r="BM50" s="355">
        <v>19.481729999999999</v>
      </c>
      <c r="BN50" s="355">
        <v>19.863299999999999</v>
      </c>
      <c r="BO50" s="355">
        <v>20.386289999999999</v>
      </c>
      <c r="BP50" s="355">
        <v>20.734660000000002</v>
      </c>
      <c r="BQ50" s="355">
        <v>20.567080000000001</v>
      </c>
      <c r="BR50" s="355">
        <v>20.634440000000001</v>
      </c>
      <c r="BS50" s="355">
        <v>19.884209999999999</v>
      </c>
      <c r="BT50" s="355">
        <v>19.412559999999999</v>
      </c>
      <c r="BU50" s="355">
        <v>19.69257</v>
      </c>
      <c r="BV50" s="355">
        <v>20.03079</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355"/>
      <c r="BI51" s="355"/>
      <c r="BJ51" s="355"/>
      <c r="BK51" s="355"/>
      <c r="BL51" s="355"/>
      <c r="BM51" s="355"/>
      <c r="BN51" s="355"/>
      <c r="BO51" s="355"/>
      <c r="BP51" s="355"/>
      <c r="BQ51" s="355"/>
      <c r="BR51" s="355"/>
      <c r="BS51" s="355"/>
      <c r="BT51" s="355"/>
      <c r="BU51" s="355"/>
      <c r="BV51" s="355"/>
    </row>
    <row r="52" spans="1:74" ht="11.1" customHeight="1" x14ac:dyDescent="0.2">
      <c r="A52" s="61" t="s">
        <v>642</v>
      </c>
      <c r="B52" s="180" t="s">
        <v>541</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1.1389959999999999</v>
      </c>
      <c r="AN52" s="214">
        <v>1.062497</v>
      </c>
      <c r="AO52" s="214">
        <v>1.1120620000000001</v>
      </c>
      <c r="AP52" s="214">
        <v>1.1459630000000001</v>
      </c>
      <c r="AQ52" s="214">
        <v>1.1351560000000001</v>
      </c>
      <c r="AR52" s="214">
        <v>1.159198</v>
      </c>
      <c r="AS52" s="214">
        <v>1.1010279999999999</v>
      </c>
      <c r="AT52" s="214">
        <v>1.1128309999999999</v>
      </c>
      <c r="AU52" s="214">
        <v>1.009798</v>
      </c>
      <c r="AV52" s="214">
        <v>1.0814790000000001</v>
      </c>
      <c r="AW52" s="214">
        <v>1.146163</v>
      </c>
      <c r="AX52" s="214">
        <v>1.125769</v>
      </c>
      <c r="AY52" s="214">
        <v>1.123324</v>
      </c>
      <c r="AZ52" s="214">
        <v>1.116609</v>
      </c>
      <c r="BA52" s="214">
        <v>1.0958639999999999</v>
      </c>
      <c r="BB52" s="214">
        <v>1.114368</v>
      </c>
      <c r="BC52" s="214">
        <v>1.1192260000000001</v>
      </c>
      <c r="BD52" s="214">
        <v>1.128633</v>
      </c>
      <c r="BE52" s="214">
        <v>1.1695489999999999</v>
      </c>
      <c r="BF52" s="214">
        <v>1.1357090000000001</v>
      </c>
      <c r="BG52" s="214">
        <v>1.108598</v>
      </c>
      <c r="BH52" s="355">
        <v>1.0846629999999999</v>
      </c>
      <c r="BI52" s="355">
        <v>1.122995</v>
      </c>
      <c r="BJ52" s="355">
        <v>1.157864</v>
      </c>
      <c r="BK52" s="355">
        <v>1.117985</v>
      </c>
      <c r="BL52" s="355">
        <v>1.057426</v>
      </c>
      <c r="BM52" s="355">
        <v>1.0655889999999999</v>
      </c>
      <c r="BN52" s="355">
        <v>1.0927560000000001</v>
      </c>
      <c r="BO52" s="355">
        <v>1.1168210000000001</v>
      </c>
      <c r="BP52" s="355">
        <v>1.137974</v>
      </c>
      <c r="BQ52" s="355">
        <v>1.1493089999999999</v>
      </c>
      <c r="BR52" s="355">
        <v>1.1624920000000001</v>
      </c>
      <c r="BS52" s="355">
        <v>1.1069119999999999</v>
      </c>
      <c r="BT52" s="355">
        <v>1.106355</v>
      </c>
      <c r="BU52" s="355">
        <v>1.1257170000000001</v>
      </c>
      <c r="BV52" s="355">
        <v>1.164317</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214"/>
      <c r="BG53" s="214"/>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355"/>
      <c r="BI54" s="355"/>
      <c r="BJ54" s="355"/>
      <c r="BK54" s="355"/>
      <c r="BL54" s="355"/>
      <c r="BM54" s="355"/>
      <c r="BN54" s="355"/>
      <c r="BO54" s="355"/>
      <c r="BP54" s="355"/>
      <c r="BQ54" s="355"/>
      <c r="BR54" s="355"/>
      <c r="BS54" s="355"/>
      <c r="BT54" s="355"/>
      <c r="BU54" s="355"/>
      <c r="BV54" s="355"/>
    </row>
    <row r="55" spans="1:74" ht="11.1" customHeight="1" x14ac:dyDescent="0.2">
      <c r="A55" s="638" t="s">
        <v>1192</v>
      </c>
      <c r="B55" s="639" t="s">
        <v>1184</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0.35490300000000002</v>
      </c>
      <c r="AN55" s="214">
        <v>0.412964</v>
      </c>
      <c r="AO55" s="214">
        <v>0.67790300000000003</v>
      </c>
      <c r="AP55" s="214">
        <v>0.85693299999999994</v>
      </c>
      <c r="AQ55" s="214">
        <v>0.90803199999999995</v>
      </c>
      <c r="AR55" s="214">
        <v>0.91520000000000001</v>
      </c>
      <c r="AS55" s="214">
        <v>0.87716099999999997</v>
      </c>
      <c r="AT55" s="214">
        <v>0.83377400000000002</v>
      </c>
      <c r="AU55" s="214">
        <v>0.47733300000000001</v>
      </c>
      <c r="AV55" s="214">
        <v>0.51964500000000002</v>
      </c>
      <c r="AW55" s="214">
        <v>0.34843299999999999</v>
      </c>
      <c r="AX55" s="214">
        <v>0.34119300000000002</v>
      </c>
      <c r="AY55" s="214">
        <v>0.39438699999999999</v>
      </c>
      <c r="AZ55" s="214">
        <v>0.40903600000000001</v>
      </c>
      <c r="BA55" s="214">
        <v>0.63132200000000005</v>
      </c>
      <c r="BB55" s="214">
        <v>0.80030000000000001</v>
      </c>
      <c r="BC55" s="214">
        <v>0.85325799999999996</v>
      </c>
      <c r="BD55" s="214">
        <v>0.87529999999999997</v>
      </c>
      <c r="BE55" s="214">
        <v>0.87009700000000001</v>
      </c>
      <c r="BF55" s="214">
        <v>0.84293803</v>
      </c>
      <c r="BG55" s="214">
        <v>0.59077214</v>
      </c>
      <c r="BH55" s="355">
        <v>0.46139229999999998</v>
      </c>
      <c r="BI55" s="355">
        <v>0.33784310000000001</v>
      </c>
      <c r="BJ55" s="355">
        <v>0.35609099999999999</v>
      </c>
      <c r="BK55" s="355">
        <v>0.38111889999999998</v>
      </c>
      <c r="BL55" s="355">
        <v>0.44099660000000002</v>
      </c>
      <c r="BM55" s="355">
        <v>0.65074600000000005</v>
      </c>
      <c r="BN55" s="355">
        <v>0.82834890000000005</v>
      </c>
      <c r="BO55" s="355">
        <v>0.87990469999999998</v>
      </c>
      <c r="BP55" s="355">
        <v>0.8752434</v>
      </c>
      <c r="BQ55" s="355">
        <v>0.87152969999999996</v>
      </c>
      <c r="BR55" s="355">
        <v>0.84982069999999998</v>
      </c>
      <c r="BS55" s="355">
        <v>0.59564530000000004</v>
      </c>
      <c r="BT55" s="355">
        <v>0.46767619999999999</v>
      </c>
      <c r="BU55" s="355">
        <v>0.34433720000000001</v>
      </c>
      <c r="BV55" s="355">
        <v>0.36099360000000003</v>
      </c>
    </row>
    <row r="56" spans="1:74" ht="11.1" customHeight="1" x14ac:dyDescent="0.2">
      <c r="A56" s="61" t="s">
        <v>954</v>
      </c>
      <c r="B56" s="179" t="s">
        <v>542</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9.2810959999999998</v>
      </c>
      <c r="AN56" s="214">
        <v>9.5069280000000003</v>
      </c>
      <c r="AO56" s="214">
        <v>9.8021290000000008</v>
      </c>
      <c r="AP56" s="214">
        <v>9.8551660000000005</v>
      </c>
      <c r="AQ56" s="214">
        <v>10.125548</v>
      </c>
      <c r="AR56" s="214">
        <v>10.27</v>
      </c>
      <c r="AS56" s="214">
        <v>10.164161</v>
      </c>
      <c r="AT56" s="214">
        <v>10.176482999999999</v>
      </c>
      <c r="AU56" s="214">
        <v>9.7781000000000002</v>
      </c>
      <c r="AV56" s="214">
        <v>10.128579999999999</v>
      </c>
      <c r="AW56" s="214">
        <v>10.219733</v>
      </c>
      <c r="AX56" s="214">
        <v>10.103903000000001</v>
      </c>
      <c r="AY56" s="214">
        <v>9.5190649999999994</v>
      </c>
      <c r="AZ56" s="214">
        <v>9.800179</v>
      </c>
      <c r="BA56" s="214">
        <v>10.051645000000001</v>
      </c>
      <c r="BB56" s="214">
        <v>9.9639670000000002</v>
      </c>
      <c r="BC56" s="214">
        <v>10.13029</v>
      </c>
      <c r="BD56" s="214">
        <v>10.325699999999999</v>
      </c>
      <c r="BE56" s="214">
        <v>10.166452</v>
      </c>
      <c r="BF56" s="214">
        <v>10.239354839000001</v>
      </c>
      <c r="BG56" s="214">
        <v>9.9990313332999996</v>
      </c>
      <c r="BH56" s="355">
        <v>10.047929999999999</v>
      </c>
      <c r="BI56" s="355">
        <v>10.23246</v>
      </c>
      <c r="BJ56" s="355">
        <v>10.3216</v>
      </c>
      <c r="BK56" s="355">
        <v>9.8085640000000005</v>
      </c>
      <c r="BL56" s="355">
        <v>9.9474800000000005</v>
      </c>
      <c r="BM56" s="355">
        <v>10.046620000000001</v>
      </c>
      <c r="BN56" s="355">
        <v>10.096629999999999</v>
      </c>
      <c r="BO56" s="355">
        <v>10.37567</v>
      </c>
      <c r="BP56" s="355">
        <v>10.5532</v>
      </c>
      <c r="BQ56" s="355">
        <v>10.30345</v>
      </c>
      <c r="BR56" s="355">
        <v>10.37997</v>
      </c>
      <c r="BS56" s="355">
        <v>10.18221</v>
      </c>
      <c r="BT56" s="355">
        <v>10.2509</v>
      </c>
      <c r="BU56" s="355">
        <v>10.30204</v>
      </c>
      <c r="BV56" s="355">
        <v>10.38916</v>
      </c>
    </row>
    <row r="57" spans="1:74" ht="11.1" customHeight="1" x14ac:dyDescent="0.2">
      <c r="A57" s="61" t="s">
        <v>955</v>
      </c>
      <c r="B57" s="179" t="s">
        <v>543</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1.614225</v>
      </c>
      <c r="AN57" s="214">
        <v>1.602714</v>
      </c>
      <c r="AO57" s="214">
        <v>1.6744509999999999</v>
      </c>
      <c r="AP57" s="214">
        <v>1.735066</v>
      </c>
      <c r="AQ57" s="214">
        <v>1.7131609999999999</v>
      </c>
      <c r="AR57" s="214">
        <v>1.763533</v>
      </c>
      <c r="AS57" s="214">
        <v>1.816516</v>
      </c>
      <c r="AT57" s="214">
        <v>1.7635799999999999</v>
      </c>
      <c r="AU57" s="214">
        <v>1.6646000000000001</v>
      </c>
      <c r="AV57" s="214">
        <v>1.6105160000000001</v>
      </c>
      <c r="AW57" s="214">
        <v>1.670633</v>
      </c>
      <c r="AX57" s="214">
        <v>1.784483</v>
      </c>
      <c r="AY57" s="214">
        <v>1.6896450000000001</v>
      </c>
      <c r="AZ57" s="214">
        <v>1.6900710000000001</v>
      </c>
      <c r="BA57" s="214">
        <v>1.783903</v>
      </c>
      <c r="BB57" s="214">
        <v>1.798367</v>
      </c>
      <c r="BC57" s="214">
        <v>1.8078069999999999</v>
      </c>
      <c r="BD57" s="214">
        <v>1.893167</v>
      </c>
      <c r="BE57" s="214">
        <v>1.8941939999999999</v>
      </c>
      <c r="BF57" s="214">
        <v>1.9800322581000001</v>
      </c>
      <c r="BG57" s="214">
        <v>1.8482711332999999</v>
      </c>
      <c r="BH57" s="355">
        <v>1.686958</v>
      </c>
      <c r="BI57" s="355">
        <v>1.739323</v>
      </c>
      <c r="BJ57" s="355">
        <v>1.7897019999999999</v>
      </c>
      <c r="BK57" s="355">
        <v>1.672445</v>
      </c>
      <c r="BL57" s="355">
        <v>1.6207560000000001</v>
      </c>
      <c r="BM57" s="355">
        <v>1.73265</v>
      </c>
      <c r="BN57" s="355">
        <v>1.755878</v>
      </c>
      <c r="BO57" s="355">
        <v>1.7774829999999999</v>
      </c>
      <c r="BP57" s="355">
        <v>1.8508579999999999</v>
      </c>
      <c r="BQ57" s="355">
        <v>1.881335</v>
      </c>
      <c r="BR57" s="355">
        <v>1.914153</v>
      </c>
      <c r="BS57" s="355">
        <v>1.8293489999999999</v>
      </c>
      <c r="BT57" s="355">
        <v>1.726335</v>
      </c>
      <c r="BU57" s="355">
        <v>1.7616810000000001</v>
      </c>
      <c r="BV57" s="355">
        <v>1.81934</v>
      </c>
    </row>
    <row r="58" spans="1:74" ht="11.1" customHeight="1" x14ac:dyDescent="0.2">
      <c r="A58" s="61" t="s">
        <v>956</v>
      </c>
      <c r="B58" s="179" t="s">
        <v>544</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4.7854510000000001</v>
      </c>
      <c r="AN58" s="214">
        <v>4.6566419999999997</v>
      </c>
      <c r="AO58" s="214">
        <v>4.792516</v>
      </c>
      <c r="AP58" s="214">
        <v>5.018866</v>
      </c>
      <c r="AQ58" s="214">
        <v>5.215516</v>
      </c>
      <c r="AR58" s="214">
        <v>5.283766</v>
      </c>
      <c r="AS58" s="214">
        <v>5.1618709999999997</v>
      </c>
      <c r="AT58" s="214">
        <v>5.0440639999999997</v>
      </c>
      <c r="AU58" s="214">
        <v>4.5597329999999996</v>
      </c>
      <c r="AV58" s="214">
        <v>4.9720319999999996</v>
      </c>
      <c r="AW58" s="214">
        <v>5.3620999999999999</v>
      </c>
      <c r="AX58" s="214">
        <v>5.4078710000000001</v>
      </c>
      <c r="AY58" s="214">
        <v>5.0099030000000004</v>
      </c>
      <c r="AZ58" s="214">
        <v>4.5836430000000004</v>
      </c>
      <c r="BA58" s="214">
        <v>4.8247739999999997</v>
      </c>
      <c r="BB58" s="214">
        <v>5.1189999999999998</v>
      </c>
      <c r="BC58" s="214">
        <v>5.213387</v>
      </c>
      <c r="BD58" s="214">
        <v>5.4055669999999996</v>
      </c>
      <c r="BE58" s="214">
        <v>5.2564190000000002</v>
      </c>
      <c r="BF58" s="214">
        <v>5.3425284548</v>
      </c>
      <c r="BG58" s="214">
        <v>5.1928737632999997</v>
      </c>
      <c r="BH58" s="355">
        <v>4.9720610000000001</v>
      </c>
      <c r="BI58" s="355">
        <v>5.3201470000000004</v>
      </c>
      <c r="BJ58" s="355">
        <v>5.4466859999999997</v>
      </c>
      <c r="BK58" s="355">
        <v>5.0849840000000004</v>
      </c>
      <c r="BL58" s="355">
        <v>4.927664</v>
      </c>
      <c r="BM58" s="355">
        <v>5.0953249999999999</v>
      </c>
      <c r="BN58" s="355">
        <v>5.2104619999999997</v>
      </c>
      <c r="BO58" s="355">
        <v>5.3762889999999999</v>
      </c>
      <c r="BP58" s="355">
        <v>5.453551</v>
      </c>
      <c r="BQ58" s="355">
        <v>5.4581559999999998</v>
      </c>
      <c r="BR58" s="355">
        <v>5.4550340000000004</v>
      </c>
      <c r="BS58" s="355">
        <v>5.3255489999999996</v>
      </c>
      <c r="BT58" s="355">
        <v>5.0888609999999996</v>
      </c>
      <c r="BU58" s="355">
        <v>5.3594080000000002</v>
      </c>
      <c r="BV58" s="355">
        <v>5.5009589999999999</v>
      </c>
    </row>
    <row r="59" spans="1:74" ht="11.1" customHeight="1" x14ac:dyDescent="0.2">
      <c r="A59" s="61" t="s">
        <v>957</v>
      </c>
      <c r="B59" s="179" t="s">
        <v>545</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0.48519299999999999</v>
      </c>
      <c r="AN59" s="214">
        <v>0.482464</v>
      </c>
      <c r="AO59" s="214">
        <v>0.40567700000000001</v>
      </c>
      <c r="AP59" s="214">
        <v>0.41656599999999999</v>
      </c>
      <c r="AQ59" s="214">
        <v>0.40770899999999999</v>
      </c>
      <c r="AR59" s="214">
        <v>0.40626600000000002</v>
      </c>
      <c r="AS59" s="214">
        <v>0.39048300000000002</v>
      </c>
      <c r="AT59" s="214">
        <v>0.45254800000000001</v>
      </c>
      <c r="AU59" s="214">
        <v>0.459233</v>
      </c>
      <c r="AV59" s="214">
        <v>0.442193</v>
      </c>
      <c r="AW59" s="214">
        <v>0.40776600000000002</v>
      </c>
      <c r="AX59" s="214">
        <v>0.37254799999999999</v>
      </c>
      <c r="AY59" s="214">
        <v>0.46706500000000001</v>
      </c>
      <c r="AZ59" s="214">
        <v>0.461536</v>
      </c>
      <c r="BA59" s="214">
        <v>0.40261200000000003</v>
      </c>
      <c r="BB59" s="214">
        <v>0.45043299999999997</v>
      </c>
      <c r="BC59" s="214">
        <v>0.41480699999999998</v>
      </c>
      <c r="BD59" s="214">
        <v>0.34756700000000001</v>
      </c>
      <c r="BE59" s="214">
        <v>0.44422600000000001</v>
      </c>
      <c r="BF59" s="214">
        <v>0.38364516128999998</v>
      </c>
      <c r="BG59" s="214">
        <v>0.39022148333000001</v>
      </c>
      <c r="BH59" s="355">
        <v>0.42580410000000002</v>
      </c>
      <c r="BI59" s="355">
        <v>0.43201780000000001</v>
      </c>
      <c r="BJ59" s="355">
        <v>0.42803380000000002</v>
      </c>
      <c r="BK59" s="355">
        <v>0.41932000000000003</v>
      </c>
      <c r="BL59" s="355">
        <v>0.43569989999999997</v>
      </c>
      <c r="BM59" s="355">
        <v>0.46702169999999998</v>
      </c>
      <c r="BN59" s="355">
        <v>0.46434890000000001</v>
      </c>
      <c r="BO59" s="355">
        <v>0.44149680000000002</v>
      </c>
      <c r="BP59" s="355">
        <v>0.4167225</v>
      </c>
      <c r="BQ59" s="355">
        <v>0.400648</v>
      </c>
      <c r="BR59" s="355">
        <v>0.3981865</v>
      </c>
      <c r="BS59" s="355">
        <v>0.3976828</v>
      </c>
      <c r="BT59" s="355">
        <v>0.40603</v>
      </c>
      <c r="BU59" s="355">
        <v>0.39986300000000002</v>
      </c>
      <c r="BV59" s="355">
        <v>0.39629629999999999</v>
      </c>
    </row>
    <row r="60" spans="1:74" ht="11.1" customHeight="1" x14ac:dyDescent="0.2">
      <c r="A60" s="61" t="s">
        <v>958</v>
      </c>
      <c r="B60" s="639" t="s">
        <v>1193</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2.4881259999999998</v>
      </c>
      <c r="AN60" s="214">
        <v>2.491889</v>
      </c>
      <c r="AO60" s="214">
        <v>2.539479</v>
      </c>
      <c r="AP60" s="214">
        <v>2.6140639999999999</v>
      </c>
      <c r="AQ60" s="214">
        <v>2.6439629999999998</v>
      </c>
      <c r="AR60" s="214">
        <v>2.6888640000000001</v>
      </c>
      <c r="AS60" s="214">
        <v>2.6953819999999999</v>
      </c>
      <c r="AT60" s="214">
        <v>2.64351</v>
      </c>
      <c r="AU60" s="214">
        <v>2.337631</v>
      </c>
      <c r="AV60" s="214">
        <v>2.4535100000000001</v>
      </c>
      <c r="AW60" s="214">
        <v>2.5557300000000001</v>
      </c>
      <c r="AX60" s="214">
        <v>2.5904790000000002</v>
      </c>
      <c r="AY60" s="214">
        <v>2.478002</v>
      </c>
      <c r="AZ60" s="214">
        <v>2.452823</v>
      </c>
      <c r="BA60" s="214">
        <v>2.5379299999999998</v>
      </c>
      <c r="BB60" s="214">
        <v>2.5464000000000002</v>
      </c>
      <c r="BC60" s="214">
        <v>2.58487</v>
      </c>
      <c r="BD60" s="214">
        <v>2.7116989999999999</v>
      </c>
      <c r="BE60" s="214">
        <v>2.7317100000000001</v>
      </c>
      <c r="BF60" s="214">
        <v>2.8083661661999999</v>
      </c>
      <c r="BG60" s="214">
        <v>2.7847607058000001</v>
      </c>
      <c r="BH60" s="355">
        <v>2.553973</v>
      </c>
      <c r="BI60" s="355">
        <v>2.6447669999999999</v>
      </c>
      <c r="BJ60" s="355">
        <v>2.6998980000000001</v>
      </c>
      <c r="BK60" s="355">
        <v>2.6046399999999998</v>
      </c>
      <c r="BL60" s="355">
        <v>2.485503</v>
      </c>
      <c r="BM60" s="355">
        <v>2.5549590000000002</v>
      </c>
      <c r="BN60" s="355">
        <v>2.6003959999999999</v>
      </c>
      <c r="BO60" s="355">
        <v>2.6522670000000002</v>
      </c>
      <c r="BP60" s="355">
        <v>2.723061</v>
      </c>
      <c r="BQ60" s="355">
        <v>2.801275</v>
      </c>
      <c r="BR60" s="355">
        <v>2.799766</v>
      </c>
      <c r="BS60" s="355">
        <v>2.6606830000000001</v>
      </c>
      <c r="BT60" s="355">
        <v>2.5791149999999998</v>
      </c>
      <c r="BU60" s="355">
        <v>2.6509580000000001</v>
      </c>
      <c r="BV60" s="355">
        <v>2.7283569999999999</v>
      </c>
    </row>
    <row r="61" spans="1:74" ht="11.1" customHeight="1" x14ac:dyDescent="0.2">
      <c r="A61" s="61" t="s">
        <v>959</v>
      </c>
      <c r="B61" s="179" t="s">
        <v>712</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19.008994000000001</v>
      </c>
      <c r="AN61" s="214">
        <v>19.153600999999998</v>
      </c>
      <c r="AO61" s="214">
        <v>19.892154999999999</v>
      </c>
      <c r="AP61" s="214">
        <v>20.496661</v>
      </c>
      <c r="AQ61" s="214">
        <v>21.013929000000001</v>
      </c>
      <c r="AR61" s="214">
        <v>21.327629000000002</v>
      </c>
      <c r="AS61" s="214">
        <v>21.105574000000001</v>
      </c>
      <c r="AT61" s="214">
        <v>20.913958999999998</v>
      </c>
      <c r="AU61" s="214">
        <v>19.276630000000001</v>
      </c>
      <c r="AV61" s="214">
        <v>20.126476</v>
      </c>
      <c r="AW61" s="214">
        <v>20.564395000000001</v>
      </c>
      <c r="AX61" s="214">
        <v>20.600477000000001</v>
      </c>
      <c r="AY61" s="214">
        <v>19.558067000000001</v>
      </c>
      <c r="AZ61" s="214">
        <v>19.397288</v>
      </c>
      <c r="BA61" s="214">
        <v>20.232185999999999</v>
      </c>
      <c r="BB61" s="214">
        <v>20.678467000000001</v>
      </c>
      <c r="BC61" s="214">
        <v>21.004418999999999</v>
      </c>
      <c r="BD61" s="214">
        <v>21.559000000000001</v>
      </c>
      <c r="BE61" s="214">
        <v>21.363098000000001</v>
      </c>
      <c r="BF61" s="214">
        <v>21.596864909000001</v>
      </c>
      <c r="BG61" s="214">
        <v>20.805930559</v>
      </c>
      <c r="BH61" s="355">
        <v>20.148119999999999</v>
      </c>
      <c r="BI61" s="355">
        <v>20.70656</v>
      </c>
      <c r="BJ61" s="355">
        <v>21.042010000000001</v>
      </c>
      <c r="BK61" s="355">
        <v>19.971070000000001</v>
      </c>
      <c r="BL61" s="355">
        <v>19.8581</v>
      </c>
      <c r="BM61" s="355">
        <v>20.547319999999999</v>
      </c>
      <c r="BN61" s="355">
        <v>20.956060000000001</v>
      </c>
      <c r="BO61" s="355">
        <v>21.50311</v>
      </c>
      <c r="BP61" s="355">
        <v>21.872640000000001</v>
      </c>
      <c r="BQ61" s="355">
        <v>21.716390000000001</v>
      </c>
      <c r="BR61" s="355">
        <v>21.796939999999999</v>
      </c>
      <c r="BS61" s="355">
        <v>20.991119999999999</v>
      </c>
      <c r="BT61" s="355">
        <v>20.518920000000001</v>
      </c>
      <c r="BU61" s="355">
        <v>20.818290000000001</v>
      </c>
      <c r="BV61" s="355">
        <v>21.19511</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355"/>
      <c r="BI62" s="355"/>
      <c r="BJ62" s="355"/>
      <c r="BK62" s="355"/>
      <c r="BL62" s="355"/>
      <c r="BM62" s="355"/>
      <c r="BN62" s="355"/>
      <c r="BO62" s="355"/>
      <c r="BP62" s="355"/>
      <c r="BQ62" s="355"/>
      <c r="BR62" s="355"/>
      <c r="BS62" s="355"/>
      <c r="BT62" s="355"/>
      <c r="BU62" s="355"/>
      <c r="BV62" s="355"/>
    </row>
    <row r="63" spans="1:74" ht="11.1" customHeight="1" x14ac:dyDescent="0.2">
      <c r="A63" s="61" t="s">
        <v>962</v>
      </c>
      <c r="B63" s="180" t="s">
        <v>547</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16.461548000000001</v>
      </c>
      <c r="AN63" s="214">
        <v>15.826499999999999</v>
      </c>
      <c r="AO63" s="214">
        <v>16.421419</v>
      </c>
      <c r="AP63" s="214">
        <v>17.276233000000001</v>
      </c>
      <c r="AQ63" s="214">
        <v>17.513999999999999</v>
      </c>
      <c r="AR63" s="214">
        <v>17.526765999999999</v>
      </c>
      <c r="AS63" s="214">
        <v>17.658548</v>
      </c>
      <c r="AT63" s="214">
        <v>17.243258000000001</v>
      </c>
      <c r="AU63" s="214">
        <v>15.787666</v>
      </c>
      <c r="AV63" s="214">
        <v>16.342676999999998</v>
      </c>
      <c r="AW63" s="214">
        <v>17.126532999999998</v>
      </c>
      <c r="AX63" s="214">
        <v>17.561516000000001</v>
      </c>
      <c r="AY63" s="214">
        <v>16.917677000000001</v>
      </c>
      <c r="AZ63" s="214">
        <v>16.359642999999998</v>
      </c>
      <c r="BA63" s="214">
        <v>16.962548000000002</v>
      </c>
      <c r="BB63" s="214">
        <v>17.106867000000001</v>
      </c>
      <c r="BC63" s="214">
        <v>17.357194</v>
      </c>
      <c r="BD63" s="214">
        <v>18.043600000000001</v>
      </c>
      <c r="BE63" s="214">
        <v>17.688452000000002</v>
      </c>
      <c r="BF63" s="214">
        <v>18.024612903000001</v>
      </c>
      <c r="BG63" s="214">
        <v>17.240914</v>
      </c>
      <c r="BH63" s="355">
        <v>16.362539999999999</v>
      </c>
      <c r="BI63" s="355">
        <v>17.072690000000001</v>
      </c>
      <c r="BJ63" s="355">
        <v>17.37246</v>
      </c>
      <c r="BK63" s="355">
        <v>16.801639999999999</v>
      </c>
      <c r="BL63" s="355">
        <v>16.402760000000001</v>
      </c>
      <c r="BM63" s="355">
        <v>16.774609999999999</v>
      </c>
      <c r="BN63" s="355">
        <v>17.11467</v>
      </c>
      <c r="BO63" s="355">
        <v>17.372949999999999</v>
      </c>
      <c r="BP63" s="355">
        <v>17.779409999999999</v>
      </c>
      <c r="BQ63" s="355">
        <v>17.822579999999999</v>
      </c>
      <c r="BR63" s="355">
        <v>17.793130000000001</v>
      </c>
      <c r="BS63" s="355">
        <v>17.24577</v>
      </c>
      <c r="BT63" s="355">
        <v>16.617249999999999</v>
      </c>
      <c r="BU63" s="355">
        <v>17.142440000000001</v>
      </c>
      <c r="BV63" s="355">
        <v>17.447199999999999</v>
      </c>
    </row>
    <row r="64" spans="1:74" ht="11.1" customHeight="1" x14ac:dyDescent="0.2">
      <c r="A64" s="61" t="s">
        <v>960</v>
      </c>
      <c r="B64" s="180" t="s">
        <v>546</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18.617027</v>
      </c>
      <c r="AN64" s="214">
        <v>18.617027</v>
      </c>
      <c r="AO64" s="214">
        <v>18.620777</v>
      </c>
      <c r="AP64" s="214">
        <v>18.620777</v>
      </c>
      <c r="AQ64" s="214">
        <v>18.556777</v>
      </c>
      <c r="AR64" s="214">
        <v>18.566776999999998</v>
      </c>
      <c r="AS64" s="214">
        <v>18.566776999999998</v>
      </c>
      <c r="AT64" s="214">
        <v>18.570577</v>
      </c>
      <c r="AU64" s="214">
        <v>18.495577000000001</v>
      </c>
      <c r="AV64" s="214">
        <v>18.497496999999999</v>
      </c>
      <c r="AW64" s="214">
        <v>18.505496999999998</v>
      </c>
      <c r="AX64" s="214">
        <v>18.543026999999999</v>
      </c>
      <c r="AY64" s="214">
        <v>18.566997000000001</v>
      </c>
      <c r="AZ64" s="214">
        <v>18.566997000000001</v>
      </c>
      <c r="BA64" s="214">
        <v>18.588497</v>
      </c>
      <c r="BB64" s="214">
        <v>18.598496999999998</v>
      </c>
      <c r="BC64" s="214">
        <v>18.598496999999998</v>
      </c>
      <c r="BD64" s="214">
        <v>18.598496999999998</v>
      </c>
      <c r="BE64" s="214">
        <v>18.598496999999998</v>
      </c>
      <c r="BF64" s="214">
        <v>18.598500000000001</v>
      </c>
      <c r="BG64" s="214">
        <v>18.598500000000001</v>
      </c>
      <c r="BH64" s="355">
        <v>18.598500000000001</v>
      </c>
      <c r="BI64" s="355">
        <v>18.598500000000001</v>
      </c>
      <c r="BJ64" s="355">
        <v>18.598500000000001</v>
      </c>
      <c r="BK64" s="355">
        <v>18.608499999999999</v>
      </c>
      <c r="BL64" s="355">
        <v>18.608499999999999</v>
      </c>
      <c r="BM64" s="355">
        <v>18.608499999999999</v>
      </c>
      <c r="BN64" s="355">
        <v>18.608499999999999</v>
      </c>
      <c r="BO64" s="355">
        <v>18.608499999999999</v>
      </c>
      <c r="BP64" s="355">
        <v>18.608499999999999</v>
      </c>
      <c r="BQ64" s="355">
        <v>18.633500000000002</v>
      </c>
      <c r="BR64" s="355">
        <v>18.648499999999999</v>
      </c>
      <c r="BS64" s="355">
        <v>18.648499999999999</v>
      </c>
      <c r="BT64" s="355">
        <v>18.648499999999999</v>
      </c>
      <c r="BU64" s="355">
        <v>18.648499999999999</v>
      </c>
      <c r="BV64" s="355">
        <v>18.648499999999999</v>
      </c>
    </row>
    <row r="65" spans="1:74" ht="11.1" customHeight="1" x14ac:dyDescent="0.2">
      <c r="A65" s="61" t="s">
        <v>961</v>
      </c>
      <c r="B65" s="181" t="s">
        <v>872</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0.88422002073999995</v>
      </c>
      <c r="AN65" s="215">
        <v>0.85010888150999997</v>
      </c>
      <c r="AO65" s="215">
        <v>0.88188688367000001</v>
      </c>
      <c r="AP65" s="215">
        <v>0.92779334610999997</v>
      </c>
      <c r="AQ65" s="215">
        <v>0.94380613615999998</v>
      </c>
      <c r="AR65" s="215">
        <v>0.94398537775000002</v>
      </c>
      <c r="AS65" s="215">
        <v>0.95108310935999996</v>
      </c>
      <c r="AT65" s="215">
        <v>0.92852569954999997</v>
      </c>
      <c r="AU65" s="215">
        <v>0.85359142890999995</v>
      </c>
      <c r="AV65" s="215">
        <v>0.88350748211999997</v>
      </c>
      <c r="AW65" s="215">
        <v>0.92548354686000001</v>
      </c>
      <c r="AX65" s="215">
        <v>0.94706845867</v>
      </c>
      <c r="AY65" s="215">
        <v>0.91116926448000002</v>
      </c>
      <c r="AZ65" s="215">
        <v>0.88111410801000001</v>
      </c>
      <c r="BA65" s="215">
        <v>0.91252929163999996</v>
      </c>
      <c r="BB65" s="215">
        <v>0.91979835789999997</v>
      </c>
      <c r="BC65" s="215">
        <v>0.93325788637999996</v>
      </c>
      <c r="BD65" s="215">
        <v>0.97016441705000001</v>
      </c>
      <c r="BE65" s="215">
        <v>0.95106889550999996</v>
      </c>
      <c r="BF65" s="215">
        <v>0.96914336657</v>
      </c>
      <c r="BG65" s="215">
        <v>0.92700561872999998</v>
      </c>
      <c r="BH65" s="386">
        <v>0.87977749999999999</v>
      </c>
      <c r="BI65" s="386">
        <v>0.91796069999999996</v>
      </c>
      <c r="BJ65" s="386">
        <v>0.93407839999999998</v>
      </c>
      <c r="BK65" s="386">
        <v>0.90290139999999997</v>
      </c>
      <c r="BL65" s="386">
        <v>0.88146590000000002</v>
      </c>
      <c r="BM65" s="386">
        <v>0.90144860000000004</v>
      </c>
      <c r="BN65" s="386">
        <v>0.91972319999999996</v>
      </c>
      <c r="BO65" s="386">
        <v>0.93360279999999995</v>
      </c>
      <c r="BP65" s="386">
        <v>0.95544560000000001</v>
      </c>
      <c r="BQ65" s="386">
        <v>0.95648040000000001</v>
      </c>
      <c r="BR65" s="386">
        <v>0.95413210000000004</v>
      </c>
      <c r="BS65" s="386">
        <v>0.92478079999999996</v>
      </c>
      <c r="BT65" s="386">
        <v>0.89107700000000001</v>
      </c>
      <c r="BU65" s="386">
        <v>0.91923940000000004</v>
      </c>
      <c r="BV65" s="386">
        <v>0.93558220000000003</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5" t="s">
        <v>1013</v>
      </c>
      <c r="C67" s="802"/>
      <c r="D67" s="802"/>
      <c r="E67" s="802"/>
      <c r="F67" s="802"/>
      <c r="G67" s="802"/>
      <c r="H67" s="802"/>
      <c r="I67" s="802"/>
      <c r="J67" s="802"/>
      <c r="K67" s="802"/>
      <c r="L67" s="802"/>
      <c r="M67" s="802"/>
      <c r="N67" s="802"/>
      <c r="O67" s="802"/>
      <c r="P67" s="802"/>
      <c r="Q67" s="802"/>
      <c r="BH67" s="214"/>
    </row>
    <row r="68" spans="1:74" s="443" customFormat="1" ht="22.35" customHeight="1" x14ac:dyDescent="0.2">
      <c r="A68" s="442"/>
      <c r="B68" s="824" t="s">
        <v>1195</v>
      </c>
      <c r="C68" s="792"/>
      <c r="D68" s="792"/>
      <c r="E68" s="792"/>
      <c r="F68" s="792"/>
      <c r="G68" s="792"/>
      <c r="H68" s="792"/>
      <c r="I68" s="792"/>
      <c r="J68" s="792"/>
      <c r="K68" s="792"/>
      <c r="L68" s="792"/>
      <c r="M68" s="792"/>
      <c r="N68" s="792"/>
      <c r="O68" s="792"/>
      <c r="P68" s="792"/>
      <c r="Q68" s="788"/>
      <c r="AY68" s="534"/>
      <c r="AZ68" s="534"/>
      <c r="BA68" s="534"/>
      <c r="BB68" s="534"/>
      <c r="BC68" s="534"/>
      <c r="BD68" s="661"/>
      <c r="BE68" s="661"/>
      <c r="BF68" s="661"/>
      <c r="BG68" s="534"/>
      <c r="BH68" s="214"/>
      <c r="BI68" s="534"/>
      <c r="BJ68" s="534"/>
    </row>
    <row r="69" spans="1:74" s="443" customFormat="1" ht="12" customHeight="1" x14ac:dyDescent="0.2">
      <c r="A69" s="442"/>
      <c r="B69" s="791" t="s">
        <v>1038</v>
      </c>
      <c r="C69" s="792"/>
      <c r="D69" s="792"/>
      <c r="E69" s="792"/>
      <c r="F69" s="792"/>
      <c r="G69" s="792"/>
      <c r="H69" s="792"/>
      <c r="I69" s="792"/>
      <c r="J69" s="792"/>
      <c r="K69" s="792"/>
      <c r="L69" s="792"/>
      <c r="M69" s="792"/>
      <c r="N69" s="792"/>
      <c r="O69" s="792"/>
      <c r="P69" s="792"/>
      <c r="Q69" s="788"/>
      <c r="AY69" s="534"/>
      <c r="AZ69" s="534"/>
      <c r="BA69" s="534"/>
      <c r="BB69" s="534"/>
      <c r="BC69" s="534"/>
      <c r="BD69" s="661"/>
      <c r="BE69" s="661"/>
      <c r="BF69" s="661"/>
      <c r="BG69" s="534"/>
      <c r="BH69" s="214"/>
      <c r="BI69" s="534"/>
      <c r="BJ69" s="534"/>
    </row>
    <row r="70" spans="1:74" s="443" customFormat="1" ht="12" customHeight="1" x14ac:dyDescent="0.2">
      <c r="A70" s="442"/>
      <c r="B70" s="791" t="s">
        <v>1056</v>
      </c>
      <c r="C70" s="792"/>
      <c r="D70" s="792"/>
      <c r="E70" s="792"/>
      <c r="F70" s="792"/>
      <c r="G70" s="792"/>
      <c r="H70" s="792"/>
      <c r="I70" s="792"/>
      <c r="J70" s="792"/>
      <c r="K70" s="792"/>
      <c r="L70" s="792"/>
      <c r="M70" s="792"/>
      <c r="N70" s="792"/>
      <c r="O70" s="792"/>
      <c r="P70" s="792"/>
      <c r="Q70" s="788"/>
      <c r="AY70" s="534"/>
      <c r="AZ70" s="534"/>
      <c r="BA70" s="534"/>
      <c r="BB70" s="534"/>
      <c r="BC70" s="534"/>
      <c r="BD70" s="661"/>
      <c r="BE70" s="661"/>
      <c r="BF70" s="661"/>
      <c r="BG70" s="534"/>
      <c r="BH70" s="214"/>
      <c r="BI70" s="534"/>
      <c r="BJ70" s="534"/>
    </row>
    <row r="71" spans="1:74" s="443" customFormat="1" ht="12" customHeight="1" x14ac:dyDescent="0.2">
      <c r="A71" s="442"/>
      <c r="B71" s="793" t="s">
        <v>1058</v>
      </c>
      <c r="C71" s="787"/>
      <c r="D71" s="787"/>
      <c r="E71" s="787"/>
      <c r="F71" s="787"/>
      <c r="G71" s="787"/>
      <c r="H71" s="787"/>
      <c r="I71" s="787"/>
      <c r="J71" s="787"/>
      <c r="K71" s="787"/>
      <c r="L71" s="787"/>
      <c r="M71" s="787"/>
      <c r="N71" s="787"/>
      <c r="O71" s="787"/>
      <c r="P71" s="787"/>
      <c r="Q71" s="788"/>
      <c r="AY71" s="534"/>
      <c r="AZ71" s="534"/>
      <c r="BA71" s="534"/>
      <c r="BB71" s="534"/>
      <c r="BC71" s="534"/>
      <c r="BD71" s="661"/>
      <c r="BE71" s="661"/>
      <c r="BF71" s="661"/>
      <c r="BG71" s="534"/>
      <c r="BH71" s="214"/>
      <c r="BI71" s="534"/>
      <c r="BJ71" s="534"/>
    </row>
    <row r="72" spans="1:74" s="443" customFormat="1" ht="12" customHeight="1" x14ac:dyDescent="0.2">
      <c r="A72" s="442"/>
      <c r="B72" s="786" t="s">
        <v>1042</v>
      </c>
      <c r="C72" s="787"/>
      <c r="D72" s="787"/>
      <c r="E72" s="787"/>
      <c r="F72" s="787"/>
      <c r="G72" s="787"/>
      <c r="H72" s="787"/>
      <c r="I72" s="787"/>
      <c r="J72" s="787"/>
      <c r="K72" s="787"/>
      <c r="L72" s="787"/>
      <c r="M72" s="787"/>
      <c r="N72" s="787"/>
      <c r="O72" s="787"/>
      <c r="P72" s="787"/>
      <c r="Q72" s="788"/>
      <c r="AY72" s="534"/>
      <c r="AZ72" s="534"/>
      <c r="BA72" s="534"/>
      <c r="BB72" s="534"/>
      <c r="BC72" s="534"/>
      <c r="BD72" s="661"/>
      <c r="BE72" s="661"/>
      <c r="BF72" s="661"/>
      <c r="BG72" s="534"/>
      <c r="BH72" s="214"/>
      <c r="BI72" s="534"/>
      <c r="BJ72" s="534"/>
    </row>
    <row r="73" spans="1:74" s="443" customFormat="1" ht="12" customHeight="1" x14ac:dyDescent="0.2">
      <c r="A73" s="436"/>
      <c r="B73" s="808" t="s">
        <v>1140</v>
      </c>
      <c r="C73" s="788"/>
      <c r="D73" s="788"/>
      <c r="E73" s="788"/>
      <c r="F73" s="788"/>
      <c r="G73" s="788"/>
      <c r="H73" s="788"/>
      <c r="I73" s="788"/>
      <c r="J73" s="788"/>
      <c r="K73" s="788"/>
      <c r="L73" s="788"/>
      <c r="M73" s="788"/>
      <c r="N73" s="788"/>
      <c r="O73" s="788"/>
      <c r="P73" s="788"/>
      <c r="Q73" s="788"/>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I23" sqref="BI23"/>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94" t="s">
        <v>992</v>
      </c>
      <c r="B1" s="831" t="s">
        <v>249</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305"/>
    </row>
    <row r="2" spans="1:74" s="5" customFormat="1"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ht="11.25"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963</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182.3</v>
      </c>
      <c r="BA6" s="240">
        <v>188.9</v>
      </c>
      <c r="BB6" s="240">
        <v>205.4</v>
      </c>
      <c r="BC6" s="240">
        <v>220.5</v>
      </c>
      <c r="BD6" s="240">
        <v>213.5</v>
      </c>
      <c r="BE6" s="240">
        <v>214.8</v>
      </c>
      <c r="BF6" s="240">
        <v>213.3699</v>
      </c>
      <c r="BG6" s="240">
        <v>217.62989999999999</v>
      </c>
      <c r="BH6" s="333">
        <v>220.34389999999999</v>
      </c>
      <c r="BI6" s="333">
        <v>211.82499999999999</v>
      </c>
      <c r="BJ6" s="333">
        <v>205.4213</v>
      </c>
      <c r="BK6" s="333">
        <v>200.76900000000001</v>
      </c>
      <c r="BL6" s="333">
        <v>205.28100000000001</v>
      </c>
      <c r="BM6" s="333">
        <v>210.05590000000001</v>
      </c>
      <c r="BN6" s="333">
        <v>216.14330000000001</v>
      </c>
      <c r="BO6" s="333">
        <v>217.6206</v>
      </c>
      <c r="BP6" s="333">
        <v>217.39940000000001</v>
      </c>
      <c r="BQ6" s="333">
        <v>219.36519999999999</v>
      </c>
      <c r="BR6" s="333">
        <v>215.2242</v>
      </c>
      <c r="BS6" s="333">
        <v>211.42580000000001</v>
      </c>
      <c r="BT6" s="333">
        <v>208.2747</v>
      </c>
      <c r="BU6" s="333">
        <v>204.40819999999999</v>
      </c>
      <c r="BV6" s="333">
        <v>199.7244</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397"/>
      <c r="BI7" s="397"/>
      <c r="BJ7" s="397"/>
      <c r="BK7" s="397"/>
      <c r="BL7" s="397"/>
      <c r="BM7" s="397"/>
      <c r="BN7" s="397"/>
      <c r="BO7" s="397"/>
      <c r="BP7" s="397"/>
      <c r="BQ7" s="397"/>
      <c r="BR7" s="397"/>
      <c r="BS7" s="397"/>
      <c r="BT7" s="397"/>
      <c r="BU7" s="397"/>
      <c r="BV7" s="397"/>
    </row>
    <row r="8" spans="1:74" ht="11.1" customHeight="1" x14ac:dyDescent="0.2">
      <c r="A8" s="1" t="s">
        <v>628</v>
      </c>
      <c r="B8" s="183" t="s">
        <v>549</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240">
        <v>270.26</v>
      </c>
      <c r="BC8" s="240">
        <v>284.55</v>
      </c>
      <c r="BD8" s="240">
        <v>281.97500000000002</v>
      </c>
      <c r="BE8" s="240">
        <v>278.33999999999997</v>
      </c>
      <c r="BF8" s="240">
        <v>278.64999999999998</v>
      </c>
      <c r="BG8" s="240">
        <v>278.02499999999998</v>
      </c>
      <c r="BH8" s="333">
        <v>285.97539999999998</v>
      </c>
      <c r="BI8" s="333">
        <v>285.26949999999999</v>
      </c>
      <c r="BJ8" s="333">
        <v>281.31029999999998</v>
      </c>
      <c r="BK8" s="333">
        <v>275.67099999999999</v>
      </c>
      <c r="BL8" s="333">
        <v>274.49160000000001</v>
      </c>
      <c r="BM8" s="333">
        <v>275.73540000000003</v>
      </c>
      <c r="BN8" s="333">
        <v>280.07139999999998</v>
      </c>
      <c r="BO8" s="333">
        <v>283.6626</v>
      </c>
      <c r="BP8" s="333">
        <v>286.58629999999999</v>
      </c>
      <c r="BQ8" s="333">
        <v>288.21359999999999</v>
      </c>
      <c r="BR8" s="333">
        <v>283.5301</v>
      </c>
      <c r="BS8" s="333">
        <v>283.34120000000001</v>
      </c>
      <c r="BT8" s="333">
        <v>280.29219999999998</v>
      </c>
      <c r="BU8" s="333">
        <v>279.42090000000002</v>
      </c>
      <c r="BV8" s="333">
        <v>280.82369999999997</v>
      </c>
    </row>
    <row r="9" spans="1:74" ht="11.1" customHeight="1" x14ac:dyDescent="0.2">
      <c r="A9" s="1" t="s">
        <v>629</v>
      </c>
      <c r="B9" s="183" t="s">
        <v>550</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240">
        <v>261.95999999999998</v>
      </c>
      <c r="BC9" s="240">
        <v>280.27499999999998</v>
      </c>
      <c r="BD9" s="240">
        <v>279.32499999999999</v>
      </c>
      <c r="BE9" s="240">
        <v>276.89999999999998</v>
      </c>
      <c r="BF9" s="240">
        <v>275.27499999999998</v>
      </c>
      <c r="BG9" s="240">
        <v>275.52499999999998</v>
      </c>
      <c r="BH9" s="333">
        <v>285.16570000000002</v>
      </c>
      <c r="BI9" s="333">
        <v>278.61450000000002</v>
      </c>
      <c r="BJ9" s="333">
        <v>271.53089999999997</v>
      </c>
      <c r="BK9" s="333">
        <v>264.01769999999999</v>
      </c>
      <c r="BL9" s="333">
        <v>269.62909999999999</v>
      </c>
      <c r="BM9" s="333">
        <v>273.62560000000002</v>
      </c>
      <c r="BN9" s="333">
        <v>277.82479999999998</v>
      </c>
      <c r="BO9" s="333">
        <v>282.46899999999999</v>
      </c>
      <c r="BP9" s="333">
        <v>288.62299999999999</v>
      </c>
      <c r="BQ9" s="333">
        <v>286.34820000000002</v>
      </c>
      <c r="BR9" s="333">
        <v>283.81659999999999</v>
      </c>
      <c r="BS9" s="333">
        <v>280.09179999999998</v>
      </c>
      <c r="BT9" s="333">
        <v>278.55020000000002</v>
      </c>
      <c r="BU9" s="333">
        <v>273.58620000000002</v>
      </c>
      <c r="BV9" s="333">
        <v>266.10809999999998</v>
      </c>
    </row>
    <row r="10" spans="1:74" ht="11.1" customHeight="1" x14ac:dyDescent="0.2">
      <c r="A10" s="1" t="s">
        <v>630</v>
      </c>
      <c r="B10" s="183" t="s">
        <v>551</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240">
        <v>249.64</v>
      </c>
      <c r="BC10" s="240">
        <v>264.97500000000002</v>
      </c>
      <c r="BD10" s="240">
        <v>267.25</v>
      </c>
      <c r="BE10" s="240">
        <v>259.82</v>
      </c>
      <c r="BF10" s="240">
        <v>257.82499999999999</v>
      </c>
      <c r="BG10" s="240">
        <v>256.02499999999998</v>
      </c>
      <c r="BH10" s="333">
        <v>265.39499999999998</v>
      </c>
      <c r="BI10" s="333">
        <v>260.92250000000001</v>
      </c>
      <c r="BJ10" s="333">
        <v>256.01870000000002</v>
      </c>
      <c r="BK10" s="333">
        <v>251.916</v>
      </c>
      <c r="BL10" s="333">
        <v>254.34780000000001</v>
      </c>
      <c r="BM10" s="333">
        <v>258.84949999999998</v>
      </c>
      <c r="BN10" s="333">
        <v>265.86599999999999</v>
      </c>
      <c r="BO10" s="333">
        <v>267.43849999999998</v>
      </c>
      <c r="BP10" s="333">
        <v>267.35809999999998</v>
      </c>
      <c r="BQ10" s="333">
        <v>268.18470000000002</v>
      </c>
      <c r="BR10" s="333">
        <v>265.1155</v>
      </c>
      <c r="BS10" s="333">
        <v>260.37939999999998</v>
      </c>
      <c r="BT10" s="333">
        <v>258.0575</v>
      </c>
      <c r="BU10" s="333">
        <v>254.34960000000001</v>
      </c>
      <c r="BV10" s="333">
        <v>249.6258</v>
      </c>
    </row>
    <row r="11" spans="1:74" ht="11.1" customHeight="1" x14ac:dyDescent="0.2">
      <c r="A11" s="1" t="s">
        <v>631</v>
      </c>
      <c r="B11" s="183" t="s">
        <v>552</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240">
        <v>270.94</v>
      </c>
      <c r="BC11" s="240">
        <v>292.55</v>
      </c>
      <c r="BD11" s="240">
        <v>298.05</v>
      </c>
      <c r="BE11" s="240">
        <v>294.72000000000003</v>
      </c>
      <c r="BF11" s="240">
        <v>295.625</v>
      </c>
      <c r="BG11" s="240">
        <v>301.07499999999999</v>
      </c>
      <c r="BH11" s="333">
        <v>301.1225</v>
      </c>
      <c r="BI11" s="333">
        <v>290.60019999999997</v>
      </c>
      <c r="BJ11" s="333">
        <v>273.79399999999998</v>
      </c>
      <c r="BK11" s="333">
        <v>261.97730000000001</v>
      </c>
      <c r="BL11" s="333">
        <v>263.09289999999999</v>
      </c>
      <c r="BM11" s="333">
        <v>272.6814</v>
      </c>
      <c r="BN11" s="333">
        <v>278.05020000000002</v>
      </c>
      <c r="BO11" s="333">
        <v>285.9196</v>
      </c>
      <c r="BP11" s="333">
        <v>286.8252</v>
      </c>
      <c r="BQ11" s="333">
        <v>291.012</v>
      </c>
      <c r="BR11" s="333">
        <v>294.55380000000002</v>
      </c>
      <c r="BS11" s="333">
        <v>291.17669999999998</v>
      </c>
      <c r="BT11" s="333">
        <v>287.37909999999999</v>
      </c>
      <c r="BU11" s="333">
        <v>281.42450000000002</v>
      </c>
      <c r="BV11" s="333">
        <v>266.8134</v>
      </c>
    </row>
    <row r="12" spans="1:74" ht="11.1" customHeight="1" x14ac:dyDescent="0.2">
      <c r="A12" s="1" t="s">
        <v>632</v>
      </c>
      <c r="B12" s="183" t="s">
        <v>553</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240">
        <v>336.94</v>
      </c>
      <c r="BC12" s="240">
        <v>344.17500000000001</v>
      </c>
      <c r="BD12" s="240">
        <v>343.875</v>
      </c>
      <c r="BE12" s="240">
        <v>337.44</v>
      </c>
      <c r="BF12" s="240">
        <v>332.2</v>
      </c>
      <c r="BG12" s="240">
        <v>333.97500000000002</v>
      </c>
      <c r="BH12" s="333">
        <v>340.3956</v>
      </c>
      <c r="BI12" s="333">
        <v>333.3279</v>
      </c>
      <c r="BJ12" s="333">
        <v>323.87119999999999</v>
      </c>
      <c r="BK12" s="333">
        <v>312.97500000000002</v>
      </c>
      <c r="BL12" s="333">
        <v>317.9042</v>
      </c>
      <c r="BM12" s="333">
        <v>329.05560000000003</v>
      </c>
      <c r="BN12" s="333">
        <v>339.42930000000001</v>
      </c>
      <c r="BO12" s="333">
        <v>344.91379999999998</v>
      </c>
      <c r="BP12" s="333">
        <v>346.39980000000003</v>
      </c>
      <c r="BQ12" s="333">
        <v>346.53570000000002</v>
      </c>
      <c r="BR12" s="333">
        <v>341.86180000000002</v>
      </c>
      <c r="BS12" s="333">
        <v>334.06029999999998</v>
      </c>
      <c r="BT12" s="333">
        <v>328.7765</v>
      </c>
      <c r="BU12" s="333">
        <v>321.84769999999997</v>
      </c>
      <c r="BV12" s="333">
        <v>312.58019999999999</v>
      </c>
    </row>
    <row r="13" spans="1:74" ht="11.1" customHeight="1" x14ac:dyDescent="0.2">
      <c r="A13" s="1" t="s">
        <v>633</v>
      </c>
      <c r="B13" s="183" t="s">
        <v>591</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240">
        <v>275.7</v>
      </c>
      <c r="BC13" s="240">
        <v>290.07499999999999</v>
      </c>
      <c r="BD13" s="240">
        <v>289.07499999999999</v>
      </c>
      <c r="BE13" s="240">
        <v>284.86</v>
      </c>
      <c r="BF13" s="240">
        <v>283.57499999999999</v>
      </c>
      <c r="BG13" s="240">
        <v>283.55</v>
      </c>
      <c r="BH13" s="333">
        <v>292.24770000000001</v>
      </c>
      <c r="BI13" s="333">
        <v>287.61189999999999</v>
      </c>
      <c r="BJ13" s="333">
        <v>281.36259999999999</v>
      </c>
      <c r="BK13" s="333">
        <v>274.39249999999998</v>
      </c>
      <c r="BL13" s="333">
        <v>276.88979999999998</v>
      </c>
      <c r="BM13" s="333">
        <v>281.55549999999999</v>
      </c>
      <c r="BN13" s="333">
        <v>287.28050000000002</v>
      </c>
      <c r="BO13" s="333">
        <v>291.30689999999998</v>
      </c>
      <c r="BP13" s="333">
        <v>294.40550000000002</v>
      </c>
      <c r="BQ13" s="333">
        <v>294.5831</v>
      </c>
      <c r="BR13" s="333">
        <v>290.79809999999998</v>
      </c>
      <c r="BS13" s="333">
        <v>287.74250000000001</v>
      </c>
      <c r="BT13" s="333">
        <v>284.74590000000001</v>
      </c>
      <c r="BU13" s="333">
        <v>280.81580000000002</v>
      </c>
      <c r="BV13" s="333">
        <v>276.44380000000001</v>
      </c>
    </row>
    <row r="14" spans="1:74" ht="11.1" customHeight="1" x14ac:dyDescent="0.2">
      <c r="A14" s="1" t="s">
        <v>656</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240">
        <v>287.32</v>
      </c>
      <c r="BC14" s="240">
        <v>298.67500000000001</v>
      </c>
      <c r="BD14" s="240">
        <v>296.95</v>
      </c>
      <c r="BE14" s="240">
        <v>292.77999999999997</v>
      </c>
      <c r="BF14" s="240">
        <v>291.42500000000001</v>
      </c>
      <c r="BG14" s="240">
        <v>291.47500000000002</v>
      </c>
      <c r="BH14" s="333">
        <v>301.42590000000001</v>
      </c>
      <c r="BI14" s="333">
        <v>297.64089999999999</v>
      </c>
      <c r="BJ14" s="333">
        <v>292.01929999999999</v>
      </c>
      <c r="BK14" s="333">
        <v>285.24439999999998</v>
      </c>
      <c r="BL14" s="333">
        <v>287.9606</v>
      </c>
      <c r="BM14" s="333">
        <v>292.5582</v>
      </c>
      <c r="BN14" s="333">
        <v>298.42700000000002</v>
      </c>
      <c r="BO14" s="333">
        <v>302.57310000000001</v>
      </c>
      <c r="BP14" s="333">
        <v>305.6121</v>
      </c>
      <c r="BQ14" s="333">
        <v>306.01960000000003</v>
      </c>
      <c r="BR14" s="333">
        <v>302.32690000000002</v>
      </c>
      <c r="BS14" s="333">
        <v>299.38650000000001</v>
      </c>
      <c r="BT14" s="333">
        <v>296.58730000000003</v>
      </c>
      <c r="BU14" s="333">
        <v>292.81700000000001</v>
      </c>
      <c r="BV14" s="333">
        <v>288.61649999999997</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400"/>
      <c r="BI17" s="400"/>
      <c r="BJ17" s="400"/>
      <c r="BK17" s="400"/>
      <c r="BL17" s="400"/>
      <c r="BM17" s="400"/>
      <c r="BN17" s="400"/>
      <c r="BO17" s="400"/>
      <c r="BP17" s="400"/>
      <c r="BQ17" s="400"/>
      <c r="BR17" s="400"/>
      <c r="BS17" s="400"/>
      <c r="BT17" s="400"/>
      <c r="BU17" s="400"/>
      <c r="BV17" s="400"/>
    </row>
    <row r="18" spans="1:74" ht="11.1" customHeight="1" x14ac:dyDescent="0.2">
      <c r="A18" s="1" t="s">
        <v>618</v>
      </c>
      <c r="B18" s="183" t="s">
        <v>549</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74.582999999999998</v>
      </c>
      <c r="AN18" s="68">
        <v>72.956999999999994</v>
      </c>
      <c r="AO18" s="68">
        <v>65.468999999999994</v>
      </c>
      <c r="AP18" s="68">
        <v>68.481999999999999</v>
      </c>
      <c r="AQ18" s="68">
        <v>70.683999999999997</v>
      </c>
      <c r="AR18" s="68">
        <v>67.745000000000005</v>
      </c>
      <c r="AS18" s="68">
        <v>64.144000000000005</v>
      </c>
      <c r="AT18" s="68">
        <v>60.66</v>
      </c>
      <c r="AU18" s="68">
        <v>59.006999999999998</v>
      </c>
      <c r="AV18" s="68">
        <v>54.456000000000003</v>
      </c>
      <c r="AW18" s="68">
        <v>58.906999999999996</v>
      </c>
      <c r="AX18" s="68">
        <v>60.642000000000003</v>
      </c>
      <c r="AY18" s="68">
        <v>64.795000000000002</v>
      </c>
      <c r="AZ18" s="68">
        <v>63.119</v>
      </c>
      <c r="BA18" s="68">
        <v>58.372</v>
      </c>
      <c r="BB18" s="68">
        <v>64.548000000000002</v>
      </c>
      <c r="BC18" s="68">
        <v>67.992000000000004</v>
      </c>
      <c r="BD18" s="68">
        <v>66.524000000000001</v>
      </c>
      <c r="BE18" s="68">
        <v>64.870999999999995</v>
      </c>
      <c r="BF18" s="68">
        <v>66.183142857000007</v>
      </c>
      <c r="BG18" s="68">
        <v>69.038659207999999</v>
      </c>
      <c r="BH18" s="329">
        <v>62.815989999999999</v>
      </c>
      <c r="BI18" s="329">
        <v>62.693680000000001</v>
      </c>
      <c r="BJ18" s="329">
        <v>66.773719999999997</v>
      </c>
      <c r="BK18" s="329">
        <v>70.872140000000002</v>
      </c>
      <c r="BL18" s="329">
        <v>70.446039999999996</v>
      </c>
      <c r="BM18" s="329">
        <v>67.079729999999998</v>
      </c>
      <c r="BN18" s="329">
        <v>65.654669999999996</v>
      </c>
      <c r="BO18" s="329">
        <v>67.129480000000001</v>
      </c>
      <c r="BP18" s="329">
        <v>67.657889999999995</v>
      </c>
      <c r="BQ18" s="329">
        <v>66.455759999999998</v>
      </c>
      <c r="BR18" s="329">
        <v>65.270610000000005</v>
      </c>
      <c r="BS18" s="329">
        <v>64.208150000000003</v>
      </c>
      <c r="BT18" s="329">
        <v>61.59695</v>
      </c>
      <c r="BU18" s="329">
        <v>63.162930000000003</v>
      </c>
      <c r="BV18" s="329">
        <v>67.975530000000006</v>
      </c>
    </row>
    <row r="19" spans="1:74" ht="11.1" customHeight="1" x14ac:dyDescent="0.2">
      <c r="A19" s="1" t="s">
        <v>619</v>
      </c>
      <c r="B19" s="183" t="s">
        <v>550</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60.494</v>
      </c>
      <c r="AN19" s="68">
        <v>60.249000000000002</v>
      </c>
      <c r="AO19" s="68">
        <v>57.338999999999999</v>
      </c>
      <c r="AP19" s="68">
        <v>56.828000000000003</v>
      </c>
      <c r="AQ19" s="68">
        <v>55.45</v>
      </c>
      <c r="AR19" s="68">
        <v>53.587000000000003</v>
      </c>
      <c r="AS19" s="68">
        <v>53.143999999999998</v>
      </c>
      <c r="AT19" s="68">
        <v>51.524999999999999</v>
      </c>
      <c r="AU19" s="68">
        <v>50.366</v>
      </c>
      <c r="AV19" s="68">
        <v>45.863</v>
      </c>
      <c r="AW19" s="68">
        <v>47.896999999999998</v>
      </c>
      <c r="AX19" s="68">
        <v>52.209000000000003</v>
      </c>
      <c r="AY19" s="68">
        <v>57.6</v>
      </c>
      <c r="AZ19" s="68">
        <v>59.884</v>
      </c>
      <c r="BA19" s="68">
        <v>57.265999999999998</v>
      </c>
      <c r="BB19" s="68">
        <v>57.106999999999999</v>
      </c>
      <c r="BC19" s="68">
        <v>53.859000000000002</v>
      </c>
      <c r="BD19" s="68">
        <v>53.508000000000003</v>
      </c>
      <c r="BE19" s="68">
        <v>53.344000000000001</v>
      </c>
      <c r="BF19" s="68">
        <v>53.057714286</v>
      </c>
      <c r="BG19" s="68">
        <v>51.412736441</v>
      </c>
      <c r="BH19" s="329">
        <v>48.457009999999997</v>
      </c>
      <c r="BI19" s="329">
        <v>48.895719999999997</v>
      </c>
      <c r="BJ19" s="329">
        <v>52.228189999999998</v>
      </c>
      <c r="BK19" s="329">
        <v>56.287480000000002</v>
      </c>
      <c r="BL19" s="329">
        <v>57.162089999999999</v>
      </c>
      <c r="BM19" s="329">
        <v>55.002879999999998</v>
      </c>
      <c r="BN19" s="329">
        <v>53.642870000000002</v>
      </c>
      <c r="BO19" s="329">
        <v>51.72128</v>
      </c>
      <c r="BP19" s="329">
        <v>53.124630000000003</v>
      </c>
      <c r="BQ19" s="329">
        <v>52.543729999999996</v>
      </c>
      <c r="BR19" s="329">
        <v>51.648850000000003</v>
      </c>
      <c r="BS19" s="329">
        <v>51.654649999999997</v>
      </c>
      <c r="BT19" s="329">
        <v>49.21949</v>
      </c>
      <c r="BU19" s="329">
        <v>50.439169999999997</v>
      </c>
      <c r="BV19" s="329">
        <v>53.691360000000003</v>
      </c>
    </row>
    <row r="20" spans="1:74" ht="11.1" customHeight="1" x14ac:dyDescent="0.2">
      <c r="A20" s="1" t="s">
        <v>620</v>
      </c>
      <c r="B20" s="183" t="s">
        <v>551</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86.447000000000003</v>
      </c>
      <c r="AN20" s="68">
        <v>81.206999999999994</v>
      </c>
      <c r="AO20" s="68">
        <v>79.147999999999996</v>
      </c>
      <c r="AP20" s="68">
        <v>80.278999999999996</v>
      </c>
      <c r="AQ20" s="68">
        <v>81.254000000000005</v>
      </c>
      <c r="AR20" s="68">
        <v>82.403999999999996</v>
      </c>
      <c r="AS20" s="68">
        <v>81.641999999999996</v>
      </c>
      <c r="AT20" s="68">
        <v>80.844999999999999</v>
      </c>
      <c r="AU20" s="68">
        <v>77.695999999999998</v>
      </c>
      <c r="AV20" s="68">
        <v>80.370999999999995</v>
      </c>
      <c r="AW20" s="68">
        <v>80.144000000000005</v>
      </c>
      <c r="AX20" s="68">
        <v>83.304000000000002</v>
      </c>
      <c r="AY20" s="68">
        <v>83.581000000000003</v>
      </c>
      <c r="AZ20" s="68">
        <v>87.626000000000005</v>
      </c>
      <c r="BA20" s="68">
        <v>84.245000000000005</v>
      </c>
      <c r="BB20" s="68">
        <v>80.022999999999996</v>
      </c>
      <c r="BC20" s="68">
        <v>82.286000000000001</v>
      </c>
      <c r="BD20" s="68">
        <v>82.287999999999997</v>
      </c>
      <c r="BE20" s="68">
        <v>78.356999999999999</v>
      </c>
      <c r="BF20" s="68">
        <v>80.714714286000003</v>
      </c>
      <c r="BG20" s="68">
        <v>79.619320575000003</v>
      </c>
      <c r="BH20" s="329">
        <v>79.536360000000002</v>
      </c>
      <c r="BI20" s="329">
        <v>79.910390000000007</v>
      </c>
      <c r="BJ20" s="329">
        <v>82.624769999999998</v>
      </c>
      <c r="BK20" s="329">
        <v>83.189620000000005</v>
      </c>
      <c r="BL20" s="329">
        <v>82.687619999999995</v>
      </c>
      <c r="BM20" s="329">
        <v>82.822659999999999</v>
      </c>
      <c r="BN20" s="329">
        <v>82.335470000000001</v>
      </c>
      <c r="BO20" s="329">
        <v>82.995360000000005</v>
      </c>
      <c r="BP20" s="329">
        <v>82.316429999999997</v>
      </c>
      <c r="BQ20" s="329">
        <v>83.573530000000005</v>
      </c>
      <c r="BR20" s="329">
        <v>81.259150000000005</v>
      </c>
      <c r="BS20" s="329">
        <v>82.207120000000003</v>
      </c>
      <c r="BT20" s="329">
        <v>81.505269999999996</v>
      </c>
      <c r="BU20" s="329">
        <v>84.307770000000005</v>
      </c>
      <c r="BV20" s="329">
        <v>85.329840000000004</v>
      </c>
    </row>
    <row r="21" spans="1:74" ht="11.1" customHeight="1" x14ac:dyDescent="0.2">
      <c r="A21" s="1" t="s">
        <v>621</v>
      </c>
      <c r="B21" s="183" t="s">
        <v>552</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8.6150000000000002</v>
      </c>
      <c r="AN21" s="68">
        <v>8.4559999999999995</v>
      </c>
      <c r="AO21" s="68">
        <v>7.94</v>
      </c>
      <c r="AP21" s="68">
        <v>7.8090000000000002</v>
      </c>
      <c r="AQ21" s="68">
        <v>7.665</v>
      </c>
      <c r="AR21" s="68">
        <v>7.0209999999999999</v>
      </c>
      <c r="AS21" s="68">
        <v>6.6959999999999997</v>
      </c>
      <c r="AT21" s="68">
        <v>6.5069999999999997</v>
      </c>
      <c r="AU21" s="68">
        <v>6.8940000000000001</v>
      </c>
      <c r="AV21" s="68">
        <v>7.08</v>
      </c>
      <c r="AW21" s="68">
        <v>7.1120000000000001</v>
      </c>
      <c r="AX21" s="68">
        <v>7.5579999999999998</v>
      </c>
      <c r="AY21" s="68">
        <v>7.6360000000000001</v>
      </c>
      <c r="AZ21" s="68">
        <v>8.4</v>
      </c>
      <c r="BA21" s="68">
        <v>7.7110000000000003</v>
      </c>
      <c r="BB21" s="68">
        <v>7.18</v>
      </c>
      <c r="BC21" s="68">
        <v>6.7439999999999998</v>
      </c>
      <c r="BD21" s="68">
        <v>7.2750000000000004</v>
      </c>
      <c r="BE21" s="68">
        <v>6.9669999999999996</v>
      </c>
      <c r="BF21" s="68">
        <v>6.5255714286000002</v>
      </c>
      <c r="BG21" s="68">
        <v>6.9748852766000002</v>
      </c>
      <c r="BH21" s="329">
        <v>7.1529660000000002</v>
      </c>
      <c r="BI21" s="329">
        <v>7.6807569999999998</v>
      </c>
      <c r="BJ21" s="329">
        <v>7.7293950000000002</v>
      </c>
      <c r="BK21" s="329">
        <v>7.6950159999999999</v>
      </c>
      <c r="BL21" s="329">
        <v>7.6465860000000001</v>
      </c>
      <c r="BM21" s="329">
        <v>7.6760659999999996</v>
      </c>
      <c r="BN21" s="329">
        <v>7.5067180000000002</v>
      </c>
      <c r="BO21" s="329">
        <v>7.5049520000000003</v>
      </c>
      <c r="BP21" s="329">
        <v>7.605531</v>
      </c>
      <c r="BQ21" s="329">
        <v>7.6041569999999998</v>
      </c>
      <c r="BR21" s="329">
        <v>7.4111459999999996</v>
      </c>
      <c r="BS21" s="329">
        <v>7.3948510000000001</v>
      </c>
      <c r="BT21" s="329">
        <v>7.3621869999999996</v>
      </c>
      <c r="BU21" s="329">
        <v>8.025658</v>
      </c>
      <c r="BV21" s="329">
        <v>7.9191659999999997</v>
      </c>
    </row>
    <row r="22" spans="1:74" ht="11.1" customHeight="1" x14ac:dyDescent="0.2">
      <c r="A22" s="1" t="s">
        <v>622</v>
      </c>
      <c r="B22" s="183" t="s">
        <v>553</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30.97</v>
      </c>
      <c r="AN22" s="68">
        <v>30.765999999999998</v>
      </c>
      <c r="AO22" s="68">
        <v>29.661999999999999</v>
      </c>
      <c r="AP22" s="68">
        <v>30.113</v>
      </c>
      <c r="AQ22" s="68">
        <v>27.431000000000001</v>
      </c>
      <c r="AR22" s="68">
        <v>27.66</v>
      </c>
      <c r="AS22" s="68">
        <v>27.233000000000001</v>
      </c>
      <c r="AT22" s="68">
        <v>27.251000000000001</v>
      </c>
      <c r="AU22" s="68">
        <v>29.241</v>
      </c>
      <c r="AV22" s="68">
        <v>28.126000000000001</v>
      </c>
      <c r="AW22" s="68">
        <v>30.858000000000001</v>
      </c>
      <c r="AX22" s="68">
        <v>33.103000000000002</v>
      </c>
      <c r="AY22" s="68">
        <v>34.335999999999999</v>
      </c>
      <c r="AZ22" s="68">
        <v>33.537999999999997</v>
      </c>
      <c r="BA22" s="68">
        <v>32.034999999999997</v>
      </c>
      <c r="BB22" s="68">
        <v>31.006</v>
      </c>
      <c r="BC22" s="68">
        <v>31.292999999999999</v>
      </c>
      <c r="BD22" s="68">
        <v>30.716999999999999</v>
      </c>
      <c r="BE22" s="68">
        <v>30.373999999999999</v>
      </c>
      <c r="BF22" s="68">
        <v>28.316571429</v>
      </c>
      <c r="BG22" s="68">
        <v>27.906692270000001</v>
      </c>
      <c r="BH22" s="329">
        <v>28.09675</v>
      </c>
      <c r="BI22" s="329">
        <v>29.420470000000002</v>
      </c>
      <c r="BJ22" s="329">
        <v>31.170539999999999</v>
      </c>
      <c r="BK22" s="329">
        <v>32.915889999999997</v>
      </c>
      <c r="BL22" s="329">
        <v>31.710709999999999</v>
      </c>
      <c r="BM22" s="329">
        <v>30.1736</v>
      </c>
      <c r="BN22" s="329">
        <v>28.78726</v>
      </c>
      <c r="BO22" s="329">
        <v>28.360969999999998</v>
      </c>
      <c r="BP22" s="329">
        <v>28.630310000000001</v>
      </c>
      <c r="BQ22" s="329">
        <v>28.588809999999999</v>
      </c>
      <c r="BR22" s="329">
        <v>28.239429999999999</v>
      </c>
      <c r="BS22" s="329">
        <v>28.496400000000001</v>
      </c>
      <c r="BT22" s="329">
        <v>28.56793</v>
      </c>
      <c r="BU22" s="329">
        <v>30.241849999999999</v>
      </c>
      <c r="BV22" s="329">
        <v>31.739350000000002</v>
      </c>
    </row>
    <row r="23" spans="1:74" ht="11.1" customHeight="1" x14ac:dyDescent="0.2">
      <c r="A23" s="1" t="s">
        <v>623</v>
      </c>
      <c r="B23" s="183" t="s">
        <v>121</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261.10899999999998</v>
      </c>
      <c r="AN23" s="68">
        <v>253.63499999999999</v>
      </c>
      <c r="AO23" s="68">
        <v>239.55799999999999</v>
      </c>
      <c r="AP23" s="68">
        <v>243.511</v>
      </c>
      <c r="AQ23" s="68">
        <v>242.48400000000001</v>
      </c>
      <c r="AR23" s="68">
        <v>238.417</v>
      </c>
      <c r="AS23" s="68">
        <v>232.85900000000001</v>
      </c>
      <c r="AT23" s="68">
        <v>226.78800000000001</v>
      </c>
      <c r="AU23" s="68">
        <v>223.20400000000001</v>
      </c>
      <c r="AV23" s="68">
        <v>215.89599999999999</v>
      </c>
      <c r="AW23" s="68">
        <v>224.91800000000001</v>
      </c>
      <c r="AX23" s="68">
        <v>236.816</v>
      </c>
      <c r="AY23" s="68">
        <v>247.94800000000001</v>
      </c>
      <c r="AZ23" s="68">
        <v>252.56700000000001</v>
      </c>
      <c r="BA23" s="68">
        <v>239.62899999999999</v>
      </c>
      <c r="BB23" s="68">
        <v>239.864</v>
      </c>
      <c r="BC23" s="68">
        <v>242.17400000000001</v>
      </c>
      <c r="BD23" s="68">
        <v>240.31200000000001</v>
      </c>
      <c r="BE23" s="68">
        <v>233.91300000000001</v>
      </c>
      <c r="BF23" s="68">
        <v>234.79771428999999</v>
      </c>
      <c r="BG23" s="68">
        <v>234.95229377000001</v>
      </c>
      <c r="BH23" s="329">
        <v>226.0591</v>
      </c>
      <c r="BI23" s="329">
        <v>228.601</v>
      </c>
      <c r="BJ23" s="329">
        <v>240.5266</v>
      </c>
      <c r="BK23" s="329">
        <v>250.96010000000001</v>
      </c>
      <c r="BL23" s="329">
        <v>249.65299999999999</v>
      </c>
      <c r="BM23" s="329">
        <v>242.75489999999999</v>
      </c>
      <c r="BN23" s="329">
        <v>237.92699999999999</v>
      </c>
      <c r="BO23" s="329">
        <v>237.71209999999999</v>
      </c>
      <c r="BP23" s="329">
        <v>239.3348</v>
      </c>
      <c r="BQ23" s="329">
        <v>238.76599999999999</v>
      </c>
      <c r="BR23" s="329">
        <v>233.82919999999999</v>
      </c>
      <c r="BS23" s="329">
        <v>233.96119999999999</v>
      </c>
      <c r="BT23" s="329">
        <v>228.2518</v>
      </c>
      <c r="BU23" s="329">
        <v>236.17740000000001</v>
      </c>
      <c r="BV23" s="329">
        <v>246.65520000000001</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400"/>
      <c r="BI24" s="400"/>
      <c r="BJ24" s="400"/>
      <c r="BK24" s="400"/>
      <c r="BL24" s="400"/>
      <c r="BM24" s="400"/>
      <c r="BN24" s="400"/>
      <c r="BO24" s="400"/>
      <c r="BP24" s="400"/>
      <c r="BQ24" s="400"/>
      <c r="BR24" s="400"/>
      <c r="BS24" s="400"/>
      <c r="BT24" s="400"/>
      <c r="BU24" s="400"/>
      <c r="BV24" s="400"/>
    </row>
    <row r="25" spans="1:74" ht="11.1" customHeight="1" x14ac:dyDescent="0.2">
      <c r="A25" s="1" t="s">
        <v>624</v>
      </c>
      <c r="B25" s="183" t="s">
        <v>121</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28.434999999999999</v>
      </c>
      <c r="AN25" s="68">
        <v>25.41</v>
      </c>
      <c r="AO25" s="68">
        <v>21.53</v>
      </c>
      <c r="AP25" s="68">
        <v>21.65</v>
      </c>
      <c r="AQ25" s="68">
        <v>22.007999999999999</v>
      </c>
      <c r="AR25" s="68">
        <v>22.48</v>
      </c>
      <c r="AS25" s="68">
        <v>23.152999999999999</v>
      </c>
      <c r="AT25" s="68">
        <v>24.584</v>
      </c>
      <c r="AU25" s="68">
        <v>21.763999999999999</v>
      </c>
      <c r="AV25" s="68">
        <v>23.140999999999998</v>
      </c>
      <c r="AW25" s="68">
        <v>23.606999999999999</v>
      </c>
      <c r="AX25" s="68">
        <v>24.523</v>
      </c>
      <c r="AY25" s="68">
        <v>25.23</v>
      </c>
      <c r="AZ25" s="68">
        <v>24.986000000000001</v>
      </c>
      <c r="BA25" s="68">
        <v>23.129000000000001</v>
      </c>
      <c r="BB25" s="68">
        <v>22.808</v>
      </c>
      <c r="BC25" s="68">
        <v>23.873000000000001</v>
      </c>
      <c r="BD25" s="68">
        <v>24.709</v>
      </c>
      <c r="BE25" s="68">
        <v>24.295000000000002</v>
      </c>
      <c r="BF25" s="68">
        <v>23.256714286000001</v>
      </c>
      <c r="BG25" s="68">
        <v>25.577325988999998</v>
      </c>
      <c r="BH25" s="329">
        <v>23.795010000000001</v>
      </c>
      <c r="BI25" s="329">
        <v>25.813649999999999</v>
      </c>
      <c r="BJ25" s="329">
        <v>27.46453</v>
      </c>
      <c r="BK25" s="329">
        <v>27.79392</v>
      </c>
      <c r="BL25" s="329">
        <v>28.138179999999998</v>
      </c>
      <c r="BM25" s="329">
        <v>25.178909999999998</v>
      </c>
      <c r="BN25" s="329">
        <v>22.64207</v>
      </c>
      <c r="BO25" s="329">
        <v>23.816980000000001</v>
      </c>
      <c r="BP25" s="329">
        <v>24.064679999999999</v>
      </c>
      <c r="BQ25" s="329">
        <v>23.977609999999999</v>
      </c>
      <c r="BR25" s="329">
        <v>24.456520000000001</v>
      </c>
      <c r="BS25" s="329">
        <v>24.74625</v>
      </c>
      <c r="BT25" s="329">
        <v>24.295470000000002</v>
      </c>
      <c r="BU25" s="329">
        <v>24.959900000000001</v>
      </c>
      <c r="BV25" s="329">
        <v>25.43937</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401"/>
      <c r="BI26" s="401"/>
      <c r="BJ26" s="401"/>
      <c r="BK26" s="401"/>
      <c r="BL26" s="401"/>
      <c r="BM26" s="401"/>
      <c r="BN26" s="401"/>
      <c r="BO26" s="401"/>
      <c r="BP26" s="401"/>
      <c r="BQ26" s="401"/>
      <c r="BR26" s="401"/>
      <c r="BS26" s="401"/>
      <c r="BT26" s="401"/>
      <c r="BU26" s="401"/>
      <c r="BV26" s="401"/>
    </row>
    <row r="27" spans="1:74" ht="11.1" customHeight="1" x14ac:dyDescent="0.2">
      <c r="A27" s="1" t="s">
        <v>625</v>
      </c>
      <c r="B27" s="184" t="s">
        <v>121</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232.67400000000001</v>
      </c>
      <c r="AN27" s="69">
        <v>228.22499999999999</v>
      </c>
      <c r="AO27" s="69">
        <v>218.02799999999999</v>
      </c>
      <c r="AP27" s="69">
        <v>221.86099999999999</v>
      </c>
      <c r="AQ27" s="69">
        <v>220.476</v>
      </c>
      <c r="AR27" s="69">
        <v>215.93700000000001</v>
      </c>
      <c r="AS27" s="69">
        <v>209.70599999999999</v>
      </c>
      <c r="AT27" s="69">
        <v>202.20400000000001</v>
      </c>
      <c r="AU27" s="69">
        <v>201.44</v>
      </c>
      <c r="AV27" s="69">
        <v>192.755</v>
      </c>
      <c r="AW27" s="69">
        <v>201.31100000000001</v>
      </c>
      <c r="AX27" s="69">
        <v>212.29300000000001</v>
      </c>
      <c r="AY27" s="69">
        <v>222.71799999999999</v>
      </c>
      <c r="AZ27" s="69">
        <v>227.58099999999999</v>
      </c>
      <c r="BA27" s="69">
        <v>216.5</v>
      </c>
      <c r="BB27" s="69">
        <v>217.05600000000001</v>
      </c>
      <c r="BC27" s="69">
        <v>218.30099999999999</v>
      </c>
      <c r="BD27" s="69">
        <v>215.60300000000001</v>
      </c>
      <c r="BE27" s="69">
        <v>209.61799999999999</v>
      </c>
      <c r="BF27" s="69">
        <v>211.54071429000001</v>
      </c>
      <c r="BG27" s="69">
        <v>209.37397300000001</v>
      </c>
      <c r="BH27" s="350">
        <v>202.26410000000001</v>
      </c>
      <c r="BI27" s="350">
        <v>202.78739999999999</v>
      </c>
      <c r="BJ27" s="350">
        <v>213.06209999999999</v>
      </c>
      <c r="BK27" s="350">
        <v>223.1662</v>
      </c>
      <c r="BL27" s="350">
        <v>221.51490000000001</v>
      </c>
      <c r="BM27" s="350">
        <v>217.57599999999999</v>
      </c>
      <c r="BN27" s="350">
        <v>215.28489999999999</v>
      </c>
      <c r="BO27" s="350">
        <v>213.89510000000001</v>
      </c>
      <c r="BP27" s="350">
        <v>215.27010000000001</v>
      </c>
      <c r="BQ27" s="350">
        <v>214.7884</v>
      </c>
      <c r="BR27" s="350">
        <v>209.37270000000001</v>
      </c>
      <c r="BS27" s="350">
        <v>209.2149</v>
      </c>
      <c r="BT27" s="350">
        <v>203.9564</v>
      </c>
      <c r="BU27" s="350">
        <v>211.2175</v>
      </c>
      <c r="BV27" s="350">
        <v>221.2159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5" t="s">
        <v>1013</v>
      </c>
      <c r="C29" s="802"/>
      <c r="D29" s="802"/>
      <c r="E29" s="802"/>
      <c r="F29" s="802"/>
      <c r="G29" s="802"/>
      <c r="H29" s="802"/>
      <c r="I29" s="802"/>
      <c r="J29" s="802"/>
      <c r="K29" s="802"/>
      <c r="L29" s="802"/>
      <c r="M29" s="802"/>
      <c r="N29" s="802"/>
      <c r="O29" s="802"/>
      <c r="P29" s="802"/>
      <c r="Q29" s="802"/>
      <c r="AY29" s="531"/>
      <c r="AZ29" s="531"/>
      <c r="BA29" s="531"/>
      <c r="BB29" s="531"/>
      <c r="BC29" s="531"/>
      <c r="BD29" s="666"/>
      <c r="BE29" s="666"/>
      <c r="BF29" s="666"/>
      <c r="BG29" s="531"/>
      <c r="BH29" s="531"/>
      <c r="BI29" s="531"/>
      <c r="BJ29" s="531"/>
    </row>
    <row r="30" spans="1:74" s="280" customFormat="1" ht="12" customHeight="1" x14ac:dyDescent="0.2">
      <c r="A30" s="1"/>
      <c r="B30" s="807" t="s">
        <v>137</v>
      </c>
      <c r="C30" s="802"/>
      <c r="D30" s="802"/>
      <c r="E30" s="802"/>
      <c r="F30" s="802"/>
      <c r="G30" s="802"/>
      <c r="H30" s="802"/>
      <c r="I30" s="802"/>
      <c r="J30" s="802"/>
      <c r="K30" s="802"/>
      <c r="L30" s="802"/>
      <c r="M30" s="802"/>
      <c r="N30" s="802"/>
      <c r="O30" s="802"/>
      <c r="P30" s="802"/>
      <c r="Q30" s="802"/>
      <c r="AY30" s="531"/>
      <c r="AZ30" s="531"/>
      <c r="BA30" s="531"/>
      <c r="BB30" s="531"/>
      <c r="BC30" s="531"/>
      <c r="BD30" s="666"/>
      <c r="BE30" s="666"/>
      <c r="BF30" s="666"/>
      <c r="BG30" s="531"/>
      <c r="BH30" s="531"/>
      <c r="BI30" s="531"/>
      <c r="BJ30" s="531"/>
    </row>
    <row r="31" spans="1:74" s="446" customFormat="1" ht="12" customHeight="1" x14ac:dyDescent="0.2">
      <c r="A31" s="445"/>
      <c r="B31" s="791" t="s">
        <v>1038</v>
      </c>
      <c r="C31" s="792"/>
      <c r="D31" s="792"/>
      <c r="E31" s="792"/>
      <c r="F31" s="792"/>
      <c r="G31" s="792"/>
      <c r="H31" s="792"/>
      <c r="I31" s="792"/>
      <c r="J31" s="792"/>
      <c r="K31" s="792"/>
      <c r="L31" s="792"/>
      <c r="M31" s="792"/>
      <c r="N31" s="792"/>
      <c r="O31" s="792"/>
      <c r="P31" s="792"/>
      <c r="Q31" s="788"/>
      <c r="AY31" s="532"/>
      <c r="AZ31" s="532"/>
      <c r="BA31" s="532"/>
      <c r="BB31" s="532"/>
      <c r="BC31" s="532"/>
      <c r="BD31" s="667"/>
      <c r="BE31" s="667"/>
      <c r="BF31" s="667"/>
      <c r="BG31" s="532"/>
      <c r="BH31" s="532"/>
      <c r="BI31" s="532"/>
      <c r="BJ31" s="532"/>
    </row>
    <row r="32" spans="1:74" s="446" customFormat="1" ht="12" customHeight="1" x14ac:dyDescent="0.2">
      <c r="A32" s="445"/>
      <c r="B32" s="786" t="s">
        <v>1059</v>
      </c>
      <c r="C32" s="788"/>
      <c r="D32" s="788"/>
      <c r="E32" s="788"/>
      <c r="F32" s="788"/>
      <c r="G32" s="788"/>
      <c r="H32" s="788"/>
      <c r="I32" s="788"/>
      <c r="J32" s="788"/>
      <c r="K32" s="788"/>
      <c r="L32" s="788"/>
      <c r="M32" s="788"/>
      <c r="N32" s="788"/>
      <c r="O32" s="788"/>
      <c r="P32" s="788"/>
      <c r="Q32" s="788"/>
      <c r="AY32" s="532"/>
      <c r="AZ32" s="532"/>
      <c r="BA32" s="532"/>
      <c r="BB32" s="532"/>
      <c r="BC32" s="532"/>
      <c r="BD32" s="667"/>
      <c r="BE32" s="667"/>
      <c r="BF32" s="667"/>
      <c r="BG32" s="532"/>
      <c r="BH32" s="532"/>
      <c r="BI32" s="532"/>
      <c r="BJ32" s="532"/>
    </row>
    <row r="33" spans="1:74" s="446" customFormat="1" ht="12" customHeight="1" x14ac:dyDescent="0.2">
      <c r="A33" s="445"/>
      <c r="B33" s="830" t="s">
        <v>1060</v>
      </c>
      <c r="C33" s="788"/>
      <c r="D33" s="788"/>
      <c r="E33" s="788"/>
      <c r="F33" s="788"/>
      <c r="G33" s="788"/>
      <c r="H33" s="788"/>
      <c r="I33" s="788"/>
      <c r="J33" s="788"/>
      <c r="K33" s="788"/>
      <c r="L33" s="788"/>
      <c r="M33" s="788"/>
      <c r="N33" s="788"/>
      <c r="O33" s="788"/>
      <c r="P33" s="788"/>
      <c r="Q33" s="788"/>
      <c r="AY33" s="532"/>
      <c r="AZ33" s="532"/>
      <c r="BA33" s="532"/>
      <c r="BB33" s="532"/>
      <c r="BC33" s="532"/>
      <c r="BD33" s="667"/>
      <c r="BE33" s="667"/>
      <c r="BF33" s="667"/>
      <c r="BG33" s="532"/>
      <c r="BH33" s="532"/>
      <c r="BI33" s="532"/>
      <c r="BJ33" s="532"/>
    </row>
    <row r="34" spans="1:74" s="446" customFormat="1" ht="12" customHeight="1" x14ac:dyDescent="0.2">
      <c r="A34" s="445"/>
      <c r="B34" s="791" t="s">
        <v>1062</v>
      </c>
      <c r="C34" s="792"/>
      <c r="D34" s="792"/>
      <c r="E34" s="792"/>
      <c r="F34" s="792"/>
      <c r="G34" s="792"/>
      <c r="H34" s="792"/>
      <c r="I34" s="792"/>
      <c r="J34" s="792"/>
      <c r="K34" s="792"/>
      <c r="L34" s="792"/>
      <c r="M34" s="792"/>
      <c r="N34" s="792"/>
      <c r="O34" s="792"/>
      <c r="P34" s="792"/>
      <c r="Q34" s="788"/>
      <c r="AY34" s="532"/>
      <c r="AZ34" s="532"/>
      <c r="BA34" s="532"/>
      <c r="BB34" s="532"/>
      <c r="BC34" s="532"/>
      <c r="BD34" s="667"/>
      <c r="BE34" s="667"/>
      <c r="BF34" s="667"/>
      <c r="BG34" s="532"/>
      <c r="BH34" s="532"/>
      <c r="BI34" s="532"/>
      <c r="BJ34" s="532"/>
    </row>
    <row r="35" spans="1:74" s="446" customFormat="1" ht="12" customHeight="1" x14ac:dyDescent="0.2">
      <c r="A35" s="445"/>
      <c r="B35" s="793" t="s">
        <v>1063</v>
      </c>
      <c r="C35" s="787"/>
      <c r="D35" s="787"/>
      <c r="E35" s="787"/>
      <c r="F35" s="787"/>
      <c r="G35" s="787"/>
      <c r="H35" s="787"/>
      <c r="I35" s="787"/>
      <c r="J35" s="787"/>
      <c r="K35" s="787"/>
      <c r="L35" s="787"/>
      <c r="M35" s="787"/>
      <c r="N35" s="787"/>
      <c r="O35" s="787"/>
      <c r="P35" s="787"/>
      <c r="Q35" s="788"/>
      <c r="AY35" s="532"/>
      <c r="AZ35" s="532"/>
      <c r="BA35" s="532"/>
      <c r="BB35" s="532"/>
      <c r="BC35" s="532"/>
      <c r="BD35" s="667"/>
      <c r="BE35" s="667"/>
      <c r="BF35" s="667"/>
      <c r="BG35" s="532"/>
      <c r="BH35" s="532"/>
      <c r="BI35" s="532"/>
      <c r="BJ35" s="532"/>
    </row>
    <row r="36" spans="1:74" s="446" customFormat="1" ht="12" customHeight="1" x14ac:dyDescent="0.2">
      <c r="A36" s="445"/>
      <c r="B36" s="786" t="s">
        <v>1042</v>
      </c>
      <c r="C36" s="787"/>
      <c r="D36" s="787"/>
      <c r="E36" s="787"/>
      <c r="F36" s="787"/>
      <c r="G36" s="787"/>
      <c r="H36" s="787"/>
      <c r="I36" s="787"/>
      <c r="J36" s="787"/>
      <c r="K36" s="787"/>
      <c r="L36" s="787"/>
      <c r="M36" s="787"/>
      <c r="N36" s="787"/>
      <c r="O36" s="787"/>
      <c r="P36" s="787"/>
      <c r="Q36" s="788"/>
      <c r="AY36" s="532"/>
      <c r="AZ36" s="532"/>
      <c r="BA36" s="532"/>
      <c r="BB36" s="532"/>
      <c r="BC36" s="532"/>
      <c r="BD36" s="667"/>
      <c r="BE36" s="667"/>
      <c r="BF36" s="667"/>
      <c r="BG36" s="532"/>
      <c r="BH36" s="532"/>
      <c r="BI36" s="532"/>
      <c r="BJ36" s="532"/>
    </row>
    <row r="37" spans="1:74" s="447" customFormat="1" ht="12" customHeight="1" x14ac:dyDescent="0.2">
      <c r="A37" s="436"/>
      <c r="B37" s="808" t="s">
        <v>1140</v>
      </c>
      <c r="C37" s="788"/>
      <c r="D37" s="788"/>
      <c r="E37" s="788"/>
      <c r="F37" s="788"/>
      <c r="G37" s="788"/>
      <c r="H37" s="788"/>
      <c r="I37" s="788"/>
      <c r="J37" s="788"/>
      <c r="K37" s="788"/>
      <c r="L37" s="788"/>
      <c r="M37" s="788"/>
      <c r="N37" s="788"/>
      <c r="O37" s="788"/>
      <c r="P37" s="788"/>
      <c r="Q37" s="788"/>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AX10" sqref="AX10"/>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94" t="s">
        <v>992</v>
      </c>
      <c r="B1" s="835" t="s">
        <v>250</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304"/>
    </row>
    <row r="2" spans="1:74"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73"/>
      <c r="B5" s="74" t="s">
        <v>974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9"/>
      <c r="BA5" s="739"/>
      <c r="BB5" s="739"/>
      <c r="BC5" s="739"/>
      <c r="BD5" s="774"/>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968</v>
      </c>
      <c r="B6" s="185" t="s">
        <v>554</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78.560495516000003</v>
      </c>
      <c r="AB6" s="214">
        <v>79.673152793</v>
      </c>
      <c r="AC6" s="214">
        <v>78.773416452000006</v>
      </c>
      <c r="AD6" s="214">
        <v>78.718453533000002</v>
      </c>
      <c r="AE6" s="214">
        <v>77.821785289999994</v>
      </c>
      <c r="AF6" s="214">
        <v>77.076280967000002</v>
      </c>
      <c r="AG6" s="214">
        <v>77.706927194000002</v>
      </c>
      <c r="AH6" s="214">
        <v>77.090734257999998</v>
      </c>
      <c r="AI6" s="214">
        <v>76.580057832999998</v>
      </c>
      <c r="AJ6" s="214">
        <v>76.279981226000004</v>
      </c>
      <c r="AK6" s="214">
        <v>76.916482966999993</v>
      </c>
      <c r="AL6" s="214">
        <v>76.050186354999994</v>
      </c>
      <c r="AM6" s="214">
        <v>75.979681515999999</v>
      </c>
      <c r="AN6" s="214">
        <v>76.625913749999995</v>
      </c>
      <c r="AO6" s="214">
        <v>78.418810065000002</v>
      </c>
      <c r="AP6" s="214">
        <v>78.502159832999993</v>
      </c>
      <c r="AQ6" s="214">
        <v>78.371707870999998</v>
      </c>
      <c r="AR6" s="214">
        <v>78.987322599999999</v>
      </c>
      <c r="AS6" s="214">
        <v>79.955689226000004</v>
      </c>
      <c r="AT6" s="214">
        <v>79.936718225999996</v>
      </c>
      <c r="AU6" s="214">
        <v>81.133553966999997</v>
      </c>
      <c r="AV6" s="214">
        <v>82.268117064999998</v>
      </c>
      <c r="AW6" s="214">
        <v>84.499417367000007</v>
      </c>
      <c r="AX6" s="214">
        <v>84.999681386999995</v>
      </c>
      <c r="AY6" s="214">
        <v>83.432426323000001</v>
      </c>
      <c r="AZ6" s="214">
        <v>85.163614499999994</v>
      </c>
      <c r="BA6" s="214">
        <v>86.223440934999999</v>
      </c>
      <c r="BB6" s="214">
        <v>86.596001200000003</v>
      </c>
      <c r="BC6" s="214">
        <v>87.530164612999997</v>
      </c>
      <c r="BD6" s="214">
        <v>88.092216332999996</v>
      </c>
      <c r="BE6" s="214">
        <v>89.770812418999995</v>
      </c>
      <c r="BF6" s="214">
        <v>91.016419999999997</v>
      </c>
      <c r="BG6" s="214">
        <v>91.671329999999998</v>
      </c>
      <c r="BH6" s="355">
        <v>92.044970000000006</v>
      </c>
      <c r="BI6" s="355">
        <v>92.536850000000001</v>
      </c>
      <c r="BJ6" s="355">
        <v>92.888189999999994</v>
      </c>
      <c r="BK6" s="355">
        <v>93.226349999999996</v>
      </c>
      <c r="BL6" s="355">
        <v>93.618560000000002</v>
      </c>
      <c r="BM6" s="355">
        <v>93.900620000000004</v>
      </c>
      <c r="BN6" s="355">
        <v>94.066590000000005</v>
      </c>
      <c r="BO6" s="355">
        <v>94.197950000000006</v>
      </c>
      <c r="BP6" s="355">
        <v>94.352519999999998</v>
      </c>
      <c r="BQ6" s="355">
        <v>94.475110000000001</v>
      </c>
      <c r="BR6" s="355">
        <v>94.902709999999999</v>
      </c>
      <c r="BS6" s="355">
        <v>95.213629999999995</v>
      </c>
      <c r="BT6" s="355">
        <v>95.562989999999999</v>
      </c>
      <c r="BU6" s="355">
        <v>95.895570000000006</v>
      </c>
      <c r="BV6" s="355">
        <v>96.146619999999999</v>
      </c>
    </row>
    <row r="7" spans="1:74" ht="11.1" customHeight="1" x14ac:dyDescent="0.2">
      <c r="A7" s="76" t="s">
        <v>969</v>
      </c>
      <c r="B7" s="185" t="s">
        <v>555</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0.80545829032000005</v>
      </c>
      <c r="AI7" s="214">
        <v>0.83234090000000005</v>
      </c>
      <c r="AJ7" s="214">
        <v>0.92084509677000004</v>
      </c>
      <c r="AK7" s="214">
        <v>1.0126803666999999</v>
      </c>
      <c r="AL7" s="214">
        <v>1.0197435483999999</v>
      </c>
      <c r="AM7" s="214">
        <v>1.0007213548</v>
      </c>
      <c r="AN7" s="214">
        <v>1.0051831786000001</v>
      </c>
      <c r="AO7" s="214">
        <v>1.0110912581</v>
      </c>
      <c r="AP7" s="214">
        <v>1.0124299333</v>
      </c>
      <c r="AQ7" s="214">
        <v>0.98061022581000001</v>
      </c>
      <c r="AR7" s="214">
        <v>0.91696866666999999</v>
      </c>
      <c r="AS7" s="214">
        <v>0.77498987097000005</v>
      </c>
      <c r="AT7" s="214">
        <v>0.78796545160999998</v>
      </c>
      <c r="AU7" s="214">
        <v>0.90684133333000005</v>
      </c>
      <c r="AV7" s="214">
        <v>0.95277612902999997</v>
      </c>
      <c r="AW7" s="214">
        <v>0.99199320000000002</v>
      </c>
      <c r="AX7" s="214">
        <v>0.98839687096999995</v>
      </c>
      <c r="AY7" s="214">
        <v>1.0024972903</v>
      </c>
      <c r="AZ7" s="214">
        <v>0.99014989285999999</v>
      </c>
      <c r="BA7" s="214">
        <v>0.99678825806000004</v>
      </c>
      <c r="BB7" s="214">
        <v>0.96375683332999995</v>
      </c>
      <c r="BC7" s="214">
        <v>0.93008154839000001</v>
      </c>
      <c r="BD7" s="214">
        <v>0.86816786667000001</v>
      </c>
      <c r="BE7" s="214">
        <v>0.84246267742000003</v>
      </c>
      <c r="BF7" s="214">
        <v>0.8872544</v>
      </c>
      <c r="BG7" s="214">
        <v>0.9120452</v>
      </c>
      <c r="BH7" s="355">
        <v>0.91124000000000005</v>
      </c>
      <c r="BI7" s="355">
        <v>0.94907470000000005</v>
      </c>
      <c r="BJ7" s="355">
        <v>0.95429830000000004</v>
      </c>
      <c r="BK7" s="355">
        <v>0.9586249</v>
      </c>
      <c r="BL7" s="355">
        <v>1.0128919999999999</v>
      </c>
      <c r="BM7" s="355">
        <v>1.0199199999999999</v>
      </c>
      <c r="BN7" s="355">
        <v>0.9390577</v>
      </c>
      <c r="BO7" s="355">
        <v>0.86761129999999997</v>
      </c>
      <c r="BP7" s="355">
        <v>0.78664699999999999</v>
      </c>
      <c r="BQ7" s="355">
        <v>0.63634329999999995</v>
      </c>
      <c r="BR7" s="355">
        <v>0.83245590000000003</v>
      </c>
      <c r="BS7" s="355">
        <v>0.91287079999999998</v>
      </c>
      <c r="BT7" s="355">
        <v>0.92185439999999996</v>
      </c>
      <c r="BU7" s="355">
        <v>0.95322419999999997</v>
      </c>
      <c r="BV7" s="355">
        <v>0.95589000000000002</v>
      </c>
    </row>
    <row r="8" spans="1:74" ht="11.1" customHeight="1" x14ac:dyDescent="0.2">
      <c r="A8" s="76" t="s">
        <v>972</v>
      </c>
      <c r="B8" s="185" t="s">
        <v>133</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3.3684434194000001</v>
      </c>
      <c r="AB8" s="214">
        <v>3.3349898621</v>
      </c>
      <c r="AC8" s="214">
        <v>3.4466514194000002</v>
      </c>
      <c r="AD8" s="214">
        <v>3.2485630333</v>
      </c>
      <c r="AE8" s="214">
        <v>3.4318000323</v>
      </c>
      <c r="AF8" s="214">
        <v>3.1110263667</v>
      </c>
      <c r="AG8" s="214">
        <v>3.1938824515999999</v>
      </c>
      <c r="AH8" s="214">
        <v>3.2873087742</v>
      </c>
      <c r="AI8" s="214">
        <v>3.1254156332999998</v>
      </c>
      <c r="AJ8" s="214">
        <v>3.2455705483999999</v>
      </c>
      <c r="AK8" s="214">
        <v>3.2636478667</v>
      </c>
      <c r="AL8" s="214">
        <v>3.3003703548000001</v>
      </c>
      <c r="AM8" s="214">
        <v>3.2700238064999998</v>
      </c>
      <c r="AN8" s="214">
        <v>3.1592205714000001</v>
      </c>
      <c r="AO8" s="214">
        <v>3.2769611613</v>
      </c>
      <c r="AP8" s="214">
        <v>3.0267268000000001</v>
      </c>
      <c r="AQ8" s="214">
        <v>3.0700342903000002</v>
      </c>
      <c r="AR8" s="214">
        <v>2.8943709332999998</v>
      </c>
      <c r="AS8" s="214">
        <v>3.0293591612999999</v>
      </c>
      <c r="AT8" s="214">
        <v>2.8645070000000001</v>
      </c>
      <c r="AU8" s="214">
        <v>2.8158523999999998</v>
      </c>
      <c r="AV8" s="214">
        <v>2.4688081290000001</v>
      </c>
      <c r="AW8" s="214">
        <v>2.6007319999999998</v>
      </c>
      <c r="AX8" s="214">
        <v>2.3980777418999999</v>
      </c>
      <c r="AY8" s="214">
        <v>2.4894125805999998</v>
      </c>
      <c r="AZ8" s="214">
        <v>2.5904406429</v>
      </c>
      <c r="BA8" s="214">
        <v>2.6232492258</v>
      </c>
      <c r="BB8" s="214">
        <v>2.4352866333000001</v>
      </c>
      <c r="BC8" s="214">
        <v>2.4587234516000001</v>
      </c>
      <c r="BD8" s="214">
        <v>2.5650250333</v>
      </c>
      <c r="BE8" s="214">
        <v>2.7967229032000001</v>
      </c>
      <c r="BF8" s="214">
        <v>2.7144740000000001</v>
      </c>
      <c r="BG8" s="214">
        <v>2.708993</v>
      </c>
      <c r="BH8" s="355">
        <v>2.5857570000000001</v>
      </c>
      <c r="BI8" s="355">
        <v>2.6712630000000002</v>
      </c>
      <c r="BJ8" s="355">
        <v>2.6956899999999999</v>
      </c>
      <c r="BK8" s="355">
        <v>2.6964100000000002</v>
      </c>
      <c r="BL8" s="355">
        <v>2.6985549999999998</v>
      </c>
      <c r="BM8" s="355">
        <v>2.6969340000000002</v>
      </c>
      <c r="BN8" s="355">
        <v>2.6958289999999998</v>
      </c>
      <c r="BO8" s="355">
        <v>2.6392389999999999</v>
      </c>
      <c r="BP8" s="355">
        <v>2.6179009999999998</v>
      </c>
      <c r="BQ8" s="355">
        <v>2.6135600000000001</v>
      </c>
      <c r="BR8" s="355">
        <v>2.5634730000000001</v>
      </c>
      <c r="BS8" s="355">
        <v>2.5001570000000002</v>
      </c>
      <c r="BT8" s="355">
        <v>2.5565319999999998</v>
      </c>
      <c r="BU8" s="355">
        <v>2.59477</v>
      </c>
      <c r="BV8" s="355">
        <v>2.5993590000000002</v>
      </c>
    </row>
    <row r="9" spans="1:74" ht="11.1" customHeight="1" x14ac:dyDescent="0.2">
      <c r="A9" s="76" t="s">
        <v>973</v>
      </c>
      <c r="B9" s="185" t="s">
        <v>125</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74.202195129000003</v>
      </c>
      <c r="AB9" s="214">
        <v>75.357689309999998</v>
      </c>
      <c r="AC9" s="214">
        <v>74.362300871000002</v>
      </c>
      <c r="AD9" s="214">
        <v>74.594619699999996</v>
      </c>
      <c r="AE9" s="214">
        <v>73.516182741999998</v>
      </c>
      <c r="AF9" s="214">
        <v>73.135860199999996</v>
      </c>
      <c r="AG9" s="214">
        <v>73.705788322999993</v>
      </c>
      <c r="AH9" s="214">
        <v>72.997967193999997</v>
      </c>
      <c r="AI9" s="214">
        <v>72.622301300000004</v>
      </c>
      <c r="AJ9" s="214">
        <v>72.113565581000003</v>
      </c>
      <c r="AK9" s="214">
        <v>72.640154733000003</v>
      </c>
      <c r="AL9" s="214">
        <v>71.730072452000002</v>
      </c>
      <c r="AM9" s="214">
        <v>71.708936355000006</v>
      </c>
      <c r="AN9" s="214">
        <v>72.461510000000004</v>
      </c>
      <c r="AO9" s="214">
        <v>74.130757645000003</v>
      </c>
      <c r="AP9" s="214">
        <v>74.463003099999995</v>
      </c>
      <c r="AQ9" s="214">
        <v>74.321063355000007</v>
      </c>
      <c r="AR9" s="214">
        <v>75.175983000000002</v>
      </c>
      <c r="AS9" s="214">
        <v>76.151340193999999</v>
      </c>
      <c r="AT9" s="214">
        <v>76.284245773999999</v>
      </c>
      <c r="AU9" s="214">
        <v>77.410860232999994</v>
      </c>
      <c r="AV9" s="214">
        <v>78.846532805999999</v>
      </c>
      <c r="AW9" s="214">
        <v>80.906692167000003</v>
      </c>
      <c r="AX9" s="214">
        <v>81.613206774000005</v>
      </c>
      <c r="AY9" s="214">
        <v>79.940516451999997</v>
      </c>
      <c r="AZ9" s="214">
        <v>81.583023964000006</v>
      </c>
      <c r="BA9" s="214">
        <v>82.603403451999995</v>
      </c>
      <c r="BB9" s="214">
        <v>83.196957733000005</v>
      </c>
      <c r="BC9" s="214">
        <v>84.141359613000006</v>
      </c>
      <c r="BD9" s="214">
        <v>84.659023433000002</v>
      </c>
      <c r="BE9" s="214">
        <v>86.131626839000006</v>
      </c>
      <c r="BF9" s="214">
        <v>87.414699999999996</v>
      </c>
      <c r="BG9" s="214">
        <v>88.050299999999993</v>
      </c>
      <c r="BH9" s="355">
        <v>88.547970000000007</v>
      </c>
      <c r="BI9" s="355">
        <v>88.916520000000006</v>
      </c>
      <c r="BJ9" s="355">
        <v>89.238200000000006</v>
      </c>
      <c r="BK9" s="355">
        <v>89.571309999999997</v>
      </c>
      <c r="BL9" s="355">
        <v>89.907110000000003</v>
      </c>
      <c r="BM9" s="355">
        <v>90.183769999999996</v>
      </c>
      <c r="BN9" s="355">
        <v>90.431700000000006</v>
      </c>
      <c r="BO9" s="355">
        <v>90.691100000000006</v>
      </c>
      <c r="BP9" s="355">
        <v>90.947969999999998</v>
      </c>
      <c r="BQ9" s="355">
        <v>91.225210000000004</v>
      </c>
      <c r="BR9" s="355">
        <v>91.506780000000006</v>
      </c>
      <c r="BS9" s="355">
        <v>91.800600000000003</v>
      </c>
      <c r="BT9" s="355">
        <v>92.084599999999995</v>
      </c>
      <c r="BU9" s="355">
        <v>92.347579999999994</v>
      </c>
      <c r="BV9" s="355">
        <v>92.591380000000001</v>
      </c>
    </row>
    <row r="10" spans="1:74" ht="11.1" customHeight="1" x14ac:dyDescent="0.2">
      <c r="A10" s="76" t="s">
        <v>665</v>
      </c>
      <c r="B10" s="185" t="s">
        <v>556</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73.559354838999994</v>
      </c>
      <c r="AB10" s="214">
        <v>74.601172414000004</v>
      </c>
      <c r="AC10" s="214">
        <v>73.758709676999999</v>
      </c>
      <c r="AD10" s="214">
        <v>73.707266666999999</v>
      </c>
      <c r="AE10" s="214">
        <v>72.867677419000003</v>
      </c>
      <c r="AF10" s="214">
        <v>72.169633332999993</v>
      </c>
      <c r="AG10" s="214">
        <v>72.760129031999995</v>
      </c>
      <c r="AH10" s="214">
        <v>72.183161290000001</v>
      </c>
      <c r="AI10" s="214">
        <v>71.704999999999998</v>
      </c>
      <c r="AJ10" s="214">
        <v>71.424032257999997</v>
      </c>
      <c r="AK10" s="214">
        <v>72.02</v>
      </c>
      <c r="AL10" s="214">
        <v>71.208838709999995</v>
      </c>
      <c r="AM10" s="214">
        <v>71.020129032</v>
      </c>
      <c r="AN10" s="214">
        <v>71.624178571000002</v>
      </c>
      <c r="AO10" s="214">
        <v>73.300064516000006</v>
      </c>
      <c r="AP10" s="214">
        <v>73.377966666999995</v>
      </c>
      <c r="AQ10" s="214">
        <v>73.256032258000005</v>
      </c>
      <c r="AR10" s="214">
        <v>73.831466667000001</v>
      </c>
      <c r="AS10" s="214">
        <v>74.736612902999994</v>
      </c>
      <c r="AT10" s="214">
        <v>74.718870968000004</v>
      </c>
      <c r="AU10" s="214">
        <v>75.837599999999995</v>
      </c>
      <c r="AV10" s="214">
        <v>76.898096773999995</v>
      </c>
      <c r="AW10" s="214">
        <v>78.983766666999998</v>
      </c>
      <c r="AX10" s="214">
        <v>79.451354839000004</v>
      </c>
      <c r="AY10" s="214">
        <v>77.920354838999998</v>
      </c>
      <c r="AZ10" s="214">
        <v>79.357892856999996</v>
      </c>
      <c r="BA10" s="214">
        <v>80.174032257999997</v>
      </c>
      <c r="BB10" s="214">
        <v>80.456699999999998</v>
      </c>
      <c r="BC10" s="214">
        <v>81.33483871</v>
      </c>
      <c r="BD10" s="214">
        <v>81.845733332999998</v>
      </c>
      <c r="BE10" s="214">
        <v>83.419903226000002</v>
      </c>
      <c r="BF10" s="214">
        <v>84.538470000000004</v>
      </c>
      <c r="BG10" s="214">
        <v>85.134839999999997</v>
      </c>
      <c r="BH10" s="355">
        <v>85.469669999999994</v>
      </c>
      <c r="BI10" s="355">
        <v>85.905100000000004</v>
      </c>
      <c r="BJ10" s="355">
        <v>86.215909999999994</v>
      </c>
      <c r="BK10" s="355">
        <v>86.514740000000003</v>
      </c>
      <c r="BL10" s="355">
        <v>86.861310000000003</v>
      </c>
      <c r="BM10" s="355">
        <v>87.106989999999996</v>
      </c>
      <c r="BN10" s="355">
        <v>87.244759999999999</v>
      </c>
      <c r="BO10" s="355">
        <v>87.350049999999996</v>
      </c>
      <c r="BP10" s="355">
        <v>87.477149999999995</v>
      </c>
      <c r="BQ10" s="355">
        <v>87.574399999999997</v>
      </c>
      <c r="BR10" s="355">
        <v>87.954220000000007</v>
      </c>
      <c r="BS10" s="355">
        <v>88.225859999999997</v>
      </c>
      <c r="BT10" s="355">
        <v>88.532910000000001</v>
      </c>
      <c r="BU10" s="355">
        <v>88.824250000000006</v>
      </c>
      <c r="BV10" s="355">
        <v>89.039879999999997</v>
      </c>
    </row>
    <row r="11" spans="1:74" ht="11.1" customHeight="1" x14ac:dyDescent="0.2">
      <c r="A11" s="635" t="s">
        <v>671</v>
      </c>
      <c r="B11" s="636" t="s">
        <v>1179</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0.241808</v>
      </c>
      <c r="BA11" s="214">
        <v>0.20879648386999999</v>
      </c>
      <c r="BB11" s="214">
        <v>0.10435483332999999</v>
      </c>
      <c r="BC11" s="214">
        <v>8.5581870968000004E-2</v>
      </c>
      <c r="BD11" s="214">
        <v>9.6805066667000006E-2</v>
      </c>
      <c r="BE11" s="214">
        <v>0.18069354838999999</v>
      </c>
      <c r="BF11" s="214">
        <v>0.16</v>
      </c>
      <c r="BG11" s="214">
        <v>0.11</v>
      </c>
      <c r="BH11" s="355">
        <v>0.15</v>
      </c>
      <c r="BI11" s="355">
        <v>0.15</v>
      </c>
      <c r="BJ11" s="355">
        <v>0.25316920636000001</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1180</v>
      </c>
      <c r="B12" s="636" t="s">
        <v>1181</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1.4667146451999999</v>
      </c>
      <c r="AU12" s="214">
        <v>1.8244232332999999</v>
      </c>
      <c r="AV12" s="214">
        <v>2.5869341934999999</v>
      </c>
      <c r="AW12" s="214">
        <v>2.6700092667000002</v>
      </c>
      <c r="AX12" s="214">
        <v>2.6646472258</v>
      </c>
      <c r="AY12" s="214">
        <v>2.3375275161000002</v>
      </c>
      <c r="AZ12" s="214">
        <v>2.6315650000000002</v>
      </c>
      <c r="BA12" s="214">
        <v>2.9529820323</v>
      </c>
      <c r="BB12" s="214">
        <v>2.8561486999999999</v>
      </c>
      <c r="BC12" s="214">
        <v>3.0579658386999999</v>
      </c>
      <c r="BD12" s="214">
        <v>2.4511675333</v>
      </c>
      <c r="BE12" s="214">
        <v>3.1690282581</v>
      </c>
      <c r="BF12" s="214">
        <v>3.0447278298999998</v>
      </c>
      <c r="BG12" s="214">
        <v>2.9024999999999999</v>
      </c>
      <c r="BH12" s="355">
        <v>2.9750000000000001</v>
      </c>
      <c r="BI12" s="355">
        <v>3.2585000000000002</v>
      </c>
      <c r="BJ12" s="355">
        <v>3.7662</v>
      </c>
      <c r="BK12" s="355">
        <v>4.0313999999999997</v>
      </c>
      <c r="BL12" s="355">
        <v>4.3752000000000004</v>
      </c>
      <c r="BM12" s="355">
        <v>4.1130000000000004</v>
      </c>
      <c r="BN12" s="355">
        <v>3.9516</v>
      </c>
      <c r="BO12" s="355">
        <v>4.4103000000000003</v>
      </c>
      <c r="BP12" s="355">
        <v>5.0627000000000004</v>
      </c>
      <c r="BQ12" s="355">
        <v>5.7843999999999998</v>
      </c>
      <c r="BR12" s="355">
        <v>5.8934499999999996</v>
      </c>
      <c r="BS12" s="355">
        <v>5.5106999999999999</v>
      </c>
      <c r="BT12" s="355">
        <v>5.9442000000000004</v>
      </c>
      <c r="BU12" s="355">
        <v>6.6862500000000002</v>
      </c>
      <c r="BV12" s="355">
        <v>7.1482999999999999</v>
      </c>
    </row>
    <row r="13" spans="1:74" ht="11.1" customHeight="1" x14ac:dyDescent="0.2">
      <c r="A13" s="635" t="s">
        <v>670</v>
      </c>
      <c r="B13" s="636" t="s">
        <v>1143</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7.7042206452000004</v>
      </c>
      <c r="AR13" s="214">
        <v>7.8046515333000004</v>
      </c>
      <c r="AS13" s="214">
        <v>7.9126568065000003</v>
      </c>
      <c r="AT13" s="214">
        <v>7.7418490323000002</v>
      </c>
      <c r="AU13" s="214">
        <v>7.5602128666999997</v>
      </c>
      <c r="AV13" s="214">
        <v>7.7905174839000004</v>
      </c>
      <c r="AW13" s="214">
        <v>7.9091158666999997</v>
      </c>
      <c r="AX13" s="214">
        <v>8.6030867419000003</v>
      </c>
      <c r="AY13" s="214">
        <v>9.2544745483999993</v>
      </c>
      <c r="AZ13" s="214">
        <v>8.3521870357000001</v>
      </c>
      <c r="BA13" s="214">
        <v>8.6378233870999992</v>
      </c>
      <c r="BB13" s="214">
        <v>8.0206657332999995</v>
      </c>
      <c r="BC13" s="214">
        <v>7.3079069355000001</v>
      </c>
      <c r="BD13" s="214">
        <v>7.5621143999999996</v>
      </c>
      <c r="BE13" s="214">
        <v>7.8532991934999998</v>
      </c>
      <c r="BF13" s="214">
        <v>7.2825800000000003</v>
      </c>
      <c r="BG13" s="214">
        <v>7.0413189999999997</v>
      </c>
      <c r="BH13" s="355">
        <v>6.9600330000000001</v>
      </c>
      <c r="BI13" s="355">
        <v>7.2180809999999997</v>
      </c>
      <c r="BJ13" s="355">
        <v>8.0109630000000003</v>
      </c>
      <c r="BK13" s="355">
        <v>8.0805640000000007</v>
      </c>
      <c r="BL13" s="355">
        <v>7.2497759999999998</v>
      </c>
      <c r="BM13" s="355">
        <v>6.8056279999999996</v>
      </c>
      <c r="BN13" s="355">
        <v>6.2564520000000003</v>
      </c>
      <c r="BO13" s="355">
        <v>5.814686</v>
      </c>
      <c r="BP13" s="355">
        <v>5.4170049999999996</v>
      </c>
      <c r="BQ13" s="355">
        <v>5.4454050000000001</v>
      </c>
      <c r="BR13" s="355">
        <v>5.4548079999999999</v>
      </c>
      <c r="BS13" s="355">
        <v>5.4620059999999997</v>
      </c>
      <c r="BT13" s="355">
        <v>5.6724889999999997</v>
      </c>
      <c r="BU13" s="355">
        <v>5.956766</v>
      </c>
      <c r="BV13" s="355">
        <v>6.8104399999999998</v>
      </c>
    </row>
    <row r="14" spans="1:74" ht="11.1" customHeight="1" x14ac:dyDescent="0.2">
      <c r="A14" s="635" t="s">
        <v>1182</v>
      </c>
      <c r="B14" s="636" t="s">
        <v>1144</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7.3730876774</v>
      </c>
      <c r="AZ14" s="214">
        <v>7.2353968928999999</v>
      </c>
      <c r="BA14" s="214">
        <v>6.4656987418999998</v>
      </c>
      <c r="BB14" s="214">
        <v>6.4522575333000001</v>
      </c>
      <c r="BC14" s="214">
        <v>5.7579877419000001</v>
      </c>
      <c r="BD14" s="214">
        <v>6.2591475667000003</v>
      </c>
      <c r="BE14" s="214">
        <v>6.6048815805999999</v>
      </c>
      <c r="BF14" s="214">
        <v>7.0296479999999999</v>
      </c>
      <c r="BG14" s="214">
        <v>7.5019629999999999</v>
      </c>
      <c r="BH14" s="355">
        <v>7.7750190000000003</v>
      </c>
      <c r="BI14" s="355">
        <v>8.3980490000000003</v>
      </c>
      <c r="BJ14" s="355">
        <v>8.9413420000000006</v>
      </c>
      <c r="BK14" s="355">
        <v>9.5609439999999992</v>
      </c>
      <c r="BL14" s="355">
        <v>9.7425180000000005</v>
      </c>
      <c r="BM14" s="355">
        <v>9.5284630000000003</v>
      </c>
      <c r="BN14" s="355">
        <v>9.0714699999999997</v>
      </c>
      <c r="BO14" s="355">
        <v>8.4215599999999995</v>
      </c>
      <c r="BP14" s="355">
        <v>8.3696059999999992</v>
      </c>
      <c r="BQ14" s="355">
        <v>8.2540200000000006</v>
      </c>
      <c r="BR14" s="355">
        <v>8.1175339999999991</v>
      </c>
      <c r="BS14" s="355">
        <v>8.4022849999999991</v>
      </c>
      <c r="BT14" s="355">
        <v>8.4361560000000004</v>
      </c>
      <c r="BU14" s="355">
        <v>8.8686729999999994</v>
      </c>
      <c r="BV14" s="355">
        <v>9.0381940000000007</v>
      </c>
    </row>
    <row r="15" spans="1:74" ht="11.1" customHeight="1" x14ac:dyDescent="0.2">
      <c r="A15" s="76" t="s">
        <v>672</v>
      </c>
      <c r="B15" s="185" t="s">
        <v>557</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0.15819354838999999</v>
      </c>
      <c r="AB15" s="214">
        <v>0.16041379310000001</v>
      </c>
      <c r="AC15" s="214">
        <v>0.15861290322999999</v>
      </c>
      <c r="AD15" s="214">
        <v>0.1585</v>
      </c>
      <c r="AE15" s="214">
        <v>0.15667741935000001</v>
      </c>
      <c r="AF15" s="214">
        <v>0.1552</v>
      </c>
      <c r="AG15" s="214">
        <v>0.15645161290000001</v>
      </c>
      <c r="AH15" s="214">
        <v>0.15522580645</v>
      </c>
      <c r="AI15" s="214">
        <v>0.1542</v>
      </c>
      <c r="AJ15" s="214">
        <v>0.15358064516</v>
      </c>
      <c r="AK15" s="214">
        <v>0.15486666667000001</v>
      </c>
      <c r="AL15" s="214">
        <v>0.15312903225999999</v>
      </c>
      <c r="AM15" s="214">
        <v>0.17093548386999999</v>
      </c>
      <c r="AN15" s="214">
        <v>0.17239285713999999</v>
      </c>
      <c r="AO15" s="214">
        <v>0.17641935483999999</v>
      </c>
      <c r="AP15" s="214">
        <v>0.17663333333</v>
      </c>
      <c r="AQ15" s="214">
        <v>0.17632258065</v>
      </c>
      <c r="AR15" s="214">
        <v>0.1777</v>
      </c>
      <c r="AS15" s="214">
        <v>0.17990322581000001</v>
      </c>
      <c r="AT15" s="214">
        <v>0.17983870967999999</v>
      </c>
      <c r="AU15" s="214">
        <v>0.18253333332999999</v>
      </c>
      <c r="AV15" s="214">
        <v>0.18509677419000001</v>
      </c>
      <c r="AW15" s="214">
        <v>0.19009999999999999</v>
      </c>
      <c r="AX15" s="214">
        <v>0.19125806451999999</v>
      </c>
      <c r="AY15" s="214">
        <v>0.20729032257999999</v>
      </c>
      <c r="AZ15" s="214">
        <v>0.22139285714000001</v>
      </c>
      <c r="BA15" s="214">
        <v>0.19225806451999999</v>
      </c>
      <c r="BB15" s="214">
        <v>0.15976666667</v>
      </c>
      <c r="BC15" s="214">
        <v>0.15267741935000001</v>
      </c>
      <c r="BD15" s="214">
        <v>0.18506666666999999</v>
      </c>
      <c r="BE15" s="214">
        <v>0.17074193548</v>
      </c>
      <c r="BF15" s="214">
        <v>0.19763539999999999</v>
      </c>
      <c r="BG15" s="214">
        <v>0.19902990000000001</v>
      </c>
      <c r="BH15" s="355">
        <v>0.19981270000000001</v>
      </c>
      <c r="BI15" s="355">
        <v>0.2008307</v>
      </c>
      <c r="BJ15" s="355">
        <v>0.20155729999999999</v>
      </c>
      <c r="BK15" s="355">
        <v>0.20225589999999999</v>
      </c>
      <c r="BL15" s="355">
        <v>0.2030661</v>
      </c>
      <c r="BM15" s="355">
        <v>0.2036405</v>
      </c>
      <c r="BN15" s="355">
        <v>0.20396259999999999</v>
      </c>
      <c r="BO15" s="355">
        <v>0.20420869999999999</v>
      </c>
      <c r="BP15" s="355">
        <v>0.20450579999999999</v>
      </c>
      <c r="BQ15" s="355">
        <v>0.2047332</v>
      </c>
      <c r="BR15" s="355">
        <v>0.2056211</v>
      </c>
      <c r="BS15" s="355">
        <v>0.2062562</v>
      </c>
      <c r="BT15" s="355">
        <v>0.20697399999999999</v>
      </c>
      <c r="BU15" s="355">
        <v>0.20765510000000001</v>
      </c>
      <c r="BV15" s="355">
        <v>0.20815919999999999</v>
      </c>
    </row>
    <row r="16" spans="1:74" ht="11.1" customHeight="1" x14ac:dyDescent="0.2">
      <c r="A16" s="76" t="s">
        <v>18</v>
      </c>
      <c r="B16" s="185" t="s">
        <v>558</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23.90783871</v>
      </c>
      <c r="AB16" s="214">
        <v>14.178241378999999</v>
      </c>
      <c r="AC16" s="214">
        <v>1.7008709677</v>
      </c>
      <c r="AD16" s="214">
        <v>-5.6848999999999998</v>
      </c>
      <c r="AE16" s="214">
        <v>-10.865967742</v>
      </c>
      <c r="AF16" s="214">
        <v>-7.6283333332999996</v>
      </c>
      <c r="AG16" s="214">
        <v>-4.4807741935000003</v>
      </c>
      <c r="AH16" s="214">
        <v>-4.1822258065</v>
      </c>
      <c r="AI16" s="214">
        <v>-8.9872666667000001</v>
      </c>
      <c r="AJ16" s="214">
        <v>-10.205354839</v>
      </c>
      <c r="AK16" s="214">
        <v>1.2879666667</v>
      </c>
      <c r="AL16" s="214">
        <v>22.177677418999998</v>
      </c>
      <c r="AM16" s="214">
        <v>21.826483871000001</v>
      </c>
      <c r="AN16" s="214">
        <v>10.193535713999999</v>
      </c>
      <c r="AO16" s="214">
        <v>8.8499677419000005</v>
      </c>
      <c r="AP16" s="214">
        <v>-7.6624333333000001</v>
      </c>
      <c r="AQ16" s="214">
        <v>-11.002548386999999</v>
      </c>
      <c r="AR16" s="214">
        <v>-8.3152666666999995</v>
      </c>
      <c r="AS16" s="214">
        <v>-4.8125806451999997</v>
      </c>
      <c r="AT16" s="214">
        <v>-6.3001935484000002</v>
      </c>
      <c r="AU16" s="214">
        <v>-10.5838</v>
      </c>
      <c r="AV16" s="214">
        <v>-7.9847096773999997</v>
      </c>
      <c r="AW16" s="214">
        <v>3.5962999999999998</v>
      </c>
      <c r="AX16" s="214">
        <v>21.611548386999999</v>
      </c>
      <c r="AY16" s="214">
        <v>28.856709677000001</v>
      </c>
      <c r="AZ16" s="214">
        <v>16.693249999999999</v>
      </c>
      <c r="BA16" s="214">
        <v>9.1677741934999997</v>
      </c>
      <c r="BB16" s="214">
        <v>-1.0575333333000001</v>
      </c>
      <c r="BC16" s="214">
        <v>-13.618806451999999</v>
      </c>
      <c r="BD16" s="214">
        <v>-11.658566667000001</v>
      </c>
      <c r="BE16" s="214">
        <v>-6.0145161290000004</v>
      </c>
      <c r="BF16" s="214">
        <v>-7.2266129032000004</v>
      </c>
      <c r="BG16" s="214">
        <v>-10.893180952</v>
      </c>
      <c r="BH16" s="355">
        <v>-11.54237</v>
      </c>
      <c r="BI16" s="355">
        <v>0.2453255</v>
      </c>
      <c r="BJ16" s="355">
        <v>15.578150000000001</v>
      </c>
      <c r="BK16" s="355">
        <v>23.807449999999999</v>
      </c>
      <c r="BL16" s="355">
        <v>18.319669999999999</v>
      </c>
      <c r="BM16" s="355">
        <v>5.6563509999999999</v>
      </c>
      <c r="BN16" s="355">
        <v>-7.1872030000000002</v>
      </c>
      <c r="BO16" s="355">
        <v>-13.33872</v>
      </c>
      <c r="BP16" s="355">
        <v>-10.600949999999999</v>
      </c>
      <c r="BQ16" s="355">
        <v>-6.5319260000000003</v>
      </c>
      <c r="BR16" s="355">
        <v>-6.198194</v>
      </c>
      <c r="BS16" s="355">
        <v>-10.48423</v>
      </c>
      <c r="BT16" s="355">
        <v>-8.7837759999999996</v>
      </c>
      <c r="BU16" s="355">
        <v>2.7793800000000002</v>
      </c>
      <c r="BV16" s="355">
        <v>17.679359999999999</v>
      </c>
    </row>
    <row r="17" spans="1:74" ht="11.1" customHeight="1" x14ac:dyDescent="0.2">
      <c r="A17" s="71" t="s">
        <v>966</v>
      </c>
      <c r="B17" s="185" t="s">
        <v>560</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101.01503697</v>
      </c>
      <c r="AB17" s="214">
        <v>92.009432068999999</v>
      </c>
      <c r="AC17" s="214">
        <v>77.097207644999997</v>
      </c>
      <c r="AD17" s="214">
        <v>70.296340466999993</v>
      </c>
      <c r="AE17" s="214">
        <v>64.095266581000004</v>
      </c>
      <c r="AF17" s="214">
        <v>66.658907567</v>
      </c>
      <c r="AG17" s="214">
        <v>70.898367097000005</v>
      </c>
      <c r="AH17" s="214">
        <v>69.696696548000006</v>
      </c>
      <c r="AI17" s="214">
        <v>64.088772832999993</v>
      </c>
      <c r="AJ17" s="214">
        <v>63.145898064999997</v>
      </c>
      <c r="AK17" s="214">
        <v>73.567008599999994</v>
      </c>
      <c r="AL17" s="214">
        <v>94.505940418999998</v>
      </c>
      <c r="AM17" s="214">
        <v>93.655887129000007</v>
      </c>
      <c r="AN17" s="214">
        <v>81.977634429000005</v>
      </c>
      <c r="AO17" s="214">
        <v>82.607884935000001</v>
      </c>
      <c r="AP17" s="214">
        <v>65.593081033000004</v>
      </c>
      <c r="AQ17" s="214">
        <v>62.123009193999998</v>
      </c>
      <c r="AR17" s="214">
        <v>65.243347232999994</v>
      </c>
      <c r="AS17" s="214">
        <v>70.171036999999998</v>
      </c>
      <c r="AT17" s="214">
        <v>68.629773032000003</v>
      </c>
      <c r="AU17" s="214">
        <v>64.743054366999999</v>
      </c>
      <c r="AV17" s="214">
        <v>67.892868452000002</v>
      </c>
      <c r="AW17" s="214">
        <v>81.281065033000004</v>
      </c>
      <c r="AX17" s="214">
        <v>100.54985281</v>
      </c>
      <c r="AY17" s="214">
        <v>107.06589961</v>
      </c>
      <c r="AZ17" s="214">
        <v>95.000612392999997</v>
      </c>
      <c r="BA17" s="214">
        <v>88.963345774000004</v>
      </c>
      <c r="BB17" s="214">
        <v>78.376838532999997</v>
      </c>
      <c r="BC17" s="214">
        <v>66.447128289999995</v>
      </c>
      <c r="BD17" s="214">
        <v>69.321780966999995</v>
      </c>
      <c r="BE17" s="214">
        <v>75.837120935000002</v>
      </c>
      <c r="BF17" s="214">
        <v>74.877696497000002</v>
      </c>
      <c r="BG17" s="214">
        <v>71.187544947999996</v>
      </c>
      <c r="BH17" s="355">
        <v>70.487120000000004</v>
      </c>
      <c r="BI17" s="355">
        <v>82.062790000000007</v>
      </c>
      <c r="BJ17" s="355">
        <v>97.552199999999999</v>
      </c>
      <c r="BK17" s="355">
        <v>105.4422</v>
      </c>
      <c r="BL17" s="355">
        <v>98.896109999999993</v>
      </c>
      <c r="BM17" s="355">
        <v>86.288259999999994</v>
      </c>
      <c r="BN17" s="355">
        <v>73.661050000000003</v>
      </c>
      <c r="BO17" s="355">
        <v>67.368510000000001</v>
      </c>
      <c r="BP17" s="355">
        <v>69.246250000000003</v>
      </c>
      <c r="BQ17" s="355">
        <v>72.81465</v>
      </c>
      <c r="BR17" s="355">
        <v>73.651799999999994</v>
      </c>
      <c r="BS17" s="355">
        <v>69.584180000000003</v>
      </c>
      <c r="BT17" s="355">
        <v>71.323620000000005</v>
      </c>
      <c r="BU17" s="355">
        <v>82.420230000000004</v>
      </c>
      <c r="BV17" s="355">
        <v>97.901349999999994</v>
      </c>
    </row>
    <row r="18" spans="1:74" ht="11.1" customHeight="1" x14ac:dyDescent="0.2">
      <c r="A18" s="76" t="s">
        <v>674</v>
      </c>
      <c r="B18" s="185" t="s">
        <v>143</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-1.2830171941999999</v>
      </c>
      <c r="AB18" s="214">
        <v>-0.55226234171999999</v>
      </c>
      <c r="AC18" s="214">
        <v>-1.0876455173999999</v>
      </c>
      <c r="AD18" s="214">
        <v>-0.83478569999999996</v>
      </c>
      <c r="AE18" s="214">
        <v>-0.68251474193999995</v>
      </c>
      <c r="AF18" s="214">
        <v>2.9556300000000001E-2</v>
      </c>
      <c r="AG18" s="214">
        <v>-0.36245771128999998</v>
      </c>
      <c r="AH18" s="214">
        <v>1.5411150319</v>
      </c>
      <c r="AI18" s="214">
        <v>0.83620923000000003</v>
      </c>
      <c r="AJ18" s="214">
        <v>-1.0426428348000001</v>
      </c>
      <c r="AK18" s="214">
        <v>-1.5855800667</v>
      </c>
      <c r="AL18" s="214">
        <v>-2.0456299012999999</v>
      </c>
      <c r="AM18" s="214">
        <v>-7.9966036451999997E-2</v>
      </c>
      <c r="AN18" s="214">
        <v>1.2049795343</v>
      </c>
      <c r="AO18" s="214">
        <v>-1.0164933832</v>
      </c>
      <c r="AP18" s="214">
        <v>-1.3311994667</v>
      </c>
      <c r="AQ18" s="214">
        <v>-0.93326612418999999</v>
      </c>
      <c r="AR18" s="214">
        <v>-1.5076781633</v>
      </c>
      <c r="AS18" s="214">
        <v>-1.3743159305999999</v>
      </c>
      <c r="AT18" s="214">
        <v>-0.73028980644999997</v>
      </c>
      <c r="AU18" s="214">
        <v>-0.65781416332999998</v>
      </c>
      <c r="AV18" s="214">
        <v>-2.1851363877000001</v>
      </c>
      <c r="AW18" s="214">
        <v>-2.9051773633</v>
      </c>
      <c r="AX18" s="214">
        <v>-1.6539116176999999</v>
      </c>
      <c r="AY18" s="214">
        <v>-2.7687838063999999E-2</v>
      </c>
      <c r="AZ18" s="214">
        <v>0.25468696570999999</v>
      </c>
      <c r="BA18" s="214">
        <v>9.0929996773999999E-3</v>
      </c>
      <c r="BB18" s="214">
        <v>-0.5089842</v>
      </c>
      <c r="BC18" s="214">
        <v>-0.54448400226000004</v>
      </c>
      <c r="BD18" s="214">
        <v>-0.95016696667</v>
      </c>
      <c r="BE18" s="214">
        <v>-0.47658941934999999</v>
      </c>
      <c r="BF18" s="214">
        <v>-2.3479579967999999</v>
      </c>
      <c r="BG18" s="214">
        <v>-1.7181704475999999</v>
      </c>
      <c r="BH18" s="355">
        <v>-1.2415449999999999</v>
      </c>
      <c r="BI18" s="355">
        <v>-1.4364650000000001</v>
      </c>
      <c r="BJ18" s="355">
        <v>-0.66084169999999998</v>
      </c>
      <c r="BK18" s="355">
        <v>-0.4818383</v>
      </c>
      <c r="BL18" s="355">
        <v>-0.10343860000000001</v>
      </c>
      <c r="BM18" s="355">
        <v>0.61308499999999999</v>
      </c>
      <c r="BN18" s="355">
        <v>-0.55999160000000003</v>
      </c>
      <c r="BO18" s="355">
        <v>0.1290171</v>
      </c>
      <c r="BP18" s="355">
        <v>0.42690460000000002</v>
      </c>
      <c r="BQ18" s="355">
        <v>-1.7939099999999999E-2</v>
      </c>
      <c r="BR18" s="355">
        <v>-0.66696679999999997</v>
      </c>
      <c r="BS18" s="355">
        <v>-1.03853</v>
      </c>
      <c r="BT18" s="355">
        <v>-0.68721569999999998</v>
      </c>
      <c r="BU18" s="355">
        <v>-0.41829270000000002</v>
      </c>
      <c r="BV18" s="355">
        <v>6.8926899999999999E-2</v>
      </c>
    </row>
    <row r="19" spans="1:74" ht="11.1" customHeight="1" x14ac:dyDescent="0.2">
      <c r="A19" s="77" t="s">
        <v>967</v>
      </c>
      <c r="B19" s="185" t="s">
        <v>559</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99.732019773999994</v>
      </c>
      <c r="AB19" s="214">
        <v>91.457169726999993</v>
      </c>
      <c r="AC19" s="214">
        <v>76.009562127999999</v>
      </c>
      <c r="AD19" s="214">
        <v>69.461554766999996</v>
      </c>
      <c r="AE19" s="214">
        <v>63.412751839000002</v>
      </c>
      <c r="AF19" s="214">
        <v>66.688463866999996</v>
      </c>
      <c r="AG19" s="214">
        <v>70.535909384999997</v>
      </c>
      <c r="AH19" s="214">
        <v>71.237811579999999</v>
      </c>
      <c r="AI19" s="214">
        <v>64.924982063000002</v>
      </c>
      <c r="AJ19" s="214">
        <v>62.103255230000002</v>
      </c>
      <c r="AK19" s="214">
        <v>71.981428532999999</v>
      </c>
      <c r="AL19" s="214">
        <v>92.460310518</v>
      </c>
      <c r="AM19" s="214">
        <v>93.575921093000005</v>
      </c>
      <c r="AN19" s="214">
        <v>83.182613962999994</v>
      </c>
      <c r="AO19" s="214">
        <v>81.591391552000005</v>
      </c>
      <c r="AP19" s="214">
        <v>64.261881567000003</v>
      </c>
      <c r="AQ19" s="214">
        <v>61.189743069000002</v>
      </c>
      <c r="AR19" s="214">
        <v>63.73566907</v>
      </c>
      <c r="AS19" s="214">
        <v>68.796721069</v>
      </c>
      <c r="AT19" s="214">
        <v>67.899483226000001</v>
      </c>
      <c r="AU19" s="214">
        <v>64.085240202999998</v>
      </c>
      <c r="AV19" s="214">
        <v>65.707732063999998</v>
      </c>
      <c r="AW19" s="214">
        <v>78.375887669999997</v>
      </c>
      <c r="AX19" s="214">
        <v>98.895941188999998</v>
      </c>
      <c r="AY19" s="214">
        <v>107.03821177</v>
      </c>
      <c r="AZ19" s="214">
        <v>95.255299359000006</v>
      </c>
      <c r="BA19" s="214">
        <v>88.972438773999997</v>
      </c>
      <c r="BB19" s="214">
        <v>77.867854332999997</v>
      </c>
      <c r="BC19" s="214">
        <v>65.902644288000005</v>
      </c>
      <c r="BD19" s="214">
        <v>68.371613999999994</v>
      </c>
      <c r="BE19" s="214">
        <v>75.360531515999995</v>
      </c>
      <c r="BF19" s="214">
        <v>72.529738499999993</v>
      </c>
      <c r="BG19" s="214">
        <v>69.469374500000001</v>
      </c>
      <c r="BH19" s="355">
        <v>69.245580000000004</v>
      </c>
      <c r="BI19" s="355">
        <v>80.626329999999996</v>
      </c>
      <c r="BJ19" s="355">
        <v>96.891360000000006</v>
      </c>
      <c r="BK19" s="355">
        <v>104.96040000000001</v>
      </c>
      <c r="BL19" s="355">
        <v>98.792670000000001</v>
      </c>
      <c r="BM19" s="355">
        <v>86.901340000000005</v>
      </c>
      <c r="BN19" s="355">
        <v>73.101060000000004</v>
      </c>
      <c r="BO19" s="355">
        <v>67.497529999999998</v>
      </c>
      <c r="BP19" s="355">
        <v>69.673150000000007</v>
      </c>
      <c r="BQ19" s="355">
        <v>72.796710000000004</v>
      </c>
      <c r="BR19" s="355">
        <v>72.984840000000005</v>
      </c>
      <c r="BS19" s="355">
        <v>68.545649999999995</v>
      </c>
      <c r="BT19" s="355">
        <v>70.636399999999995</v>
      </c>
      <c r="BU19" s="355">
        <v>82.001940000000005</v>
      </c>
      <c r="BV19" s="355">
        <v>97.970280000000002</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393"/>
      <c r="BI21" s="393"/>
      <c r="BJ21" s="393"/>
      <c r="BK21" s="393"/>
      <c r="BL21" s="393"/>
      <c r="BM21" s="393"/>
      <c r="BN21" s="393"/>
      <c r="BO21" s="393"/>
      <c r="BP21" s="393"/>
      <c r="BQ21" s="393"/>
      <c r="BR21" s="393"/>
      <c r="BS21" s="393"/>
      <c r="BT21" s="393"/>
      <c r="BU21" s="393"/>
      <c r="BV21" s="393"/>
    </row>
    <row r="22" spans="1:74" ht="11.1" customHeight="1" x14ac:dyDescent="0.2">
      <c r="A22" s="76" t="s">
        <v>675</v>
      </c>
      <c r="B22" s="185" t="s">
        <v>561</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28.352774193999998</v>
      </c>
      <c r="AB22" s="214">
        <v>23.795758621000001</v>
      </c>
      <c r="AC22" s="214">
        <v>14.677451613000001</v>
      </c>
      <c r="AD22" s="214">
        <v>10.9353</v>
      </c>
      <c r="AE22" s="214">
        <v>6.2555483871000002</v>
      </c>
      <c r="AF22" s="214">
        <v>4.0879666666999999</v>
      </c>
      <c r="AG22" s="214">
        <v>3.4328709677</v>
      </c>
      <c r="AH22" s="214">
        <v>3.2404838709999999</v>
      </c>
      <c r="AI22" s="214">
        <v>3.6594000000000002</v>
      </c>
      <c r="AJ22" s="214">
        <v>6.0446451613000001</v>
      </c>
      <c r="AK22" s="214">
        <v>12.658200000000001</v>
      </c>
      <c r="AL22" s="214">
        <v>25.61816129</v>
      </c>
      <c r="AM22" s="214">
        <v>26.796096773999999</v>
      </c>
      <c r="AN22" s="214">
        <v>20.689714286000001</v>
      </c>
      <c r="AO22" s="214">
        <v>18.702193548</v>
      </c>
      <c r="AP22" s="214">
        <v>9.2970000000000006</v>
      </c>
      <c r="AQ22" s="214">
        <v>6.4338709676999999</v>
      </c>
      <c r="AR22" s="214">
        <v>4.1345666666999996</v>
      </c>
      <c r="AS22" s="214">
        <v>3.4652258064999999</v>
      </c>
      <c r="AT22" s="214">
        <v>3.3494193548000002</v>
      </c>
      <c r="AU22" s="214">
        <v>3.8182333332999998</v>
      </c>
      <c r="AV22" s="214">
        <v>6.6150645161000003</v>
      </c>
      <c r="AW22" s="214">
        <v>15.587899999999999</v>
      </c>
      <c r="AX22" s="214">
        <v>26.503741935000001</v>
      </c>
      <c r="AY22" s="214">
        <v>31.448419354999999</v>
      </c>
      <c r="AZ22" s="214">
        <v>24.518071428999999</v>
      </c>
      <c r="BA22" s="214">
        <v>21.150806452000001</v>
      </c>
      <c r="BB22" s="214">
        <v>14.623100000000001</v>
      </c>
      <c r="BC22" s="214">
        <v>5.4149677419</v>
      </c>
      <c r="BD22" s="214">
        <v>3.9596</v>
      </c>
      <c r="BE22" s="214">
        <v>3.4007741935000002</v>
      </c>
      <c r="BF22" s="214">
        <v>3.3224179999999999</v>
      </c>
      <c r="BG22" s="214">
        <v>3.65219</v>
      </c>
      <c r="BH22" s="355">
        <v>7.7063550000000003</v>
      </c>
      <c r="BI22" s="355">
        <v>15.49649</v>
      </c>
      <c r="BJ22" s="355">
        <v>24.922940000000001</v>
      </c>
      <c r="BK22" s="355">
        <v>29.45551</v>
      </c>
      <c r="BL22" s="355">
        <v>26.319780000000002</v>
      </c>
      <c r="BM22" s="355">
        <v>20.362909999999999</v>
      </c>
      <c r="BN22" s="355">
        <v>11.759209999999999</v>
      </c>
      <c r="BO22" s="355">
        <v>6.7803440000000004</v>
      </c>
      <c r="BP22" s="355">
        <v>4.1657710000000003</v>
      </c>
      <c r="BQ22" s="355">
        <v>3.6367799999999999</v>
      </c>
      <c r="BR22" s="355">
        <v>3.5074369999999999</v>
      </c>
      <c r="BS22" s="355">
        <v>4.0643969999999996</v>
      </c>
      <c r="BT22" s="355">
        <v>7.8637509999999997</v>
      </c>
      <c r="BU22" s="355">
        <v>15.660959999999999</v>
      </c>
      <c r="BV22" s="355">
        <v>24.704270000000001</v>
      </c>
    </row>
    <row r="23" spans="1:74" ht="11.1" customHeight="1" x14ac:dyDescent="0.2">
      <c r="A23" s="76" t="s">
        <v>676</v>
      </c>
      <c r="B23" s="185" t="s">
        <v>562</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16.228806452000001</v>
      </c>
      <c r="AB23" s="214">
        <v>14.260241379</v>
      </c>
      <c r="AC23" s="214">
        <v>9.6273225805999996</v>
      </c>
      <c r="AD23" s="214">
        <v>7.7686333333000004</v>
      </c>
      <c r="AE23" s="214">
        <v>5.5256774194</v>
      </c>
      <c r="AF23" s="214">
        <v>4.6113333333000002</v>
      </c>
      <c r="AG23" s="214">
        <v>4.3421935484</v>
      </c>
      <c r="AH23" s="214">
        <v>4.5301935483999998</v>
      </c>
      <c r="AI23" s="214">
        <v>4.7343333333000004</v>
      </c>
      <c r="AJ23" s="214">
        <v>6.1753870967999998</v>
      </c>
      <c r="AK23" s="214">
        <v>9.3533333333000002</v>
      </c>
      <c r="AL23" s="214">
        <v>14.925387097</v>
      </c>
      <c r="AM23" s="214">
        <v>15.460870968</v>
      </c>
      <c r="AN23" s="214">
        <v>12.836857143</v>
      </c>
      <c r="AO23" s="214">
        <v>11.987225806</v>
      </c>
      <c r="AP23" s="214">
        <v>7.0659666666999996</v>
      </c>
      <c r="AQ23" s="214">
        <v>5.7572580645000002</v>
      </c>
      <c r="AR23" s="214">
        <v>4.6013666666999997</v>
      </c>
      <c r="AS23" s="214">
        <v>4.3108709676999997</v>
      </c>
      <c r="AT23" s="214">
        <v>4.4260645161000003</v>
      </c>
      <c r="AU23" s="214">
        <v>4.8265666666999998</v>
      </c>
      <c r="AV23" s="214">
        <v>6.4713870968</v>
      </c>
      <c r="AW23" s="214">
        <v>10.743633333</v>
      </c>
      <c r="AX23" s="214">
        <v>15.699677419</v>
      </c>
      <c r="AY23" s="214">
        <v>17.667806452000001</v>
      </c>
      <c r="AZ23" s="214">
        <v>14.998714286</v>
      </c>
      <c r="BA23" s="214">
        <v>13.341483870999999</v>
      </c>
      <c r="BB23" s="214">
        <v>9.9602333332999997</v>
      </c>
      <c r="BC23" s="214">
        <v>5.2161935483999997</v>
      </c>
      <c r="BD23" s="214">
        <v>4.6947333333000003</v>
      </c>
      <c r="BE23" s="214">
        <v>4.3568709676999999</v>
      </c>
      <c r="BF23" s="214">
        <v>4.318441</v>
      </c>
      <c r="BG23" s="214">
        <v>4.5420290000000003</v>
      </c>
      <c r="BH23" s="355">
        <v>6.3199569999999996</v>
      </c>
      <c r="BI23" s="355">
        <v>9.7048839999999998</v>
      </c>
      <c r="BJ23" s="355">
        <v>13.63715</v>
      </c>
      <c r="BK23" s="355">
        <v>16.981780000000001</v>
      </c>
      <c r="BL23" s="355">
        <v>16.012060000000002</v>
      </c>
      <c r="BM23" s="355">
        <v>12.31124</v>
      </c>
      <c r="BN23" s="355">
        <v>8.5416740000000004</v>
      </c>
      <c r="BO23" s="355">
        <v>6.0618619999999996</v>
      </c>
      <c r="BP23" s="355">
        <v>4.8554940000000002</v>
      </c>
      <c r="BQ23" s="355">
        <v>4.4974990000000004</v>
      </c>
      <c r="BR23" s="355">
        <v>4.6822470000000003</v>
      </c>
      <c r="BS23" s="355">
        <v>5.0789629999999999</v>
      </c>
      <c r="BT23" s="355">
        <v>6.547383</v>
      </c>
      <c r="BU23" s="355">
        <v>9.8513350000000006</v>
      </c>
      <c r="BV23" s="355">
        <v>13.729710000000001</v>
      </c>
    </row>
    <row r="24" spans="1:74" ht="11.1" customHeight="1" x14ac:dyDescent="0.2">
      <c r="A24" s="76" t="s">
        <v>678</v>
      </c>
      <c r="B24" s="185" t="s">
        <v>563</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23.263580645000001</v>
      </c>
      <c r="AB24" s="214">
        <v>22.854793102999999</v>
      </c>
      <c r="AC24" s="214">
        <v>21.377193548000001</v>
      </c>
      <c r="AD24" s="214">
        <v>20.668166667000001</v>
      </c>
      <c r="AE24" s="214">
        <v>19.763677419</v>
      </c>
      <c r="AF24" s="214">
        <v>19.6797</v>
      </c>
      <c r="AG24" s="214">
        <v>19.886419355000001</v>
      </c>
      <c r="AH24" s="214">
        <v>20.243258064999999</v>
      </c>
      <c r="AI24" s="214">
        <v>20.128900000000002</v>
      </c>
      <c r="AJ24" s="214">
        <v>20.087741935</v>
      </c>
      <c r="AK24" s="214">
        <v>21.803966667000001</v>
      </c>
      <c r="AL24" s="214">
        <v>23.683645161000001</v>
      </c>
      <c r="AM24" s="214">
        <v>23.703838709999999</v>
      </c>
      <c r="AN24" s="214">
        <v>23.228464286000001</v>
      </c>
      <c r="AO24" s="214">
        <v>22.478741934999999</v>
      </c>
      <c r="AP24" s="214">
        <v>21.066733332999998</v>
      </c>
      <c r="AQ24" s="214">
        <v>20.277258065000002</v>
      </c>
      <c r="AR24" s="214">
        <v>20.483899999999998</v>
      </c>
      <c r="AS24" s="214">
        <v>20.126935484000001</v>
      </c>
      <c r="AT24" s="214">
        <v>20.566096773999998</v>
      </c>
      <c r="AU24" s="214">
        <v>20.536933333</v>
      </c>
      <c r="AV24" s="214">
        <v>21.193677419</v>
      </c>
      <c r="AW24" s="214">
        <v>23.203766667</v>
      </c>
      <c r="AX24" s="214">
        <v>24.558516129000001</v>
      </c>
      <c r="AY24" s="214">
        <v>24.842129031999999</v>
      </c>
      <c r="AZ24" s="214">
        <v>24.5915</v>
      </c>
      <c r="BA24" s="214">
        <v>23.420838710000002</v>
      </c>
      <c r="BB24" s="214">
        <v>22.849333333000001</v>
      </c>
      <c r="BC24" s="214">
        <v>21.271000000000001</v>
      </c>
      <c r="BD24" s="214">
        <v>21.234666666999999</v>
      </c>
      <c r="BE24" s="214">
        <v>21.032290323000002</v>
      </c>
      <c r="BF24" s="214">
        <v>20.76444</v>
      </c>
      <c r="BG24" s="214">
        <v>20.875610000000002</v>
      </c>
      <c r="BH24" s="355">
        <v>21.45195</v>
      </c>
      <c r="BI24" s="355">
        <v>23.504200000000001</v>
      </c>
      <c r="BJ24" s="355">
        <v>24.88212</v>
      </c>
      <c r="BK24" s="355">
        <v>24.326530000000002</v>
      </c>
      <c r="BL24" s="355">
        <v>24.126750000000001</v>
      </c>
      <c r="BM24" s="355">
        <v>23.092890000000001</v>
      </c>
      <c r="BN24" s="355">
        <v>22.31401</v>
      </c>
      <c r="BO24" s="355">
        <v>21.144390000000001</v>
      </c>
      <c r="BP24" s="355">
        <v>21.055009999999999</v>
      </c>
      <c r="BQ24" s="355">
        <v>20.39432</v>
      </c>
      <c r="BR24" s="355">
        <v>20.815249999999999</v>
      </c>
      <c r="BS24" s="355">
        <v>21.498729999999998</v>
      </c>
      <c r="BT24" s="355">
        <v>22.018969999999999</v>
      </c>
      <c r="BU24" s="355">
        <v>23.92773</v>
      </c>
      <c r="BV24" s="355">
        <v>25.372019999999999</v>
      </c>
    </row>
    <row r="25" spans="1:74" ht="11.1" customHeight="1" x14ac:dyDescent="0.2">
      <c r="A25" s="76" t="s">
        <v>679</v>
      </c>
      <c r="B25" s="185" t="s">
        <v>144</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20.882630769999999</v>
      </c>
      <c r="AN25" s="214">
        <v>19.955006820000001</v>
      </c>
      <c r="AO25" s="214">
        <v>21.902262520000001</v>
      </c>
      <c r="AP25" s="214">
        <v>20.796314899999999</v>
      </c>
      <c r="AQ25" s="214">
        <v>22.77906565</v>
      </c>
      <c r="AR25" s="214">
        <v>28.469569069999999</v>
      </c>
      <c r="AS25" s="214">
        <v>34.654043649999998</v>
      </c>
      <c r="AT25" s="214">
        <v>33.344580000000001</v>
      </c>
      <c r="AU25" s="214">
        <v>28.735606870000002</v>
      </c>
      <c r="AV25" s="214">
        <v>25.154796579999999</v>
      </c>
      <c r="AW25" s="214">
        <v>22.093787670000001</v>
      </c>
      <c r="AX25" s="214">
        <v>24.781586350000001</v>
      </c>
      <c r="AY25" s="214">
        <v>25.641792420000002</v>
      </c>
      <c r="AZ25" s="214">
        <v>23.929727929999999</v>
      </c>
      <c r="BA25" s="214">
        <v>23.952503289999999</v>
      </c>
      <c r="BB25" s="214">
        <v>23.603921</v>
      </c>
      <c r="BC25" s="214">
        <v>27.43761203</v>
      </c>
      <c r="BD25" s="214">
        <v>31.823913999999998</v>
      </c>
      <c r="BE25" s="214">
        <v>39.635950870999999</v>
      </c>
      <c r="BF25" s="214">
        <v>37.204970000000003</v>
      </c>
      <c r="BG25" s="214">
        <v>33.53342</v>
      </c>
      <c r="BH25" s="355">
        <v>26.87997</v>
      </c>
      <c r="BI25" s="355">
        <v>24.7059</v>
      </c>
      <c r="BJ25" s="355">
        <v>25.774629999999998</v>
      </c>
      <c r="BK25" s="355">
        <v>26.281230000000001</v>
      </c>
      <c r="BL25" s="355">
        <v>24.513210000000001</v>
      </c>
      <c r="BM25" s="355">
        <v>23.610679999999999</v>
      </c>
      <c r="BN25" s="355">
        <v>23.302009999999999</v>
      </c>
      <c r="BO25" s="355">
        <v>26.4101</v>
      </c>
      <c r="BP25" s="355">
        <v>32.37189</v>
      </c>
      <c r="BQ25" s="355">
        <v>36.891060000000003</v>
      </c>
      <c r="BR25" s="355">
        <v>36.565309999999997</v>
      </c>
      <c r="BS25" s="355">
        <v>30.616980000000002</v>
      </c>
      <c r="BT25" s="355">
        <v>26.808789999999998</v>
      </c>
      <c r="BU25" s="355">
        <v>24.80086</v>
      </c>
      <c r="BV25" s="355">
        <v>25.96039</v>
      </c>
    </row>
    <row r="26" spans="1:74" ht="11.1" customHeight="1" x14ac:dyDescent="0.2">
      <c r="A26" s="76" t="s">
        <v>677</v>
      </c>
      <c r="B26" s="185" t="s">
        <v>564</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4.2746774193999997</v>
      </c>
      <c r="AB26" s="214">
        <v>4.3352413793000002</v>
      </c>
      <c r="AC26" s="214">
        <v>4.2862903226000002</v>
      </c>
      <c r="AD26" s="214">
        <v>4.2832999999999997</v>
      </c>
      <c r="AE26" s="214">
        <v>4.2344838710000001</v>
      </c>
      <c r="AF26" s="214">
        <v>4.1939333333000004</v>
      </c>
      <c r="AG26" s="214">
        <v>4.2282580645000003</v>
      </c>
      <c r="AH26" s="214">
        <v>4.1947096773999997</v>
      </c>
      <c r="AI26" s="214">
        <v>4.1669333333000003</v>
      </c>
      <c r="AJ26" s="214">
        <v>4.1506129031999999</v>
      </c>
      <c r="AK26" s="214">
        <v>4.1852333333000002</v>
      </c>
      <c r="AL26" s="214">
        <v>4.1380967742000001</v>
      </c>
      <c r="AM26" s="214">
        <v>4.0712258065000002</v>
      </c>
      <c r="AN26" s="214">
        <v>4.1058571428999997</v>
      </c>
      <c r="AO26" s="214">
        <v>4.2019032257999998</v>
      </c>
      <c r="AP26" s="214">
        <v>4.2063666667000001</v>
      </c>
      <c r="AQ26" s="214">
        <v>4.1993870967999998</v>
      </c>
      <c r="AR26" s="214">
        <v>4.2323666666999999</v>
      </c>
      <c r="AS26" s="214">
        <v>4.2842580645000004</v>
      </c>
      <c r="AT26" s="214">
        <v>4.2832580645</v>
      </c>
      <c r="AU26" s="214">
        <v>4.3473666667000002</v>
      </c>
      <c r="AV26" s="214">
        <v>4.4081612902999998</v>
      </c>
      <c r="AW26" s="214">
        <v>4.5277333332999996</v>
      </c>
      <c r="AX26" s="214">
        <v>4.5545483870999997</v>
      </c>
      <c r="AY26" s="214">
        <v>4.4705483871</v>
      </c>
      <c r="AZ26" s="214">
        <v>4.5633214286000001</v>
      </c>
      <c r="BA26" s="214">
        <v>4.6200967742000003</v>
      </c>
      <c r="BB26" s="214">
        <v>4.6400666667000001</v>
      </c>
      <c r="BC26" s="214">
        <v>4.6901290322999998</v>
      </c>
      <c r="BD26" s="214">
        <v>4.7202333333000004</v>
      </c>
      <c r="BE26" s="214">
        <v>4.8101935484</v>
      </c>
      <c r="BF26" s="214">
        <v>4.8769369999999999</v>
      </c>
      <c r="BG26" s="214">
        <v>4.9120290000000004</v>
      </c>
      <c r="BH26" s="355">
        <v>4.9320500000000003</v>
      </c>
      <c r="BI26" s="355">
        <v>4.9584060000000001</v>
      </c>
      <c r="BJ26" s="355">
        <v>4.9772319999999999</v>
      </c>
      <c r="BK26" s="355">
        <v>4.9953519999999996</v>
      </c>
      <c r="BL26" s="355">
        <v>5.0163669999999998</v>
      </c>
      <c r="BM26" s="355">
        <v>5.0314810000000003</v>
      </c>
      <c r="BN26" s="355">
        <v>5.0403739999999999</v>
      </c>
      <c r="BO26" s="355">
        <v>5.0474129999999997</v>
      </c>
      <c r="BP26" s="355">
        <v>5.0556950000000001</v>
      </c>
      <c r="BQ26" s="355">
        <v>5.0622639999999999</v>
      </c>
      <c r="BR26" s="355">
        <v>5.0851759999999997</v>
      </c>
      <c r="BS26" s="355">
        <v>5.1018359999999996</v>
      </c>
      <c r="BT26" s="355">
        <v>5.1205559999999997</v>
      </c>
      <c r="BU26" s="355">
        <v>5.1383770000000002</v>
      </c>
      <c r="BV26" s="355">
        <v>5.1518290000000002</v>
      </c>
    </row>
    <row r="27" spans="1:74" ht="11.1" customHeight="1" x14ac:dyDescent="0.2">
      <c r="A27" s="76" t="s">
        <v>681</v>
      </c>
      <c r="B27" s="185" t="s">
        <v>1012</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2.5311290323</v>
      </c>
      <c r="AB27" s="214">
        <v>2.3101034483</v>
      </c>
      <c r="AC27" s="214">
        <v>1.9018064515999999</v>
      </c>
      <c r="AD27" s="214">
        <v>1.7282333333</v>
      </c>
      <c r="AE27" s="214">
        <v>1.5691612903000001</v>
      </c>
      <c r="AF27" s="214">
        <v>1.6571</v>
      </c>
      <c r="AG27" s="214">
        <v>1.7581935484</v>
      </c>
      <c r="AH27" s="214">
        <v>1.7777096774000001</v>
      </c>
      <c r="AI27" s="214">
        <v>1.6110333333</v>
      </c>
      <c r="AJ27" s="214">
        <v>1.5366451613000001</v>
      </c>
      <c r="AK27" s="214">
        <v>1.7976666667000001</v>
      </c>
      <c r="AL27" s="214">
        <v>2.3419354838999999</v>
      </c>
      <c r="AM27" s="214">
        <v>2.5279677419</v>
      </c>
      <c r="AN27" s="214">
        <v>2.2334285714000002</v>
      </c>
      <c r="AO27" s="214">
        <v>2.1857741934999999</v>
      </c>
      <c r="AP27" s="214">
        <v>1.6961999999999999</v>
      </c>
      <c r="AQ27" s="214">
        <v>1.6096129031999999</v>
      </c>
      <c r="AR27" s="214">
        <v>1.6806000000000001</v>
      </c>
      <c r="AS27" s="214">
        <v>1.8220967742</v>
      </c>
      <c r="AT27" s="214">
        <v>1.7967741934999999</v>
      </c>
      <c r="AU27" s="214">
        <v>1.6872333333</v>
      </c>
      <c r="AV27" s="214">
        <v>1.7313548387</v>
      </c>
      <c r="AW27" s="214">
        <v>2.0857666667000001</v>
      </c>
      <c r="AX27" s="214">
        <v>2.6645806452</v>
      </c>
      <c r="AY27" s="214">
        <v>2.8487096774</v>
      </c>
      <c r="AZ27" s="214">
        <v>2.5351428570999999</v>
      </c>
      <c r="BA27" s="214">
        <v>2.3679032258000001</v>
      </c>
      <c r="BB27" s="214">
        <v>2.0723666666999998</v>
      </c>
      <c r="BC27" s="214">
        <v>1.7539354839000001</v>
      </c>
      <c r="BD27" s="214">
        <v>1.8196333333000001</v>
      </c>
      <c r="BE27" s="214">
        <v>2.0056451612999999</v>
      </c>
      <c r="BF27" s="214">
        <v>1.923726</v>
      </c>
      <c r="BG27" s="214">
        <v>1.8352900000000001</v>
      </c>
      <c r="BH27" s="355">
        <v>1.8364929999999999</v>
      </c>
      <c r="BI27" s="355">
        <v>2.1376360000000001</v>
      </c>
      <c r="BJ27" s="355">
        <v>2.5784799999999999</v>
      </c>
      <c r="BK27" s="355">
        <v>2.7981989999999999</v>
      </c>
      <c r="BL27" s="355">
        <v>2.6826919999999999</v>
      </c>
      <c r="BM27" s="355">
        <v>2.3703319999999999</v>
      </c>
      <c r="BN27" s="355">
        <v>2.0219809999999998</v>
      </c>
      <c r="BO27" s="355">
        <v>1.931613</v>
      </c>
      <c r="BP27" s="355">
        <v>2.0474830000000002</v>
      </c>
      <c r="BQ27" s="355">
        <v>2.1929880000000002</v>
      </c>
      <c r="BR27" s="355">
        <v>2.2076099999999999</v>
      </c>
      <c r="BS27" s="355">
        <v>2.0629360000000001</v>
      </c>
      <c r="BT27" s="355">
        <v>2.1551480000000001</v>
      </c>
      <c r="BU27" s="355">
        <v>2.50088</v>
      </c>
      <c r="BV27" s="355">
        <v>2.930253</v>
      </c>
    </row>
    <row r="28" spans="1:74" ht="11.1" customHeight="1" x14ac:dyDescent="0.2">
      <c r="A28" s="76" t="s">
        <v>692</v>
      </c>
      <c r="B28" s="185" t="s">
        <v>565</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0.11480645161</v>
      </c>
      <c r="AB28" s="214">
        <v>0.11482758621</v>
      </c>
      <c r="AC28" s="214">
        <v>0.11480645161</v>
      </c>
      <c r="AD28" s="214">
        <v>0.11483333333</v>
      </c>
      <c r="AE28" s="214">
        <v>0.11480645161</v>
      </c>
      <c r="AF28" s="214">
        <v>0.11483333333</v>
      </c>
      <c r="AG28" s="214">
        <v>0.11480645161</v>
      </c>
      <c r="AH28" s="214">
        <v>0.11480645161</v>
      </c>
      <c r="AI28" s="214">
        <v>0.11483333333</v>
      </c>
      <c r="AJ28" s="214">
        <v>0.11480645161</v>
      </c>
      <c r="AK28" s="214">
        <v>0.11483333333</v>
      </c>
      <c r="AL28" s="214">
        <v>0.11480645161</v>
      </c>
      <c r="AM28" s="214">
        <v>0.13329032258000001</v>
      </c>
      <c r="AN28" s="214">
        <v>0.13328571429</v>
      </c>
      <c r="AO28" s="214">
        <v>0.13329032258000001</v>
      </c>
      <c r="AP28" s="214">
        <v>0.1333</v>
      </c>
      <c r="AQ28" s="214">
        <v>0.13329032258000001</v>
      </c>
      <c r="AR28" s="214">
        <v>0.1333</v>
      </c>
      <c r="AS28" s="214">
        <v>0.13329032258000001</v>
      </c>
      <c r="AT28" s="214">
        <v>0.13329032258000001</v>
      </c>
      <c r="AU28" s="214">
        <v>0.1333</v>
      </c>
      <c r="AV28" s="214">
        <v>0.13329032258000001</v>
      </c>
      <c r="AW28" s="214">
        <v>0.1333</v>
      </c>
      <c r="AX28" s="214">
        <v>0.13329032258000001</v>
      </c>
      <c r="AY28" s="214">
        <v>0.11880645161</v>
      </c>
      <c r="AZ28" s="214">
        <v>0.11882142857</v>
      </c>
      <c r="BA28" s="214">
        <v>0.11880645161</v>
      </c>
      <c r="BB28" s="214">
        <v>0.11883333333</v>
      </c>
      <c r="BC28" s="214">
        <v>0.11880645161</v>
      </c>
      <c r="BD28" s="214">
        <v>0.11883333333</v>
      </c>
      <c r="BE28" s="214">
        <v>0.11880645161</v>
      </c>
      <c r="BF28" s="214">
        <v>0.1188065</v>
      </c>
      <c r="BG28" s="214">
        <v>0.1188065</v>
      </c>
      <c r="BH28" s="355">
        <v>0.1188065</v>
      </c>
      <c r="BI28" s="355">
        <v>0.1188065</v>
      </c>
      <c r="BJ28" s="355">
        <v>0.1188065</v>
      </c>
      <c r="BK28" s="355">
        <v>0.1218065</v>
      </c>
      <c r="BL28" s="355">
        <v>0.1218065</v>
      </c>
      <c r="BM28" s="355">
        <v>0.1218065</v>
      </c>
      <c r="BN28" s="355">
        <v>0.1218065</v>
      </c>
      <c r="BO28" s="355">
        <v>0.1218065</v>
      </c>
      <c r="BP28" s="355">
        <v>0.1218065</v>
      </c>
      <c r="BQ28" s="355">
        <v>0.1218065</v>
      </c>
      <c r="BR28" s="355">
        <v>0.1218065</v>
      </c>
      <c r="BS28" s="355">
        <v>0.1218065</v>
      </c>
      <c r="BT28" s="355">
        <v>0.1218065</v>
      </c>
      <c r="BU28" s="355">
        <v>0.1218065</v>
      </c>
      <c r="BV28" s="355">
        <v>0.1218065</v>
      </c>
    </row>
    <row r="29" spans="1:74" ht="11.1" customHeight="1" x14ac:dyDescent="0.2">
      <c r="A29" s="77" t="s">
        <v>680</v>
      </c>
      <c r="B29" s="186" t="s">
        <v>977</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99.732019773999994</v>
      </c>
      <c r="AB29" s="214">
        <v>91.457169726999993</v>
      </c>
      <c r="AC29" s="214">
        <v>76.009562127999999</v>
      </c>
      <c r="AD29" s="214">
        <v>69.461554766999996</v>
      </c>
      <c r="AE29" s="214">
        <v>63.412751839000002</v>
      </c>
      <c r="AF29" s="214">
        <v>66.688463866999996</v>
      </c>
      <c r="AG29" s="214">
        <v>70.535909384999997</v>
      </c>
      <c r="AH29" s="214">
        <v>71.237811579999999</v>
      </c>
      <c r="AI29" s="214">
        <v>64.924982063000002</v>
      </c>
      <c r="AJ29" s="214">
        <v>62.103255230000002</v>
      </c>
      <c r="AK29" s="214">
        <v>71.981428532999999</v>
      </c>
      <c r="AL29" s="214">
        <v>92.460310518</v>
      </c>
      <c r="AM29" s="214">
        <v>93.575921093000005</v>
      </c>
      <c r="AN29" s="214">
        <v>83.182613962999994</v>
      </c>
      <c r="AO29" s="214">
        <v>81.591391552000005</v>
      </c>
      <c r="AP29" s="214">
        <v>64.261881567000003</v>
      </c>
      <c r="AQ29" s="214">
        <v>61.189743069000002</v>
      </c>
      <c r="AR29" s="214">
        <v>63.73566907</v>
      </c>
      <c r="AS29" s="214">
        <v>68.796721069</v>
      </c>
      <c r="AT29" s="214">
        <v>67.899483226000001</v>
      </c>
      <c r="AU29" s="214">
        <v>64.085240202999998</v>
      </c>
      <c r="AV29" s="214">
        <v>65.707732063999998</v>
      </c>
      <c r="AW29" s="214">
        <v>78.375887669999997</v>
      </c>
      <c r="AX29" s="214">
        <v>98.895941188999998</v>
      </c>
      <c r="AY29" s="214">
        <v>107.03821177</v>
      </c>
      <c r="AZ29" s="214">
        <v>95.255299359000006</v>
      </c>
      <c r="BA29" s="214">
        <v>88.972438773999997</v>
      </c>
      <c r="BB29" s="214">
        <v>77.867854332999997</v>
      </c>
      <c r="BC29" s="214">
        <v>65.902644288000005</v>
      </c>
      <c r="BD29" s="214">
        <v>68.371613999999994</v>
      </c>
      <c r="BE29" s="214">
        <v>75.360531515999995</v>
      </c>
      <c r="BF29" s="214">
        <v>72.529738499999993</v>
      </c>
      <c r="BG29" s="214">
        <v>69.469374500000001</v>
      </c>
      <c r="BH29" s="355">
        <v>69.245580000000004</v>
      </c>
      <c r="BI29" s="355">
        <v>80.626329999999996</v>
      </c>
      <c r="BJ29" s="355">
        <v>96.891360000000006</v>
      </c>
      <c r="BK29" s="355">
        <v>104.96040000000001</v>
      </c>
      <c r="BL29" s="355">
        <v>98.792670000000001</v>
      </c>
      <c r="BM29" s="355">
        <v>86.901340000000005</v>
      </c>
      <c r="BN29" s="355">
        <v>73.101060000000004</v>
      </c>
      <c r="BO29" s="355">
        <v>67.497529999999998</v>
      </c>
      <c r="BP29" s="355">
        <v>69.673150000000007</v>
      </c>
      <c r="BQ29" s="355">
        <v>72.796710000000004</v>
      </c>
      <c r="BR29" s="355">
        <v>72.984840000000005</v>
      </c>
      <c r="BS29" s="355">
        <v>68.545649999999995</v>
      </c>
      <c r="BT29" s="355">
        <v>70.636399999999995</v>
      </c>
      <c r="BU29" s="355">
        <v>82.001940000000005</v>
      </c>
      <c r="BV29" s="355">
        <v>97.970280000000002</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394"/>
      <c r="BI31" s="394"/>
      <c r="BJ31" s="394"/>
      <c r="BK31" s="394"/>
      <c r="BL31" s="394"/>
      <c r="BM31" s="394"/>
      <c r="BN31" s="394"/>
      <c r="BO31" s="394"/>
      <c r="BP31" s="394"/>
      <c r="BQ31" s="394"/>
      <c r="BR31" s="394"/>
      <c r="BS31" s="394"/>
      <c r="BT31" s="394"/>
      <c r="BU31" s="394"/>
      <c r="BV31" s="394"/>
    </row>
    <row r="32" spans="1:74" ht="11.1" customHeight="1" x14ac:dyDescent="0.2">
      <c r="A32" s="76" t="s">
        <v>673</v>
      </c>
      <c r="B32" s="185" t="s">
        <v>566</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2622.1579999999999</v>
      </c>
      <c r="AN32" s="259">
        <v>2337.3310000000001</v>
      </c>
      <c r="AO32" s="259">
        <v>2062.5039999999999</v>
      </c>
      <c r="AP32" s="259">
        <v>2291.25</v>
      </c>
      <c r="AQ32" s="259">
        <v>2626.5070000000001</v>
      </c>
      <c r="AR32" s="259">
        <v>2906.808</v>
      </c>
      <c r="AS32" s="259">
        <v>3054.1509999999998</v>
      </c>
      <c r="AT32" s="259">
        <v>3249.8960000000002</v>
      </c>
      <c r="AU32" s="259">
        <v>3567.2280000000001</v>
      </c>
      <c r="AV32" s="259">
        <v>3816.4960000000001</v>
      </c>
      <c r="AW32" s="259">
        <v>3709.2629999999999</v>
      </c>
      <c r="AX32" s="259">
        <v>3032.6010000000001</v>
      </c>
      <c r="AY32" s="259">
        <v>2140.8690000000001</v>
      </c>
      <c r="AZ32" s="259">
        <v>1673.327</v>
      </c>
      <c r="BA32" s="259">
        <v>1392.328</v>
      </c>
      <c r="BB32" s="259">
        <v>1427.489</v>
      </c>
      <c r="BC32" s="259">
        <v>1847.854</v>
      </c>
      <c r="BD32" s="259">
        <v>2195.4650000000001</v>
      </c>
      <c r="BE32" s="259">
        <v>2381.5169999999998</v>
      </c>
      <c r="BF32" s="259">
        <v>2605.5419999999999</v>
      </c>
      <c r="BG32" s="259">
        <v>2932.3374285999998</v>
      </c>
      <c r="BH32" s="374">
        <v>3290.1509999999998</v>
      </c>
      <c r="BI32" s="374">
        <v>3282.7910000000002</v>
      </c>
      <c r="BJ32" s="374">
        <v>2799.8690000000001</v>
      </c>
      <c r="BK32" s="374">
        <v>2061.8380000000002</v>
      </c>
      <c r="BL32" s="374">
        <v>1548.8869999999999</v>
      </c>
      <c r="BM32" s="374">
        <v>1373.54</v>
      </c>
      <c r="BN32" s="374">
        <v>1589.1559999999999</v>
      </c>
      <c r="BO32" s="374">
        <v>2002.6559999999999</v>
      </c>
      <c r="BP32" s="374">
        <v>2320.6849999999999</v>
      </c>
      <c r="BQ32" s="374">
        <v>2523.1750000000002</v>
      </c>
      <c r="BR32" s="374">
        <v>2715.319</v>
      </c>
      <c r="BS32" s="374">
        <v>3029.8449999999998</v>
      </c>
      <c r="BT32" s="374">
        <v>3302.1419999999998</v>
      </c>
      <c r="BU32" s="374">
        <v>3218.761</v>
      </c>
      <c r="BV32" s="374">
        <v>2670.701</v>
      </c>
    </row>
    <row r="33" spans="1:74" ht="11.1" customHeight="1" x14ac:dyDescent="0.2">
      <c r="A33" s="635" t="s">
        <v>1217</v>
      </c>
      <c r="B33" s="636" t="s">
        <v>1222</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406.20499999999998</v>
      </c>
      <c r="AO33" s="259">
        <v>259.73700000000002</v>
      </c>
      <c r="AP33" s="259">
        <v>335.06599999999997</v>
      </c>
      <c r="AQ33" s="259">
        <v>448.48</v>
      </c>
      <c r="AR33" s="259">
        <v>562.86199999999997</v>
      </c>
      <c r="AS33" s="259">
        <v>661.58900000000006</v>
      </c>
      <c r="AT33" s="259">
        <v>777.40800000000002</v>
      </c>
      <c r="AU33" s="259">
        <v>866.15</v>
      </c>
      <c r="AV33" s="259">
        <v>924.05</v>
      </c>
      <c r="AW33" s="259">
        <v>867.03899999999999</v>
      </c>
      <c r="AX33" s="259">
        <v>710.23800000000006</v>
      </c>
      <c r="AY33" s="259">
        <v>492.67099999999999</v>
      </c>
      <c r="AZ33" s="259">
        <v>363.14400000000001</v>
      </c>
      <c r="BA33" s="259">
        <v>229.11099999999999</v>
      </c>
      <c r="BB33" s="259">
        <v>231.15299999999999</v>
      </c>
      <c r="BC33" s="259">
        <v>348.459</v>
      </c>
      <c r="BD33" s="259">
        <v>464.94799999999998</v>
      </c>
      <c r="BE33" s="259">
        <v>569.19299999999998</v>
      </c>
      <c r="BF33" s="259">
        <v>659</v>
      </c>
      <c r="BG33" s="259">
        <v>769.34285713999998</v>
      </c>
      <c r="BH33" s="374">
        <v>841.7663</v>
      </c>
      <c r="BI33" s="374">
        <v>825.64490000000001</v>
      </c>
      <c r="BJ33" s="374">
        <v>702.61630000000002</v>
      </c>
      <c r="BK33" s="374">
        <v>476.77940000000001</v>
      </c>
      <c r="BL33" s="374">
        <v>300.56810000000002</v>
      </c>
      <c r="BM33" s="374">
        <v>198.60570000000001</v>
      </c>
      <c r="BN33" s="374">
        <v>245.56180000000001</v>
      </c>
      <c r="BO33" s="374">
        <v>364.54689999999999</v>
      </c>
      <c r="BP33" s="374">
        <v>466.68459999999999</v>
      </c>
      <c r="BQ33" s="374">
        <v>545.4434</v>
      </c>
      <c r="BR33" s="374">
        <v>625.8184</v>
      </c>
      <c r="BS33" s="374">
        <v>717.60090000000002</v>
      </c>
      <c r="BT33" s="374">
        <v>775.15909999999997</v>
      </c>
      <c r="BU33" s="374">
        <v>742.61850000000004</v>
      </c>
      <c r="BV33" s="374">
        <v>592.10329999999999</v>
      </c>
    </row>
    <row r="34" spans="1:74" ht="11.1" customHeight="1" x14ac:dyDescent="0.2">
      <c r="A34" s="635" t="s">
        <v>1218</v>
      </c>
      <c r="B34" s="636" t="s">
        <v>1223</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698.42499999999995</v>
      </c>
      <c r="AN34" s="259">
        <v>588.73400000000004</v>
      </c>
      <c r="AO34" s="259">
        <v>476.93900000000002</v>
      </c>
      <c r="AP34" s="259">
        <v>524.35</v>
      </c>
      <c r="AQ34" s="259">
        <v>608.79399999999998</v>
      </c>
      <c r="AR34" s="259">
        <v>700.95500000000004</v>
      </c>
      <c r="AS34" s="259">
        <v>763.673</v>
      </c>
      <c r="AT34" s="259">
        <v>868.20500000000004</v>
      </c>
      <c r="AU34" s="259">
        <v>992.73800000000006</v>
      </c>
      <c r="AV34" s="259">
        <v>1100.5899999999999</v>
      </c>
      <c r="AW34" s="259">
        <v>1053.8789999999999</v>
      </c>
      <c r="AX34" s="259">
        <v>828.77099999999996</v>
      </c>
      <c r="AY34" s="259">
        <v>553.64</v>
      </c>
      <c r="AZ34" s="259">
        <v>380.86700000000002</v>
      </c>
      <c r="BA34" s="259">
        <v>261.48</v>
      </c>
      <c r="BB34" s="259">
        <v>234.88900000000001</v>
      </c>
      <c r="BC34" s="259">
        <v>343.39100000000002</v>
      </c>
      <c r="BD34" s="259">
        <v>458.62099999999998</v>
      </c>
      <c r="BE34" s="259">
        <v>571.33199999999999</v>
      </c>
      <c r="BF34" s="259">
        <v>702</v>
      </c>
      <c r="BG34" s="259">
        <v>844.97142856999994</v>
      </c>
      <c r="BH34" s="374">
        <v>960.16210000000001</v>
      </c>
      <c r="BI34" s="374">
        <v>927.03530000000001</v>
      </c>
      <c r="BJ34" s="374">
        <v>746.42660000000001</v>
      </c>
      <c r="BK34" s="374">
        <v>533.45920000000001</v>
      </c>
      <c r="BL34" s="374">
        <v>359.6225</v>
      </c>
      <c r="BM34" s="374">
        <v>275.51990000000001</v>
      </c>
      <c r="BN34" s="374">
        <v>321.50650000000002</v>
      </c>
      <c r="BO34" s="374">
        <v>432.52229999999997</v>
      </c>
      <c r="BP34" s="374">
        <v>551.32569999999998</v>
      </c>
      <c r="BQ34" s="374">
        <v>654.45939999999996</v>
      </c>
      <c r="BR34" s="374">
        <v>775.91750000000002</v>
      </c>
      <c r="BS34" s="374">
        <v>893.6395</v>
      </c>
      <c r="BT34" s="374">
        <v>989.20920000000001</v>
      </c>
      <c r="BU34" s="374">
        <v>944.77829999999994</v>
      </c>
      <c r="BV34" s="374">
        <v>762.947</v>
      </c>
    </row>
    <row r="35" spans="1:74" ht="11.1" customHeight="1" x14ac:dyDescent="0.2">
      <c r="A35" s="635" t="s">
        <v>1219</v>
      </c>
      <c r="B35" s="636" t="s">
        <v>1224</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937.82</v>
      </c>
      <c r="AP35" s="259">
        <v>1014.331</v>
      </c>
      <c r="AQ35" s="259">
        <v>1102.2829999999999</v>
      </c>
      <c r="AR35" s="259">
        <v>1138.6559999999999</v>
      </c>
      <c r="AS35" s="259">
        <v>1101.54</v>
      </c>
      <c r="AT35" s="259">
        <v>1068.3869999999999</v>
      </c>
      <c r="AU35" s="259">
        <v>1137.421</v>
      </c>
      <c r="AV35" s="259">
        <v>1214.3679999999999</v>
      </c>
      <c r="AW35" s="259">
        <v>1218.71</v>
      </c>
      <c r="AX35" s="259">
        <v>1016.042</v>
      </c>
      <c r="AY35" s="259">
        <v>709.52300000000002</v>
      </c>
      <c r="AZ35" s="259">
        <v>615.66200000000003</v>
      </c>
      <c r="BA35" s="259">
        <v>615.25099999999998</v>
      </c>
      <c r="BB35" s="259">
        <v>649.68499999999995</v>
      </c>
      <c r="BC35" s="259">
        <v>778.46299999999997</v>
      </c>
      <c r="BD35" s="259">
        <v>845.93399999999997</v>
      </c>
      <c r="BE35" s="259">
        <v>814.16399999999999</v>
      </c>
      <c r="BF35" s="259">
        <v>799</v>
      </c>
      <c r="BG35" s="259">
        <v>837.28571428999999</v>
      </c>
      <c r="BH35" s="374">
        <v>973.12670000000003</v>
      </c>
      <c r="BI35" s="374">
        <v>1017.557</v>
      </c>
      <c r="BJ35" s="374">
        <v>910.64559999999994</v>
      </c>
      <c r="BK35" s="374">
        <v>697.27509999999995</v>
      </c>
      <c r="BL35" s="374">
        <v>570.24279999999999</v>
      </c>
      <c r="BM35" s="374">
        <v>575.06050000000005</v>
      </c>
      <c r="BN35" s="374">
        <v>658.61339999999996</v>
      </c>
      <c r="BO35" s="374">
        <v>777.79169999999999</v>
      </c>
      <c r="BP35" s="374">
        <v>821.08450000000005</v>
      </c>
      <c r="BQ35" s="374">
        <v>813.39840000000004</v>
      </c>
      <c r="BR35" s="374">
        <v>789.80200000000002</v>
      </c>
      <c r="BS35" s="374">
        <v>862.625</v>
      </c>
      <c r="BT35" s="374">
        <v>959.31740000000002</v>
      </c>
      <c r="BU35" s="374">
        <v>961.70849999999996</v>
      </c>
      <c r="BV35" s="374">
        <v>827.74130000000002</v>
      </c>
    </row>
    <row r="36" spans="1:74" ht="11.1" customHeight="1" x14ac:dyDescent="0.2">
      <c r="A36" s="635" t="s">
        <v>1220</v>
      </c>
      <c r="B36" s="735" t="s">
        <v>1225</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100.727</v>
      </c>
      <c r="BA36" s="259">
        <v>86.992000000000004</v>
      </c>
      <c r="BB36" s="259">
        <v>91.147999999999996</v>
      </c>
      <c r="BC36" s="259">
        <v>119.798</v>
      </c>
      <c r="BD36" s="259">
        <v>139.51400000000001</v>
      </c>
      <c r="BE36" s="259">
        <v>147.57499999999999</v>
      </c>
      <c r="BF36" s="259">
        <v>162</v>
      </c>
      <c r="BG36" s="259">
        <v>178.02857143</v>
      </c>
      <c r="BH36" s="374">
        <v>190.00729999999999</v>
      </c>
      <c r="BI36" s="374">
        <v>188.55529999999999</v>
      </c>
      <c r="BJ36" s="374">
        <v>161.65260000000001</v>
      </c>
      <c r="BK36" s="374">
        <v>129.67949999999999</v>
      </c>
      <c r="BL36" s="374">
        <v>115.6075</v>
      </c>
      <c r="BM36" s="374">
        <v>110.7723</v>
      </c>
      <c r="BN36" s="374">
        <v>119.129</v>
      </c>
      <c r="BO36" s="374">
        <v>136.59569999999999</v>
      </c>
      <c r="BP36" s="374">
        <v>154.56370000000001</v>
      </c>
      <c r="BQ36" s="374">
        <v>168.85130000000001</v>
      </c>
      <c r="BR36" s="374">
        <v>180.92939999999999</v>
      </c>
      <c r="BS36" s="374">
        <v>195.65880000000001</v>
      </c>
      <c r="BT36" s="374">
        <v>204.8733</v>
      </c>
      <c r="BU36" s="374">
        <v>198.80359999999999</v>
      </c>
      <c r="BV36" s="374">
        <v>163.18049999999999</v>
      </c>
    </row>
    <row r="37" spans="1:74" ht="11.1" customHeight="1" x14ac:dyDescent="0.2">
      <c r="A37" s="635" t="s">
        <v>1221</v>
      </c>
      <c r="B37" s="735" t="s">
        <v>1226</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181.286</v>
      </c>
      <c r="BA37" s="259">
        <v>168.87299999999999</v>
      </c>
      <c r="BB37" s="259">
        <v>190.017</v>
      </c>
      <c r="BC37" s="259">
        <v>226.291</v>
      </c>
      <c r="BD37" s="259">
        <v>253.24600000000001</v>
      </c>
      <c r="BE37" s="259">
        <v>244.18799999999999</v>
      </c>
      <c r="BF37" s="259">
        <v>246</v>
      </c>
      <c r="BG37" s="259">
        <v>263.54285714000002</v>
      </c>
      <c r="BH37" s="374">
        <v>285.92250000000001</v>
      </c>
      <c r="BI37" s="374">
        <v>284.83300000000003</v>
      </c>
      <c r="BJ37" s="374">
        <v>239.36160000000001</v>
      </c>
      <c r="BK37" s="374">
        <v>185.4786</v>
      </c>
      <c r="BL37" s="374">
        <v>163.68</v>
      </c>
      <c r="BM37" s="374">
        <v>174.41550000000001</v>
      </c>
      <c r="BN37" s="374">
        <v>205.17939999999999</v>
      </c>
      <c r="BO37" s="374">
        <v>252.03389999999999</v>
      </c>
      <c r="BP37" s="374">
        <v>287.86040000000003</v>
      </c>
      <c r="BQ37" s="374">
        <v>301.85610000000003</v>
      </c>
      <c r="BR37" s="374">
        <v>303.68540000000002</v>
      </c>
      <c r="BS37" s="374">
        <v>321.15519999999998</v>
      </c>
      <c r="BT37" s="374">
        <v>334.41739999999999</v>
      </c>
      <c r="BU37" s="374">
        <v>331.68610000000001</v>
      </c>
      <c r="BV37" s="374">
        <v>285.56259999999997</v>
      </c>
    </row>
    <row r="38" spans="1:74" ht="11.1" customHeight="1" x14ac:dyDescent="0.2">
      <c r="A38" s="635" t="s">
        <v>1227</v>
      </c>
      <c r="B38" s="734" t="s">
        <v>555</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31.640999999999998</v>
      </c>
      <c r="BA38" s="255">
        <v>30.620999999999999</v>
      </c>
      <c r="BB38" s="255">
        <v>30.597000000000001</v>
      </c>
      <c r="BC38" s="255">
        <v>31.452999999999999</v>
      </c>
      <c r="BD38" s="255">
        <v>33.203000000000003</v>
      </c>
      <c r="BE38" s="255">
        <v>35.064999999999998</v>
      </c>
      <c r="BF38" s="255">
        <v>37.542000000000002</v>
      </c>
      <c r="BG38" s="255">
        <v>39.165999999999997</v>
      </c>
      <c r="BH38" s="342">
        <v>39.165999999999997</v>
      </c>
      <c r="BI38" s="342">
        <v>39.165999999999997</v>
      </c>
      <c r="BJ38" s="342">
        <v>39.165999999999997</v>
      </c>
      <c r="BK38" s="342">
        <v>39.165999999999997</v>
      </c>
      <c r="BL38" s="342">
        <v>39.165999999999997</v>
      </c>
      <c r="BM38" s="342">
        <v>39.165999999999997</v>
      </c>
      <c r="BN38" s="342">
        <v>39.165999999999997</v>
      </c>
      <c r="BO38" s="342">
        <v>39.165999999999997</v>
      </c>
      <c r="BP38" s="342">
        <v>39.165999999999997</v>
      </c>
      <c r="BQ38" s="342">
        <v>39.165999999999997</v>
      </c>
      <c r="BR38" s="342">
        <v>39.165999999999997</v>
      </c>
      <c r="BS38" s="342">
        <v>39.165999999999997</v>
      </c>
      <c r="BT38" s="342">
        <v>39.165999999999997</v>
      </c>
      <c r="BU38" s="342">
        <v>39.165999999999997</v>
      </c>
      <c r="BV38" s="342">
        <v>39.165999999999997</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5" t="s">
        <v>1013</v>
      </c>
      <c r="C40" s="802"/>
      <c r="D40" s="802"/>
      <c r="E40" s="802"/>
      <c r="F40" s="802"/>
      <c r="G40" s="802"/>
      <c r="H40" s="802"/>
      <c r="I40" s="802"/>
      <c r="J40" s="802"/>
      <c r="K40" s="802"/>
      <c r="L40" s="802"/>
      <c r="M40" s="802"/>
      <c r="N40" s="802"/>
      <c r="O40" s="802"/>
      <c r="P40" s="802"/>
      <c r="Q40" s="802"/>
      <c r="AY40" s="526"/>
      <c r="AZ40" s="526"/>
      <c r="BA40" s="526"/>
      <c r="BB40" s="526"/>
      <c r="BC40" s="526"/>
      <c r="BD40" s="670"/>
      <c r="BE40" s="670"/>
      <c r="BF40" s="670"/>
      <c r="BG40" s="526"/>
      <c r="BH40" s="526"/>
      <c r="BI40" s="526"/>
      <c r="BJ40" s="526"/>
    </row>
    <row r="41" spans="1:74" s="449" customFormat="1" ht="12" customHeight="1" x14ac:dyDescent="0.2">
      <c r="A41" s="448"/>
      <c r="B41" s="825" t="s">
        <v>1064</v>
      </c>
      <c r="C41" s="792"/>
      <c r="D41" s="792"/>
      <c r="E41" s="792"/>
      <c r="F41" s="792"/>
      <c r="G41" s="792"/>
      <c r="H41" s="792"/>
      <c r="I41" s="792"/>
      <c r="J41" s="792"/>
      <c r="K41" s="792"/>
      <c r="L41" s="792"/>
      <c r="M41" s="792"/>
      <c r="N41" s="792"/>
      <c r="O41" s="792"/>
      <c r="P41" s="792"/>
      <c r="Q41" s="788"/>
      <c r="AY41" s="527"/>
      <c r="AZ41" s="527"/>
      <c r="BA41" s="527"/>
      <c r="BB41" s="647"/>
      <c r="BC41" s="527"/>
      <c r="BD41" s="671"/>
      <c r="BE41" s="671"/>
      <c r="BF41" s="671"/>
      <c r="BG41" s="527"/>
      <c r="BH41" s="527"/>
      <c r="BI41" s="527"/>
      <c r="BJ41" s="527"/>
    </row>
    <row r="42" spans="1:74" s="449" customFormat="1" ht="12" customHeight="1" x14ac:dyDescent="0.2">
      <c r="A42" s="448"/>
      <c r="B42" s="834" t="s">
        <v>1068</v>
      </c>
      <c r="C42" s="792"/>
      <c r="D42" s="792"/>
      <c r="E42" s="792"/>
      <c r="F42" s="792"/>
      <c r="G42" s="792"/>
      <c r="H42" s="792"/>
      <c r="I42" s="792"/>
      <c r="J42" s="792"/>
      <c r="K42" s="792"/>
      <c r="L42" s="792"/>
      <c r="M42" s="792"/>
      <c r="N42" s="792"/>
      <c r="O42" s="792"/>
      <c r="P42" s="792"/>
      <c r="Q42" s="788"/>
      <c r="Y42" s="736"/>
      <c r="Z42" s="736"/>
      <c r="AA42" s="736"/>
      <c r="AB42" s="736"/>
      <c r="AY42" s="527"/>
      <c r="AZ42" s="527"/>
      <c r="BA42" s="527"/>
      <c r="BB42" s="527"/>
      <c r="BC42" s="527"/>
      <c r="BD42" s="671"/>
      <c r="BE42" s="671"/>
      <c r="BF42" s="671"/>
      <c r="BG42" s="527"/>
      <c r="BH42" s="527"/>
      <c r="BI42" s="527"/>
      <c r="BJ42" s="527"/>
    </row>
    <row r="43" spans="1:74" s="449" customFormat="1" ht="12" customHeight="1" x14ac:dyDescent="0.2">
      <c r="A43" s="448"/>
      <c r="B43" s="834" t="s">
        <v>1069</v>
      </c>
      <c r="C43" s="792"/>
      <c r="D43" s="792"/>
      <c r="E43" s="792"/>
      <c r="F43" s="792"/>
      <c r="G43" s="792"/>
      <c r="H43" s="792"/>
      <c r="I43" s="792"/>
      <c r="J43" s="792"/>
      <c r="K43" s="792"/>
      <c r="L43" s="792"/>
      <c r="M43" s="792"/>
      <c r="N43" s="792"/>
      <c r="O43" s="792"/>
      <c r="P43" s="792"/>
      <c r="Q43" s="788"/>
      <c r="AY43" s="527"/>
      <c r="AZ43" s="527"/>
      <c r="BA43" s="527"/>
      <c r="BB43" s="527"/>
      <c r="BC43" s="527"/>
      <c r="BD43" s="671"/>
      <c r="BE43" s="671"/>
      <c r="BF43" s="671"/>
      <c r="BG43" s="527"/>
      <c r="BH43" s="527"/>
      <c r="BI43" s="527"/>
      <c r="BJ43" s="527"/>
    </row>
    <row r="44" spans="1:74" s="449" customFormat="1" ht="12" customHeight="1" x14ac:dyDescent="0.2">
      <c r="A44" s="448"/>
      <c r="B44" s="832" t="s">
        <v>1228</v>
      </c>
      <c r="C44" s="788"/>
      <c r="D44" s="788"/>
      <c r="E44" s="788"/>
      <c r="F44" s="788"/>
      <c r="G44" s="788"/>
      <c r="H44" s="788"/>
      <c r="I44" s="788"/>
      <c r="J44" s="788"/>
      <c r="K44" s="788"/>
      <c r="L44" s="788"/>
      <c r="M44" s="788"/>
      <c r="N44" s="788"/>
      <c r="O44" s="788"/>
      <c r="P44" s="788"/>
      <c r="Q44" s="788"/>
      <c r="AY44" s="527"/>
      <c r="AZ44" s="527"/>
      <c r="BA44" s="527"/>
      <c r="BB44" s="527"/>
      <c r="BC44" s="527"/>
      <c r="BD44" s="671"/>
      <c r="BE44" s="671"/>
      <c r="BF44" s="671"/>
      <c r="BG44" s="527"/>
      <c r="BH44" s="527"/>
      <c r="BI44" s="527"/>
      <c r="BJ44" s="527"/>
    </row>
    <row r="45" spans="1:74" s="449" customFormat="1" ht="12" customHeight="1" x14ac:dyDescent="0.2">
      <c r="A45" s="448"/>
      <c r="B45" s="791" t="s">
        <v>1038</v>
      </c>
      <c r="C45" s="792"/>
      <c r="D45" s="792"/>
      <c r="E45" s="792"/>
      <c r="F45" s="792"/>
      <c r="G45" s="792"/>
      <c r="H45" s="792"/>
      <c r="I45" s="792"/>
      <c r="J45" s="792"/>
      <c r="K45" s="792"/>
      <c r="L45" s="792"/>
      <c r="M45" s="792"/>
      <c r="N45" s="792"/>
      <c r="O45" s="792"/>
      <c r="P45" s="792"/>
      <c r="Q45" s="788"/>
      <c r="AY45" s="527"/>
      <c r="AZ45" s="527"/>
      <c r="BA45" s="527"/>
      <c r="BB45" s="527"/>
      <c r="BC45" s="527"/>
      <c r="BD45" s="671"/>
      <c r="BE45" s="671"/>
      <c r="BF45" s="671"/>
      <c r="BG45" s="527"/>
      <c r="BH45" s="527"/>
      <c r="BI45" s="527"/>
      <c r="BJ45" s="527"/>
    </row>
    <row r="46" spans="1:74" s="449" customFormat="1" ht="12" customHeight="1" x14ac:dyDescent="0.2">
      <c r="A46" s="448"/>
      <c r="B46" s="833" t="s">
        <v>1073</v>
      </c>
      <c r="C46" s="833"/>
      <c r="D46" s="833"/>
      <c r="E46" s="833"/>
      <c r="F46" s="833"/>
      <c r="G46" s="833"/>
      <c r="H46" s="833"/>
      <c r="I46" s="833"/>
      <c r="J46" s="833"/>
      <c r="K46" s="833"/>
      <c r="L46" s="833"/>
      <c r="M46" s="833"/>
      <c r="N46" s="833"/>
      <c r="O46" s="833"/>
      <c r="P46" s="833"/>
      <c r="Q46" s="788"/>
      <c r="AY46" s="527"/>
      <c r="AZ46" s="527"/>
      <c r="BA46" s="527"/>
      <c r="BB46" s="527"/>
      <c r="BC46" s="527"/>
      <c r="BD46" s="671"/>
      <c r="BE46" s="671"/>
      <c r="BF46" s="671"/>
      <c r="BG46" s="527"/>
      <c r="BH46" s="527"/>
      <c r="BI46" s="527"/>
      <c r="BJ46" s="527"/>
    </row>
    <row r="47" spans="1:74" s="449" customFormat="1" ht="22.35" customHeight="1" x14ac:dyDescent="0.2">
      <c r="A47" s="448"/>
      <c r="B47" s="791" t="s">
        <v>1074</v>
      </c>
      <c r="C47" s="792"/>
      <c r="D47" s="792"/>
      <c r="E47" s="792"/>
      <c r="F47" s="792"/>
      <c r="G47" s="792"/>
      <c r="H47" s="792"/>
      <c r="I47" s="792"/>
      <c r="J47" s="792"/>
      <c r="K47" s="792"/>
      <c r="L47" s="792"/>
      <c r="M47" s="792"/>
      <c r="N47" s="792"/>
      <c r="O47" s="792"/>
      <c r="P47" s="792"/>
      <c r="Q47" s="788"/>
      <c r="AY47" s="527"/>
      <c r="AZ47" s="527"/>
      <c r="BA47" s="527"/>
      <c r="BB47" s="527"/>
      <c r="BC47" s="527"/>
      <c r="BD47" s="671"/>
      <c r="BE47" s="671"/>
      <c r="BF47" s="671"/>
      <c r="BG47" s="527"/>
      <c r="BH47" s="527"/>
      <c r="BI47" s="527"/>
      <c r="BJ47" s="527"/>
    </row>
    <row r="48" spans="1:74" s="449" customFormat="1" ht="12" customHeight="1" x14ac:dyDescent="0.2">
      <c r="A48" s="448"/>
      <c r="B48" s="786" t="s">
        <v>1042</v>
      </c>
      <c r="C48" s="787"/>
      <c r="D48" s="787"/>
      <c r="E48" s="787"/>
      <c r="F48" s="787"/>
      <c r="G48" s="787"/>
      <c r="H48" s="787"/>
      <c r="I48" s="787"/>
      <c r="J48" s="787"/>
      <c r="K48" s="787"/>
      <c r="L48" s="787"/>
      <c r="M48" s="787"/>
      <c r="N48" s="787"/>
      <c r="O48" s="787"/>
      <c r="P48" s="787"/>
      <c r="Q48" s="788"/>
      <c r="AY48" s="527"/>
      <c r="AZ48" s="527"/>
      <c r="BA48" s="527"/>
      <c r="BB48" s="527"/>
      <c r="BC48" s="527"/>
      <c r="BD48" s="671"/>
      <c r="BE48" s="671"/>
      <c r="BF48" s="671"/>
      <c r="BG48" s="527"/>
      <c r="BH48" s="527"/>
      <c r="BI48" s="527"/>
      <c r="BJ48" s="527"/>
    </row>
    <row r="49" spans="1:74" s="450" customFormat="1" ht="12" customHeight="1" x14ac:dyDescent="0.2">
      <c r="A49" s="436"/>
      <c r="B49" s="808" t="s">
        <v>1140</v>
      </c>
      <c r="C49" s="788"/>
      <c r="D49" s="788"/>
      <c r="E49" s="788"/>
      <c r="F49" s="788"/>
      <c r="G49" s="788"/>
      <c r="H49" s="788"/>
      <c r="I49" s="788"/>
      <c r="J49" s="788"/>
      <c r="K49" s="788"/>
      <c r="L49" s="788"/>
      <c r="M49" s="788"/>
      <c r="N49" s="788"/>
      <c r="O49" s="788"/>
      <c r="P49" s="788"/>
      <c r="Q49" s="788"/>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D44" sqref="BD44"/>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94" t="s">
        <v>992</v>
      </c>
      <c r="B1" s="837" t="s">
        <v>138</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85"/>
    </row>
    <row r="2" spans="1:74" s="72" customFormat="1"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928</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3.1077720000000002</v>
      </c>
      <c r="P6" s="214">
        <v>2.9821740000000001</v>
      </c>
      <c r="Q6" s="214">
        <v>2.9385780000000001</v>
      </c>
      <c r="R6" s="214">
        <v>2.7091799999999999</v>
      </c>
      <c r="S6" s="214">
        <v>2.9572620000000001</v>
      </c>
      <c r="T6" s="214">
        <v>2.8897919999999999</v>
      </c>
      <c r="U6" s="214">
        <v>2.946882</v>
      </c>
      <c r="V6" s="214">
        <v>2.8794119999999999</v>
      </c>
      <c r="W6" s="214">
        <v>2.7610800000000002</v>
      </c>
      <c r="X6" s="214">
        <v>2.4299580000000001</v>
      </c>
      <c r="Y6" s="214">
        <v>2.1725340000000002</v>
      </c>
      <c r="Z6" s="214">
        <v>2.0023019999999998</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2.7687900000000001</v>
      </c>
      <c r="BA6" s="214">
        <v>2.7926410000000002</v>
      </c>
      <c r="BB6" s="214">
        <v>2.8994520000000001</v>
      </c>
      <c r="BC6" s="214">
        <v>2.9036</v>
      </c>
      <c r="BD6" s="214">
        <v>3.0767790000000002</v>
      </c>
      <c r="BE6" s="214">
        <v>2.937821</v>
      </c>
      <c r="BF6" s="214">
        <v>3.0695199999999998</v>
      </c>
      <c r="BG6" s="214">
        <v>3.104778</v>
      </c>
      <c r="BH6" s="355">
        <v>3.1696900000000001</v>
      </c>
      <c r="BI6" s="355">
        <v>3.2435429999999998</v>
      </c>
      <c r="BJ6" s="355">
        <v>3.4011309999999999</v>
      </c>
      <c r="BK6" s="355">
        <v>3.4264839999999999</v>
      </c>
      <c r="BL6" s="355">
        <v>3.396817</v>
      </c>
      <c r="BM6" s="355">
        <v>3.2573620000000001</v>
      </c>
      <c r="BN6" s="355">
        <v>3.1085639999999999</v>
      </c>
      <c r="BO6" s="355">
        <v>3.1239340000000002</v>
      </c>
      <c r="BP6" s="355">
        <v>3.134935</v>
      </c>
      <c r="BQ6" s="355">
        <v>3.1343779999999999</v>
      </c>
      <c r="BR6" s="355">
        <v>3.1683479999999999</v>
      </c>
      <c r="BS6" s="355">
        <v>3.1999819999999999</v>
      </c>
      <c r="BT6" s="355">
        <v>3.2149670000000001</v>
      </c>
      <c r="BU6" s="355">
        <v>3.255687</v>
      </c>
      <c r="BV6" s="355">
        <v>3.3706960000000001</v>
      </c>
    </row>
    <row r="7" spans="1:74" ht="11.1" customHeight="1" x14ac:dyDescent="0.2">
      <c r="A7" s="84"/>
      <c r="B7" s="88" t="s">
        <v>1234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389"/>
      <c r="BI7" s="389"/>
      <c r="BJ7" s="389"/>
      <c r="BK7" s="389"/>
      <c r="BL7" s="389"/>
      <c r="BM7" s="389"/>
      <c r="BN7" s="389"/>
      <c r="BO7" s="389"/>
      <c r="BP7" s="389"/>
      <c r="BQ7" s="389"/>
      <c r="BR7" s="389"/>
      <c r="BS7" s="389"/>
      <c r="BT7" s="389"/>
      <c r="BU7" s="389"/>
      <c r="BV7" s="389"/>
    </row>
    <row r="8" spans="1:74" ht="11.1" customHeight="1" x14ac:dyDescent="0.2">
      <c r="A8" s="84" t="s">
        <v>841</v>
      </c>
      <c r="B8" s="189" t="s">
        <v>567</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11.708628060000001</v>
      </c>
      <c r="AB8" s="214">
        <v>11.729880100000001</v>
      </c>
      <c r="AC8" s="214">
        <v>11.76674375</v>
      </c>
      <c r="AD8" s="214">
        <v>12.32954595</v>
      </c>
      <c r="AE8" s="214">
        <v>13.295388129999999</v>
      </c>
      <c r="AF8" s="214">
        <v>15.177822839999999</v>
      </c>
      <c r="AG8" s="214">
        <v>17.155360179999999</v>
      </c>
      <c r="AH8" s="214">
        <v>18.303130899999999</v>
      </c>
      <c r="AI8" s="214">
        <v>17.767641040000001</v>
      </c>
      <c r="AJ8" s="214">
        <v>15.055882690000001</v>
      </c>
      <c r="AK8" s="214">
        <v>13.45701547</v>
      </c>
      <c r="AL8" s="214">
        <v>12.83137762</v>
      </c>
      <c r="AM8" s="214">
        <v>12.76872386</v>
      </c>
      <c r="AN8" s="214">
        <v>13.107236909999999</v>
      </c>
      <c r="AO8" s="214">
        <v>12.738686550000001</v>
      </c>
      <c r="AP8" s="214">
        <v>13.336268799999999</v>
      </c>
      <c r="AQ8" s="214">
        <v>14.514412630000001</v>
      </c>
      <c r="AR8" s="214">
        <v>15.318885440000001</v>
      </c>
      <c r="AS8" s="214">
        <v>17.860119149999999</v>
      </c>
      <c r="AT8" s="214">
        <v>18.561921009999999</v>
      </c>
      <c r="AU8" s="214">
        <v>17.905811880000002</v>
      </c>
      <c r="AV8" s="214">
        <v>15.180367589999999</v>
      </c>
      <c r="AW8" s="214">
        <v>13.381930240000001</v>
      </c>
      <c r="AX8" s="214">
        <v>13.40249614</v>
      </c>
      <c r="AY8" s="214">
        <v>13.64257113</v>
      </c>
      <c r="AZ8" s="214">
        <v>15.41670498</v>
      </c>
      <c r="BA8" s="214">
        <v>14.836021969999999</v>
      </c>
      <c r="BB8" s="214">
        <v>17.187912149999999</v>
      </c>
      <c r="BC8" s="214">
        <v>17.862779710000002</v>
      </c>
      <c r="BD8" s="214">
        <v>16.779173320000002</v>
      </c>
      <c r="BE8" s="214">
        <v>18.719905369999999</v>
      </c>
      <c r="BF8" s="214">
        <v>18.579139999999999</v>
      </c>
      <c r="BG8" s="214">
        <v>17.55762</v>
      </c>
      <c r="BH8" s="355">
        <v>14.53668</v>
      </c>
      <c r="BI8" s="355">
        <v>13.8156</v>
      </c>
      <c r="BJ8" s="355">
        <v>13.419129999999999</v>
      </c>
      <c r="BK8" s="355">
        <v>13.142110000000001</v>
      </c>
      <c r="BL8" s="355">
        <v>13.0023</v>
      </c>
      <c r="BM8" s="355">
        <v>13.153320000000001</v>
      </c>
      <c r="BN8" s="355">
        <v>13.610810000000001</v>
      </c>
      <c r="BO8" s="355">
        <v>13.985239999999999</v>
      </c>
      <c r="BP8" s="355">
        <v>15.080780000000001</v>
      </c>
      <c r="BQ8" s="355">
        <v>16.870740000000001</v>
      </c>
      <c r="BR8" s="355">
        <v>17.619050000000001</v>
      </c>
      <c r="BS8" s="355">
        <v>17.04815</v>
      </c>
      <c r="BT8" s="355">
        <v>14.281940000000001</v>
      </c>
      <c r="BU8" s="355">
        <v>13.68735</v>
      </c>
      <c r="BV8" s="355">
        <v>13.355930000000001</v>
      </c>
    </row>
    <row r="9" spans="1:74" ht="11.1" customHeight="1" x14ac:dyDescent="0.2">
      <c r="A9" s="84" t="s">
        <v>842</v>
      </c>
      <c r="B9" s="187" t="s">
        <v>600</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8.8651019929999997</v>
      </c>
      <c r="AB9" s="214">
        <v>8.5629676420000003</v>
      </c>
      <c r="AC9" s="214">
        <v>9.2214454870000004</v>
      </c>
      <c r="AD9" s="214">
        <v>9.6324801410000003</v>
      </c>
      <c r="AE9" s="214">
        <v>10.662777520000001</v>
      </c>
      <c r="AF9" s="214">
        <v>13.823025149999999</v>
      </c>
      <c r="AG9" s="214">
        <v>15.50737251</v>
      </c>
      <c r="AH9" s="214">
        <v>16.811784230000001</v>
      </c>
      <c r="AI9" s="214">
        <v>16.24766224</v>
      </c>
      <c r="AJ9" s="214">
        <v>13.422996169999999</v>
      </c>
      <c r="AK9" s="214">
        <v>10.478608749999999</v>
      </c>
      <c r="AL9" s="214">
        <v>9.2738357679999996</v>
      </c>
      <c r="AM9" s="214">
        <v>9.4274580990000008</v>
      </c>
      <c r="AN9" s="214">
        <v>10.13705012</v>
      </c>
      <c r="AO9" s="214">
        <v>10.1490635</v>
      </c>
      <c r="AP9" s="214">
        <v>10.53951728</v>
      </c>
      <c r="AQ9" s="214">
        <v>12.994549490000001</v>
      </c>
      <c r="AR9" s="214">
        <v>14.90733294</v>
      </c>
      <c r="AS9" s="214">
        <v>17.389656509999998</v>
      </c>
      <c r="AT9" s="214">
        <v>17.63310384</v>
      </c>
      <c r="AU9" s="214">
        <v>16.539354500000002</v>
      </c>
      <c r="AV9" s="214">
        <v>15.31948409</v>
      </c>
      <c r="AW9" s="214">
        <v>11.851879</v>
      </c>
      <c r="AX9" s="214">
        <v>10.21842867</v>
      </c>
      <c r="AY9" s="214">
        <v>9.4850033400000004</v>
      </c>
      <c r="AZ9" s="214">
        <v>10.51197632</v>
      </c>
      <c r="BA9" s="214">
        <v>10.78912965</v>
      </c>
      <c r="BB9" s="214">
        <v>10.30138938</v>
      </c>
      <c r="BC9" s="214">
        <v>13.046153090000001</v>
      </c>
      <c r="BD9" s="214">
        <v>16.961506270000001</v>
      </c>
      <c r="BE9" s="214">
        <v>18.108469920000001</v>
      </c>
      <c r="BF9" s="214">
        <v>17.413920000000001</v>
      </c>
      <c r="BG9" s="214">
        <v>16.44173</v>
      </c>
      <c r="BH9" s="355">
        <v>13.77305</v>
      </c>
      <c r="BI9" s="355">
        <v>11.14157</v>
      </c>
      <c r="BJ9" s="355">
        <v>9.973179</v>
      </c>
      <c r="BK9" s="355">
        <v>9.9047359999999998</v>
      </c>
      <c r="BL9" s="355">
        <v>9.9628409999999992</v>
      </c>
      <c r="BM9" s="355">
        <v>10.12294</v>
      </c>
      <c r="BN9" s="355">
        <v>10.330679999999999</v>
      </c>
      <c r="BO9" s="355">
        <v>12.37589</v>
      </c>
      <c r="BP9" s="355">
        <v>15.08248</v>
      </c>
      <c r="BQ9" s="355">
        <v>16.304500000000001</v>
      </c>
      <c r="BR9" s="355">
        <v>16.716629999999999</v>
      </c>
      <c r="BS9" s="355">
        <v>16.126069999999999</v>
      </c>
      <c r="BT9" s="355">
        <v>13.62696</v>
      </c>
      <c r="BU9" s="355">
        <v>11.02952</v>
      </c>
      <c r="BV9" s="355">
        <v>9.8420260000000006</v>
      </c>
    </row>
    <row r="10" spans="1:74" ht="11.1" customHeight="1" x14ac:dyDescent="0.2">
      <c r="A10" s="84" t="s">
        <v>843</v>
      </c>
      <c r="B10" s="189" t="s">
        <v>568</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6.485816528</v>
      </c>
      <c r="AB10" s="214">
        <v>6.7431362520000002</v>
      </c>
      <c r="AC10" s="214">
        <v>7.3957815560000002</v>
      </c>
      <c r="AD10" s="214">
        <v>7.7290952019999999</v>
      </c>
      <c r="AE10" s="214">
        <v>10.275944000000001</v>
      </c>
      <c r="AF10" s="214">
        <v>14.096790439999999</v>
      </c>
      <c r="AG10" s="214">
        <v>17.422533749999999</v>
      </c>
      <c r="AH10" s="214">
        <v>18.779172549999998</v>
      </c>
      <c r="AI10" s="214">
        <v>17.284549909999999</v>
      </c>
      <c r="AJ10" s="214">
        <v>12.30303868</v>
      </c>
      <c r="AK10" s="214">
        <v>8.7376741070000001</v>
      </c>
      <c r="AL10" s="214">
        <v>7.1330221629999997</v>
      </c>
      <c r="AM10" s="214">
        <v>7.54701735</v>
      </c>
      <c r="AN10" s="214">
        <v>8.1645372690000002</v>
      </c>
      <c r="AO10" s="214">
        <v>7.7827161289999998</v>
      </c>
      <c r="AP10" s="214">
        <v>9.9660065299999996</v>
      </c>
      <c r="AQ10" s="214">
        <v>11.273433560000001</v>
      </c>
      <c r="AR10" s="214">
        <v>16.658775769999998</v>
      </c>
      <c r="AS10" s="214">
        <v>18.39801069</v>
      </c>
      <c r="AT10" s="214">
        <v>18.824983289999999</v>
      </c>
      <c r="AU10" s="214">
        <v>16.733564730000001</v>
      </c>
      <c r="AV10" s="214">
        <v>11.098885190000001</v>
      </c>
      <c r="AW10" s="214">
        <v>7.8787143669999997</v>
      </c>
      <c r="AX10" s="214">
        <v>7.0279103479999998</v>
      </c>
      <c r="AY10" s="214">
        <v>6.8907999379999998</v>
      </c>
      <c r="AZ10" s="214">
        <v>7.4482524789999998</v>
      </c>
      <c r="BA10" s="214">
        <v>7.3925074649999996</v>
      </c>
      <c r="BB10" s="214">
        <v>7.7542450880000002</v>
      </c>
      <c r="BC10" s="214">
        <v>12.851756099999999</v>
      </c>
      <c r="BD10" s="214">
        <v>16.740333039999999</v>
      </c>
      <c r="BE10" s="214">
        <v>18.747162880000001</v>
      </c>
      <c r="BF10" s="214">
        <v>18.871919999999999</v>
      </c>
      <c r="BG10" s="214">
        <v>16.398050000000001</v>
      </c>
      <c r="BH10" s="355">
        <v>11.47387</v>
      </c>
      <c r="BI10" s="355">
        <v>9.2478239999999996</v>
      </c>
      <c r="BJ10" s="355">
        <v>8.4349640000000008</v>
      </c>
      <c r="BK10" s="355">
        <v>8.0737330000000007</v>
      </c>
      <c r="BL10" s="355">
        <v>8.0551510000000004</v>
      </c>
      <c r="BM10" s="355">
        <v>8.3814729999999997</v>
      </c>
      <c r="BN10" s="355">
        <v>9.3057009999999991</v>
      </c>
      <c r="BO10" s="355">
        <v>11.707549999999999</v>
      </c>
      <c r="BP10" s="355">
        <v>14.76191</v>
      </c>
      <c r="BQ10" s="355">
        <v>16.81719</v>
      </c>
      <c r="BR10" s="355">
        <v>17.66892</v>
      </c>
      <c r="BS10" s="355">
        <v>15.651009999999999</v>
      </c>
      <c r="BT10" s="355">
        <v>11.060779999999999</v>
      </c>
      <c r="BU10" s="355">
        <v>9.0182680000000008</v>
      </c>
      <c r="BV10" s="355">
        <v>8.3120150000000006</v>
      </c>
    </row>
    <row r="11" spans="1:74" ht="11.1" customHeight="1" x14ac:dyDescent="0.2">
      <c r="A11" s="84" t="s">
        <v>844</v>
      </c>
      <c r="B11" s="189" t="s">
        <v>569</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7.1305342789999999</v>
      </c>
      <c r="AB11" s="214">
        <v>7.259256733</v>
      </c>
      <c r="AC11" s="214">
        <v>8.0908575089999992</v>
      </c>
      <c r="AD11" s="214">
        <v>8.5990363740000006</v>
      </c>
      <c r="AE11" s="214">
        <v>11.26900436</v>
      </c>
      <c r="AF11" s="214">
        <v>15.034064730000001</v>
      </c>
      <c r="AG11" s="214">
        <v>17.760377869999999</v>
      </c>
      <c r="AH11" s="214">
        <v>18.50372668</v>
      </c>
      <c r="AI11" s="214">
        <v>17.173509670000001</v>
      </c>
      <c r="AJ11" s="214">
        <v>13.754697520000001</v>
      </c>
      <c r="AK11" s="214">
        <v>10.33897803</v>
      </c>
      <c r="AL11" s="214">
        <v>7.8103746279999999</v>
      </c>
      <c r="AM11" s="214">
        <v>7.9498315340000003</v>
      </c>
      <c r="AN11" s="214">
        <v>8.494382967</v>
      </c>
      <c r="AO11" s="214">
        <v>8.5420287310000003</v>
      </c>
      <c r="AP11" s="214">
        <v>9.7965178860000002</v>
      </c>
      <c r="AQ11" s="214">
        <v>12.289966870000001</v>
      </c>
      <c r="AR11" s="214">
        <v>16.102331639999999</v>
      </c>
      <c r="AS11" s="214">
        <v>18.789766849999999</v>
      </c>
      <c r="AT11" s="214">
        <v>19.171340959999998</v>
      </c>
      <c r="AU11" s="214">
        <v>18.001252019999999</v>
      </c>
      <c r="AV11" s="214">
        <v>12.787849680000001</v>
      </c>
      <c r="AW11" s="214">
        <v>9.2781727469999993</v>
      </c>
      <c r="AX11" s="214">
        <v>8.6203454760000007</v>
      </c>
      <c r="AY11" s="214">
        <v>7.8090010049999998</v>
      </c>
      <c r="AZ11" s="214">
        <v>8.3148075109999997</v>
      </c>
      <c r="BA11" s="214">
        <v>8.4995931050000006</v>
      </c>
      <c r="BB11" s="214">
        <v>8.7275423790000008</v>
      </c>
      <c r="BC11" s="214">
        <v>12.50956053</v>
      </c>
      <c r="BD11" s="214">
        <v>16.36231999</v>
      </c>
      <c r="BE11" s="214">
        <v>19.16475793</v>
      </c>
      <c r="BF11" s="214">
        <v>19.78303</v>
      </c>
      <c r="BG11" s="214">
        <v>18.014189999999999</v>
      </c>
      <c r="BH11" s="355">
        <v>14.114599999999999</v>
      </c>
      <c r="BI11" s="355">
        <v>11.06622</v>
      </c>
      <c r="BJ11" s="355">
        <v>9.5334050000000001</v>
      </c>
      <c r="BK11" s="355">
        <v>9.4625620000000001</v>
      </c>
      <c r="BL11" s="355">
        <v>9.4623910000000002</v>
      </c>
      <c r="BM11" s="355">
        <v>10.43383</v>
      </c>
      <c r="BN11" s="355">
        <v>10.95675</v>
      </c>
      <c r="BO11" s="355">
        <v>12.38692</v>
      </c>
      <c r="BP11" s="355">
        <v>16.085260000000002</v>
      </c>
      <c r="BQ11" s="355">
        <v>18.01446</v>
      </c>
      <c r="BR11" s="355">
        <v>18.777920000000002</v>
      </c>
      <c r="BS11" s="355">
        <v>17.102630000000001</v>
      </c>
      <c r="BT11" s="355">
        <v>13.32048</v>
      </c>
      <c r="BU11" s="355">
        <v>10.3766</v>
      </c>
      <c r="BV11" s="355">
        <v>8.9142060000000001</v>
      </c>
    </row>
    <row r="12" spans="1:74" ht="11.1" customHeight="1" x14ac:dyDescent="0.2">
      <c r="A12" s="84" t="s">
        <v>845</v>
      </c>
      <c r="B12" s="189" t="s">
        <v>570</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9.7492652819999996</v>
      </c>
      <c r="AB12" s="214">
        <v>9.6273683079999994</v>
      </c>
      <c r="AC12" s="214">
        <v>11.611648969999999</v>
      </c>
      <c r="AD12" s="214">
        <v>12.897175130000001</v>
      </c>
      <c r="AE12" s="214">
        <v>15.71932786</v>
      </c>
      <c r="AF12" s="214">
        <v>19.808467369999999</v>
      </c>
      <c r="AG12" s="214">
        <v>22.775471979999999</v>
      </c>
      <c r="AH12" s="214">
        <v>23.278647419999999</v>
      </c>
      <c r="AI12" s="214">
        <v>23.35748766</v>
      </c>
      <c r="AJ12" s="214">
        <v>19.860198789999998</v>
      </c>
      <c r="AK12" s="214">
        <v>13.743433919999999</v>
      </c>
      <c r="AL12" s="214">
        <v>11.063063570000001</v>
      </c>
      <c r="AM12" s="214">
        <v>11.34141209</v>
      </c>
      <c r="AN12" s="214">
        <v>12.743390870000001</v>
      </c>
      <c r="AO12" s="214">
        <v>11.76077143</v>
      </c>
      <c r="AP12" s="214">
        <v>15.80301204</v>
      </c>
      <c r="AQ12" s="214">
        <v>20.85109602</v>
      </c>
      <c r="AR12" s="214">
        <v>23.696725409999999</v>
      </c>
      <c r="AS12" s="214">
        <v>25.674692449999998</v>
      </c>
      <c r="AT12" s="214">
        <v>26.717248099999999</v>
      </c>
      <c r="AU12" s="214">
        <v>24.886446809999999</v>
      </c>
      <c r="AV12" s="214">
        <v>20.259427429999999</v>
      </c>
      <c r="AW12" s="214">
        <v>12.88236684</v>
      </c>
      <c r="AX12" s="214">
        <v>11.137600669999999</v>
      </c>
      <c r="AY12" s="214">
        <v>10.47628881</v>
      </c>
      <c r="AZ12" s="214">
        <v>12.471688390000001</v>
      </c>
      <c r="BA12" s="214">
        <v>10.919406840000001</v>
      </c>
      <c r="BB12" s="214">
        <v>12.30584103</v>
      </c>
      <c r="BC12" s="214">
        <v>18.31939779</v>
      </c>
      <c r="BD12" s="214">
        <v>22.837091990000001</v>
      </c>
      <c r="BE12" s="214">
        <v>24.31322475</v>
      </c>
      <c r="BF12" s="214">
        <v>23.804290000000002</v>
      </c>
      <c r="BG12" s="214">
        <v>22.594180000000001</v>
      </c>
      <c r="BH12" s="355">
        <v>17.742750000000001</v>
      </c>
      <c r="BI12" s="355">
        <v>12.984669999999999</v>
      </c>
      <c r="BJ12" s="355">
        <v>11.633800000000001</v>
      </c>
      <c r="BK12" s="355">
        <v>11.10548</v>
      </c>
      <c r="BL12" s="355">
        <v>11.227119999999999</v>
      </c>
      <c r="BM12" s="355">
        <v>11.59811</v>
      </c>
      <c r="BN12" s="355">
        <v>13.58103</v>
      </c>
      <c r="BO12" s="355">
        <v>17.066659999999999</v>
      </c>
      <c r="BP12" s="355">
        <v>20.490749999999998</v>
      </c>
      <c r="BQ12" s="355">
        <v>22.286750000000001</v>
      </c>
      <c r="BR12" s="355">
        <v>22.811150000000001</v>
      </c>
      <c r="BS12" s="355">
        <v>22.020320000000002</v>
      </c>
      <c r="BT12" s="355">
        <v>17.453620000000001</v>
      </c>
      <c r="BU12" s="355">
        <v>12.77923</v>
      </c>
      <c r="BV12" s="355">
        <v>11.45002</v>
      </c>
    </row>
    <row r="13" spans="1:74" ht="11.1" customHeight="1" x14ac:dyDescent="0.2">
      <c r="A13" s="84" t="s">
        <v>846</v>
      </c>
      <c r="B13" s="189" t="s">
        <v>571</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8.5647697419999993</v>
      </c>
      <c r="AB13" s="214">
        <v>8.2193885570000003</v>
      </c>
      <c r="AC13" s="214">
        <v>9.1002532009999992</v>
      </c>
      <c r="AD13" s="214">
        <v>10.889142270000001</v>
      </c>
      <c r="AE13" s="214">
        <v>14.2431298</v>
      </c>
      <c r="AF13" s="214">
        <v>16.911297279999999</v>
      </c>
      <c r="AG13" s="214">
        <v>19.046655080000001</v>
      </c>
      <c r="AH13" s="214">
        <v>20.352199720000002</v>
      </c>
      <c r="AI13" s="214">
        <v>19.250153829999999</v>
      </c>
      <c r="AJ13" s="214">
        <v>18.796215010000001</v>
      </c>
      <c r="AK13" s="214">
        <v>13.170340510000001</v>
      </c>
      <c r="AL13" s="214">
        <v>9.6316103329999994</v>
      </c>
      <c r="AM13" s="214">
        <v>9.7991702679999992</v>
      </c>
      <c r="AN13" s="214">
        <v>10.90354701</v>
      </c>
      <c r="AO13" s="214">
        <v>10.858012349999999</v>
      </c>
      <c r="AP13" s="214">
        <v>13.123912069999999</v>
      </c>
      <c r="AQ13" s="214">
        <v>16.613673630000001</v>
      </c>
      <c r="AR13" s="214">
        <v>19.4438268</v>
      </c>
      <c r="AS13" s="214">
        <v>20.702772249999999</v>
      </c>
      <c r="AT13" s="214">
        <v>21.345683359999999</v>
      </c>
      <c r="AU13" s="214">
        <v>19.901616279999999</v>
      </c>
      <c r="AV13" s="214">
        <v>16.915427139999998</v>
      </c>
      <c r="AW13" s="214">
        <v>11.602955570000001</v>
      </c>
      <c r="AX13" s="214">
        <v>9.9894387190000007</v>
      </c>
      <c r="AY13" s="214">
        <v>9.1154197709999991</v>
      </c>
      <c r="AZ13" s="214">
        <v>9.9423863130000001</v>
      </c>
      <c r="BA13" s="214">
        <v>10.3885509</v>
      </c>
      <c r="BB13" s="214">
        <v>10.392592110000001</v>
      </c>
      <c r="BC13" s="214">
        <v>14.52040356</v>
      </c>
      <c r="BD13" s="214">
        <v>20.219548880000001</v>
      </c>
      <c r="BE13" s="214">
        <v>21.071536259999998</v>
      </c>
      <c r="BF13" s="214">
        <v>20.883289999999999</v>
      </c>
      <c r="BG13" s="214">
        <v>20.116309999999999</v>
      </c>
      <c r="BH13" s="355">
        <v>16.744820000000001</v>
      </c>
      <c r="BI13" s="355">
        <v>12.67717</v>
      </c>
      <c r="BJ13" s="355">
        <v>10.79734</v>
      </c>
      <c r="BK13" s="355">
        <v>9.7744599999999995</v>
      </c>
      <c r="BL13" s="355">
        <v>9.7192240000000005</v>
      </c>
      <c r="BM13" s="355">
        <v>9.9076509999999995</v>
      </c>
      <c r="BN13" s="355">
        <v>11.90987</v>
      </c>
      <c r="BO13" s="355">
        <v>15.27444</v>
      </c>
      <c r="BP13" s="355">
        <v>18.269020000000001</v>
      </c>
      <c r="BQ13" s="355">
        <v>20.095300000000002</v>
      </c>
      <c r="BR13" s="355">
        <v>20.723579999999998</v>
      </c>
      <c r="BS13" s="355">
        <v>20.340350000000001</v>
      </c>
      <c r="BT13" s="355">
        <v>17.283010000000001</v>
      </c>
      <c r="BU13" s="355">
        <v>13.275309999999999</v>
      </c>
      <c r="BV13" s="355">
        <v>11.33948</v>
      </c>
    </row>
    <row r="14" spans="1:74" ht="11.1" customHeight="1" x14ac:dyDescent="0.2">
      <c r="A14" s="84" t="s">
        <v>847</v>
      </c>
      <c r="B14" s="189" t="s">
        <v>572</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7.916613516</v>
      </c>
      <c r="AB14" s="214">
        <v>7.8878008050000004</v>
      </c>
      <c r="AC14" s="214">
        <v>9.9470926940000002</v>
      </c>
      <c r="AD14" s="214">
        <v>11.494070239999999</v>
      </c>
      <c r="AE14" s="214">
        <v>15.876316729999999</v>
      </c>
      <c r="AF14" s="214">
        <v>16.68216717</v>
      </c>
      <c r="AG14" s="214">
        <v>19.522539009999999</v>
      </c>
      <c r="AH14" s="214">
        <v>22.59338644</v>
      </c>
      <c r="AI14" s="214">
        <v>21.02829509</v>
      </c>
      <c r="AJ14" s="214">
        <v>20.35328977</v>
      </c>
      <c r="AK14" s="214">
        <v>18.167141749999999</v>
      </c>
      <c r="AL14" s="214">
        <v>10.26588432</v>
      </c>
      <c r="AM14" s="214">
        <v>9.2791229269999995</v>
      </c>
      <c r="AN14" s="214">
        <v>10.52872797</v>
      </c>
      <c r="AO14" s="214">
        <v>11.97258933</v>
      </c>
      <c r="AP14" s="214">
        <v>14.79665874</v>
      </c>
      <c r="AQ14" s="214">
        <v>16.530211820000002</v>
      </c>
      <c r="AR14" s="214">
        <v>18.55196647</v>
      </c>
      <c r="AS14" s="214">
        <v>20.916933960000001</v>
      </c>
      <c r="AT14" s="214">
        <v>23.260444440000001</v>
      </c>
      <c r="AU14" s="214">
        <v>21.64501499</v>
      </c>
      <c r="AV14" s="214">
        <v>20.514138290000002</v>
      </c>
      <c r="AW14" s="214">
        <v>13.55446762</v>
      </c>
      <c r="AX14" s="214">
        <v>10.96519835</v>
      </c>
      <c r="AY14" s="214">
        <v>8.5883094159999995</v>
      </c>
      <c r="AZ14" s="214">
        <v>9.2674326469999997</v>
      </c>
      <c r="BA14" s="214">
        <v>10.87658573</v>
      </c>
      <c r="BB14" s="214">
        <v>11.79212802</v>
      </c>
      <c r="BC14" s="214">
        <v>15.182151340000001</v>
      </c>
      <c r="BD14" s="214">
        <v>19.892096859999999</v>
      </c>
      <c r="BE14" s="214">
        <v>21.47166563</v>
      </c>
      <c r="BF14" s="214">
        <v>21.641300000000001</v>
      </c>
      <c r="BG14" s="214">
        <v>20.080870000000001</v>
      </c>
      <c r="BH14" s="355">
        <v>18.09675</v>
      </c>
      <c r="BI14" s="355">
        <v>12.58117</v>
      </c>
      <c r="BJ14" s="355">
        <v>8.8831030000000002</v>
      </c>
      <c r="BK14" s="355">
        <v>7.9819269999999998</v>
      </c>
      <c r="BL14" s="355">
        <v>8.0252800000000004</v>
      </c>
      <c r="BM14" s="355">
        <v>8.6623940000000008</v>
      </c>
      <c r="BN14" s="355">
        <v>11.135059999999999</v>
      </c>
      <c r="BO14" s="355">
        <v>14.82465</v>
      </c>
      <c r="BP14" s="355">
        <v>16.948119999999999</v>
      </c>
      <c r="BQ14" s="355">
        <v>18.807359999999999</v>
      </c>
      <c r="BR14" s="355">
        <v>20.989409999999999</v>
      </c>
      <c r="BS14" s="355">
        <v>20.096710000000002</v>
      </c>
      <c r="BT14" s="355">
        <v>18.53219</v>
      </c>
      <c r="BU14" s="355">
        <v>13.0922</v>
      </c>
      <c r="BV14" s="355">
        <v>9.3254629999999992</v>
      </c>
    </row>
    <row r="15" spans="1:74" ht="11.1" customHeight="1" x14ac:dyDescent="0.2">
      <c r="A15" s="84" t="s">
        <v>848</v>
      </c>
      <c r="B15" s="189" t="s">
        <v>573</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7.9005274300000004</v>
      </c>
      <c r="AB15" s="214">
        <v>8.2926679209999996</v>
      </c>
      <c r="AC15" s="214">
        <v>8.7739948410000004</v>
      </c>
      <c r="AD15" s="214">
        <v>8.7813350900000007</v>
      </c>
      <c r="AE15" s="214">
        <v>9.3208108050000007</v>
      </c>
      <c r="AF15" s="214">
        <v>12.582978580000001</v>
      </c>
      <c r="AG15" s="214">
        <v>14.017451210000001</v>
      </c>
      <c r="AH15" s="214">
        <v>14.46532558</v>
      </c>
      <c r="AI15" s="214">
        <v>12.999683170000001</v>
      </c>
      <c r="AJ15" s="214">
        <v>10.52777627</v>
      </c>
      <c r="AK15" s="214">
        <v>8.9927087530000005</v>
      </c>
      <c r="AL15" s="214">
        <v>7.7864388910000004</v>
      </c>
      <c r="AM15" s="214">
        <v>7.8577317510000002</v>
      </c>
      <c r="AN15" s="214">
        <v>8.3419190410000006</v>
      </c>
      <c r="AO15" s="214">
        <v>8.9035009350000003</v>
      </c>
      <c r="AP15" s="214">
        <v>9.2602703490000007</v>
      </c>
      <c r="AQ15" s="214">
        <v>10.17272402</v>
      </c>
      <c r="AR15" s="214">
        <v>12.56735999</v>
      </c>
      <c r="AS15" s="214">
        <v>14.5067564</v>
      </c>
      <c r="AT15" s="214">
        <v>14.55944079</v>
      </c>
      <c r="AU15" s="214">
        <v>13.019124789999999</v>
      </c>
      <c r="AV15" s="214">
        <v>9.6202818449999992</v>
      </c>
      <c r="AW15" s="214">
        <v>8.7589767179999996</v>
      </c>
      <c r="AX15" s="214">
        <v>8.3207370019999995</v>
      </c>
      <c r="AY15" s="214">
        <v>8.0842281049999993</v>
      </c>
      <c r="AZ15" s="214">
        <v>8.1435882569999993</v>
      </c>
      <c r="BA15" s="214">
        <v>8.4739930210000001</v>
      </c>
      <c r="BB15" s="214">
        <v>8.8829836619999991</v>
      </c>
      <c r="BC15" s="214">
        <v>11.24012199</v>
      </c>
      <c r="BD15" s="214">
        <v>13.297433140000001</v>
      </c>
      <c r="BE15" s="214">
        <v>14.94752944</v>
      </c>
      <c r="BF15" s="214">
        <v>15.162839999999999</v>
      </c>
      <c r="BG15" s="214">
        <v>14.33192</v>
      </c>
      <c r="BH15" s="355">
        <v>11.430059999999999</v>
      </c>
      <c r="BI15" s="355">
        <v>9.4231300000000005</v>
      </c>
      <c r="BJ15" s="355">
        <v>9.1160130000000006</v>
      </c>
      <c r="BK15" s="355">
        <v>9.0995880000000007</v>
      </c>
      <c r="BL15" s="355">
        <v>9.3206710000000008</v>
      </c>
      <c r="BM15" s="355">
        <v>9.3314059999999994</v>
      </c>
      <c r="BN15" s="355">
        <v>9.6828299999999992</v>
      </c>
      <c r="BO15" s="355">
        <v>10.38937</v>
      </c>
      <c r="BP15" s="355">
        <v>12.236549999999999</v>
      </c>
      <c r="BQ15" s="355">
        <v>13.91967</v>
      </c>
      <c r="BR15" s="355">
        <v>14.48474</v>
      </c>
      <c r="BS15" s="355">
        <v>13.658899999999999</v>
      </c>
      <c r="BT15" s="355">
        <v>11.061109999999999</v>
      </c>
      <c r="BU15" s="355">
        <v>9.2512500000000006</v>
      </c>
      <c r="BV15" s="355">
        <v>9.0728039999999996</v>
      </c>
    </row>
    <row r="16" spans="1:74" ht="11.1" customHeight="1" x14ac:dyDescent="0.2">
      <c r="A16" s="84" t="s">
        <v>849</v>
      </c>
      <c r="B16" s="189" t="s">
        <v>574</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11.00013262</v>
      </c>
      <c r="AB16" s="214">
        <v>11.19315761</v>
      </c>
      <c r="AC16" s="214">
        <v>10.60800081</v>
      </c>
      <c r="AD16" s="214">
        <v>10.672914069999999</v>
      </c>
      <c r="AE16" s="214">
        <v>11.67569237</v>
      </c>
      <c r="AF16" s="214">
        <v>11.795160940000001</v>
      </c>
      <c r="AG16" s="214">
        <v>12.42731055</v>
      </c>
      <c r="AH16" s="214">
        <v>13.2446872</v>
      </c>
      <c r="AI16" s="214">
        <v>13.356075819999999</v>
      </c>
      <c r="AJ16" s="214">
        <v>12.73724105</v>
      </c>
      <c r="AK16" s="214">
        <v>11.96491048</v>
      </c>
      <c r="AL16" s="214">
        <v>12.11928062</v>
      </c>
      <c r="AM16" s="214">
        <v>12.1782968</v>
      </c>
      <c r="AN16" s="214">
        <v>11.90025747</v>
      </c>
      <c r="AO16" s="214">
        <v>11.76913867</v>
      </c>
      <c r="AP16" s="214">
        <v>12.013032839999999</v>
      </c>
      <c r="AQ16" s="214">
        <v>12.78191258</v>
      </c>
      <c r="AR16" s="214">
        <v>13.372689810000001</v>
      </c>
      <c r="AS16" s="214">
        <v>12.970895219999999</v>
      </c>
      <c r="AT16" s="214">
        <v>13.05280997</v>
      </c>
      <c r="AU16" s="214">
        <v>12.623789070000001</v>
      </c>
      <c r="AV16" s="214">
        <v>11.79033351</v>
      </c>
      <c r="AW16" s="214">
        <v>11.058287999999999</v>
      </c>
      <c r="AX16" s="214">
        <v>11.20334793</v>
      </c>
      <c r="AY16" s="214">
        <v>11.68281385</v>
      </c>
      <c r="AZ16" s="214">
        <v>11.47938664</v>
      </c>
      <c r="BA16" s="214">
        <v>11.69941287</v>
      </c>
      <c r="BB16" s="214">
        <v>11.381172019999999</v>
      </c>
      <c r="BC16" s="214">
        <v>12.558321250000001</v>
      </c>
      <c r="BD16" s="214">
        <v>12.424621330000001</v>
      </c>
      <c r="BE16" s="214">
        <v>12.789397109999999</v>
      </c>
      <c r="BF16" s="214">
        <v>13.07682</v>
      </c>
      <c r="BG16" s="214">
        <v>12.76286</v>
      </c>
      <c r="BH16" s="355">
        <v>12.311170000000001</v>
      </c>
      <c r="BI16" s="355">
        <v>11.337260000000001</v>
      </c>
      <c r="BJ16" s="355">
        <v>11.40113</v>
      </c>
      <c r="BK16" s="355">
        <v>12.409739999999999</v>
      </c>
      <c r="BL16" s="355">
        <v>12.53609</v>
      </c>
      <c r="BM16" s="355">
        <v>12.35055</v>
      </c>
      <c r="BN16" s="355">
        <v>12.306179999999999</v>
      </c>
      <c r="BO16" s="355">
        <v>12.72362</v>
      </c>
      <c r="BP16" s="355">
        <v>12.84806</v>
      </c>
      <c r="BQ16" s="355">
        <v>12.848549999999999</v>
      </c>
      <c r="BR16" s="355">
        <v>13.06579</v>
      </c>
      <c r="BS16" s="355">
        <v>12.886520000000001</v>
      </c>
      <c r="BT16" s="355">
        <v>12.53795</v>
      </c>
      <c r="BU16" s="355">
        <v>11.611499999999999</v>
      </c>
      <c r="BV16" s="355">
        <v>11.79152</v>
      </c>
    </row>
    <row r="17" spans="1:74" ht="11.1" customHeight="1" x14ac:dyDescent="0.2">
      <c r="A17" s="84" t="s">
        <v>663</v>
      </c>
      <c r="B17" s="189" t="s">
        <v>548</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16.559999999999999</v>
      </c>
      <c r="AH17" s="214">
        <v>17.600000000000001</v>
      </c>
      <c r="AI17" s="214">
        <v>16.78</v>
      </c>
      <c r="AJ17" s="214">
        <v>13.74</v>
      </c>
      <c r="AK17" s="214">
        <v>10.77</v>
      </c>
      <c r="AL17" s="214">
        <v>9.06</v>
      </c>
      <c r="AM17" s="214">
        <v>9.32</v>
      </c>
      <c r="AN17" s="214">
        <v>10.01</v>
      </c>
      <c r="AO17" s="214">
        <v>9.86</v>
      </c>
      <c r="AP17" s="214">
        <v>11.34</v>
      </c>
      <c r="AQ17" s="214">
        <v>13.26</v>
      </c>
      <c r="AR17" s="214">
        <v>16.059999999999999</v>
      </c>
      <c r="AS17" s="214">
        <v>17.86</v>
      </c>
      <c r="AT17" s="214">
        <v>18.22</v>
      </c>
      <c r="AU17" s="214">
        <v>16.920000000000002</v>
      </c>
      <c r="AV17" s="214">
        <v>13.36</v>
      </c>
      <c r="AW17" s="214">
        <v>10.15</v>
      </c>
      <c r="AX17" s="214">
        <v>9.2899999999999991</v>
      </c>
      <c r="AY17" s="214">
        <v>8.92</v>
      </c>
      <c r="AZ17" s="214">
        <v>9.64</v>
      </c>
      <c r="BA17" s="214">
        <v>9.7799999999999994</v>
      </c>
      <c r="BB17" s="214">
        <v>10.08</v>
      </c>
      <c r="BC17" s="214">
        <v>13.67</v>
      </c>
      <c r="BD17" s="214">
        <v>16.510000000000002</v>
      </c>
      <c r="BE17" s="214">
        <v>17.88</v>
      </c>
      <c r="BF17" s="214">
        <v>17.94764</v>
      </c>
      <c r="BG17" s="214">
        <v>16.676069999999999</v>
      </c>
      <c r="BH17" s="355">
        <v>13.49954</v>
      </c>
      <c r="BI17" s="355">
        <v>10.94176</v>
      </c>
      <c r="BJ17" s="355">
        <v>9.9326880000000006</v>
      </c>
      <c r="BK17" s="355">
        <v>9.6494979999999995</v>
      </c>
      <c r="BL17" s="355">
        <v>9.7405360000000005</v>
      </c>
      <c r="BM17" s="355">
        <v>9.9851349999999996</v>
      </c>
      <c r="BN17" s="355">
        <v>10.85604</v>
      </c>
      <c r="BO17" s="355">
        <v>12.86725</v>
      </c>
      <c r="BP17" s="355">
        <v>15.20185</v>
      </c>
      <c r="BQ17" s="355">
        <v>16.6252</v>
      </c>
      <c r="BR17" s="355">
        <v>17.35342</v>
      </c>
      <c r="BS17" s="355">
        <v>16.36514</v>
      </c>
      <c r="BT17" s="355">
        <v>13.32166</v>
      </c>
      <c r="BU17" s="355">
        <v>10.83479</v>
      </c>
      <c r="BV17" s="355">
        <v>9.8988490000000002</v>
      </c>
    </row>
    <row r="18" spans="1:74" ht="11.1" customHeight="1" x14ac:dyDescent="0.2">
      <c r="A18" s="84"/>
      <c r="B18" s="88" t="s">
        <v>1235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390"/>
      <c r="BI18" s="390"/>
      <c r="BJ18" s="390"/>
      <c r="BK18" s="390"/>
      <c r="BL18" s="390"/>
      <c r="BM18" s="390"/>
      <c r="BN18" s="390"/>
      <c r="BO18" s="390"/>
      <c r="BP18" s="390"/>
      <c r="BQ18" s="390"/>
      <c r="BR18" s="390"/>
      <c r="BS18" s="390"/>
      <c r="BT18" s="390"/>
      <c r="BU18" s="390"/>
      <c r="BV18" s="390"/>
    </row>
    <row r="19" spans="1:74" ht="11.1" customHeight="1" x14ac:dyDescent="0.2">
      <c r="A19" s="84" t="s">
        <v>850</v>
      </c>
      <c r="B19" s="189" t="s">
        <v>567</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8.8438091199999995</v>
      </c>
      <c r="AB19" s="214">
        <v>8.7964741380000007</v>
      </c>
      <c r="AC19" s="214">
        <v>8.77048731</v>
      </c>
      <c r="AD19" s="214">
        <v>9.3908153349999992</v>
      </c>
      <c r="AE19" s="214">
        <v>9.5196524650000001</v>
      </c>
      <c r="AF19" s="214">
        <v>10.05904555</v>
      </c>
      <c r="AG19" s="214">
        <v>10.242276479999999</v>
      </c>
      <c r="AH19" s="214">
        <v>10.688144080000001</v>
      </c>
      <c r="AI19" s="214">
        <v>10.31750422</v>
      </c>
      <c r="AJ19" s="214">
        <v>9.8424160829999998</v>
      </c>
      <c r="AK19" s="214">
        <v>9.4953731000000001</v>
      </c>
      <c r="AL19" s="214">
        <v>9.4696665499999995</v>
      </c>
      <c r="AM19" s="214">
        <v>9.5942508960000001</v>
      </c>
      <c r="AN19" s="214">
        <v>9.9858809970000006</v>
      </c>
      <c r="AO19" s="214">
        <v>9.4614084789999993</v>
      </c>
      <c r="AP19" s="214">
        <v>9.8297374739999999</v>
      </c>
      <c r="AQ19" s="214">
        <v>10.378174899999999</v>
      </c>
      <c r="AR19" s="214">
        <v>10.348922</v>
      </c>
      <c r="AS19" s="214">
        <v>10.7448798</v>
      </c>
      <c r="AT19" s="214">
        <v>10.843798140000001</v>
      </c>
      <c r="AU19" s="214">
        <v>10.492860569999999</v>
      </c>
      <c r="AV19" s="214">
        <v>9.9205252379999997</v>
      </c>
      <c r="AW19" s="214">
        <v>9.5017296499999997</v>
      </c>
      <c r="AX19" s="214">
        <v>9.9096725790000004</v>
      </c>
      <c r="AY19" s="214">
        <v>10.360070410000001</v>
      </c>
      <c r="AZ19" s="214">
        <v>11.539737450000001</v>
      </c>
      <c r="BA19" s="214">
        <v>11.812427250000001</v>
      </c>
      <c r="BB19" s="214">
        <v>12.793984650000001</v>
      </c>
      <c r="BC19" s="214">
        <v>12.213970249999999</v>
      </c>
      <c r="BD19" s="214">
        <v>11.19332419</v>
      </c>
      <c r="BE19" s="214">
        <v>10.968699259999999</v>
      </c>
      <c r="BF19" s="214">
        <v>10.95004</v>
      </c>
      <c r="BG19" s="214">
        <v>10.993980000000001</v>
      </c>
      <c r="BH19" s="355">
        <v>10.16362</v>
      </c>
      <c r="BI19" s="355">
        <v>10.27083</v>
      </c>
      <c r="BJ19" s="355">
        <v>10.690379999999999</v>
      </c>
      <c r="BK19" s="355">
        <v>10.621600000000001</v>
      </c>
      <c r="BL19" s="355">
        <v>10.334070000000001</v>
      </c>
      <c r="BM19" s="355">
        <v>10.344189999999999</v>
      </c>
      <c r="BN19" s="355">
        <v>10.55898</v>
      </c>
      <c r="BO19" s="355">
        <v>10.518689999999999</v>
      </c>
      <c r="BP19" s="355">
        <v>10.38907</v>
      </c>
      <c r="BQ19" s="355">
        <v>10.444369999999999</v>
      </c>
      <c r="BR19" s="355">
        <v>10.60267</v>
      </c>
      <c r="BS19" s="355">
        <v>10.54904</v>
      </c>
      <c r="BT19" s="355">
        <v>10.08006</v>
      </c>
      <c r="BU19" s="355">
        <v>10.199579999999999</v>
      </c>
      <c r="BV19" s="355">
        <v>10.853910000000001</v>
      </c>
    </row>
    <row r="20" spans="1:74" ht="11.1" customHeight="1" x14ac:dyDescent="0.2">
      <c r="A20" s="84" t="s">
        <v>851</v>
      </c>
      <c r="B20" s="187" t="s">
        <v>600</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6.9498748250000002</v>
      </c>
      <c r="AB20" s="214">
        <v>6.9571643180000002</v>
      </c>
      <c r="AC20" s="214">
        <v>6.8602306620000002</v>
      </c>
      <c r="AD20" s="214">
        <v>6.5237488829999997</v>
      </c>
      <c r="AE20" s="214">
        <v>6.4465875820000003</v>
      </c>
      <c r="AF20" s="214">
        <v>6.3374758140000003</v>
      </c>
      <c r="AG20" s="214">
        <v>6.25555065</v>
      </c>
      <c r="AH20" s="214">
        <v>5.9203295320000002</v>
      </c>
      <c r="AI20" s="214">
        <v>6.0284618459999999</v>
      </c>
      <c r="AJ20" s="214">
        <v>6.2694763379999996</v>
      </c>
      <c r="AK20" s="214">
        <v>6.7011599239999997</v>
      </c>
      <c r="AL20" s="214">
        <v>7.0619127009999998</v>
      </c>
      <c r="AM20" s="214">
        <v>7.5815047399999997</v>
      </c>
      <c r="AN20" s="214">
        <v>7.9271360050000004</v>
      </c>
      <c r="AO20" s="214">
        <v>7.7077265099999996</v>
      </c>
      <c r="AP20" s="214">
        <v>7.4104835820000003</v>
      </c>
      <c r="AQ20" s="214">
        <v>7.4958939659999997</v>
      </c>
      <c r="AR20" s="214">
        <v>7.47587665</v>
      </c>
      <c r="AS20" s="214">
        <v>7.3481468039999998</v>
      </c>
      <c r="AT20" s="214">
        <v>6.6656506179999999</v>
      </c>
      <c r="AU20" s="214">
        <v>6.6436454359999999</v>
      </c>
      <c r="AV20" s="214">
        <v>7.2865217590000002</v>
      </c>
      <c r="AW20" s="214">
        <v>7.3116634600000001</v>
      </c>
      <c r="AX20" s="214">
        <v>7.5813035879999999</v>
      </c>
      <c r="AY20" s="214">
        <v>7.8141047700000001</v>
      </c>
      <c r="AZ20" s="214">
        <v>8.3651427980000008</v>
      </c>
      <c r="BA20" s="214">
        <v>8.3073424940000002</v>
      </c>
      <c r="BB20" s="214">
        <v>7.5585332650000003</v>
      </c>
      <c r="BC20" s="214">
        <v>7.8368182900000001</v>
      </c>
      <c r="BD20" s="214">
        <v>7.761157313</v>
      </c>
      <c r="BE20" s="214">
        <v>7.6325402120000003</v>
      </c>
      <c r="BF20" s="214">
        <v>7.3963599999999996</v>
      </c>
      <c r="BG20" s="214">
        <v>7.424874</v>
      </c>
      <c r="BH20" s="355">
        <v>7.6214180000000002</v>
      </c>
      <c r="BI20" s="355">
        <v>7.7427789999999996</v>
      </c>
      <c r="BJ20" s="355">
        <v>7.9052030000000002</v>
      </c>
      <c r="BK20" s="355">
        <v>7.8003600000000004</v>
      </c>
      <c r="BL20" s="355">
        <v>7.8083039999999997</v>
      </c>
      <c r="BM20" s="355">
        <v>7.968248</v>
      </c>
      <c r="BN20" s="355">
        <v>7.7268100000000004</v>
      </c>
      <c r="BO20" s="355">
        <v>7.6606269999999999</v>
      </c>
      <c r="BP20" s="355">
        <v>7.4712990000000001</v>
      </c>
      <c r="BQ20" s="355">
        <v>7.068111</v>
      </c>
      <c r="BR20" s="355">
        <v>6.9577080000000002</v>
      </c>
      <c r="BS20" s="355">
        <v>7.0725660000000001</v>
      </c>
      <c r="BT20" s="355">
        <v>7.3436029999999999</v>
      </c>
      <c r="BU20" s="355">
        <v>7.5069299999999997</v>
      </c>
      <c r="BV20" s="355">
        <v>7.6925179999999997</v>
      </c>
    </row>
    <row r="21" spans="1:74" ht="11.1" customHeight="1" x14ac:dyDescent="0.2">
      <c r="A21" s="84" t="s">
        <v>852</v>
      </c>
      <c r="B21" s="189" t="s">
        <v>568</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5.745064781</v>
      </c>
      <c r="AB21" s="214">
        <v>5.8572770199999997</v>
      </c>
      <c r="AC21" s="214">
        <v>6.0855502809999997</v>
      </c>
      <c r="AD21" s="214">
        <v>6.0756137299999997</v>
      </c>
      <c r="AE21" s="214">
        <v>6.8427921889999999</v>
      </c>
      <c r="AF21" s="214">
        <v>7.8568277530000001</v>
      </c>
      <c r="AG21" s="214">
        <v>8.8436179280000005</v>
      </c>
      <c r="AH21" s="214">
        <v>8.9780526490000003</v>
      </c>
      <c r="AI21" s="214">
        <v>8.5368532439999996</v>
      </c>
      <c r="AJ21" s="214">
        <v>7.394186446</v>
      </c>
      <c r="AK21" s="214">
        <v>6.7441753430000002</v>
      </c>
      <c r="AL21" s="214">
        <v>6.136120279</v>
      </c>
      <c r="AM21" s="214">
        <v>6.5994887379999998</v>
      </c>
      <c r="AN21" s="214">
        <v>6.7472806250000001</v>
      </c>
      <c r="AO21" s="214">
        <v>6.4852428120000001</v>
      </c>
      <c r="AP21" s="214">
        <v>7.3968729460000002</v>
      </c>
      <c r="AQ21" s="214">
        <v>7.8525324510000001</v>
      </c>
      <c r="AR21" s="214">
        <v>8.9270828800000004</v>
      </c>
      <c r="AS21" s="214">
        <v>9.0508135860000003</v>
      </c>
      <c r="AT21" s="214">
        <v>9.2221351590000005</v>
      </c>
      <c r="AU21" s="214">
        <v>8.5484959230000008</v>
      </c>
      <c r="AV21" s="214">
        <v>6.9848998590000004</v>
      </c>
      <c r="AW21" s="214">
        <v>6.2005626039999999</v>
      </c>
      <c r="AX21" s="214">
        <v>5.9314225790000004</v>
      </c>
      <c r="AY21" s="214">
        <v>6.0604590619999996</v>
      </c>
      <c r="AZ21" s="214">
        <v>6.3931434070000002</v>
      </c>
      <c r="BA21" s="214">
        <v>6.1745664050000002</v>
      </c>
      <c r="BB21" s="214">
        <v>6.2304191119999999</v>
      </c>
      <c r="BC21" s="214">
        <v>8.0385644260000007</v>
      </c>
      <c r="BD21" s="214">
        <v>8.5420142509999994</v>
      </c>
      <c r="BE21" s="214">
        <v>9.1106767229999992</v>
      </c>
      <c r="BF21" s="214">
        <v>9.209873</v>
      </c>
      <c r="BG21" s="214">
        <v>8.5598559999999999</v>
      </c>
      <c r="BH21" s="355">
        <v>7.3426039999999997</v>
      </c>
      <c r="BI21" s="355">
        <v>6.9155179999999996</v>
      </c>
      <c r="BJ21" s="355">
        <v>6.8679649999999999</v>
      </c>
      <c r="BK21" s="355">
        <v>6.7841610000000001</v>
      </c>
      <c r="BL21" s="355">
        <v>6.561623</v>
      </c>
      <c r="BM21" s="355">
        <v>6.8926829999999999</v>
      </c>
      <c r="BN21" s="355">
        <v>7.1779120000000001</v>
      </c>
      <c r="BO21" s="355">
        <v>7.9927720000000004</v>
      </c>
      <c r="BP21" s="355">
        <v>8.8179510000000008</v>
      </c>
      <c r="BQ21" s="355">
        <v>9.2117740000000001</v>
      </c>
      <c r="BR21" s="355">
        <v>9.3715659999999996</v>
      </c>
      <c r="BS21" s="355">
        <v>8.7460819999999995</v>
      </c>
      <c r="BT21" s="355">
        <v>7.5542280000000002</v>
      </c>
      <c r="BU21" s="355">
        <v>7.1026020000000001</v>
      </c>
      <c r="BV21" s="355">
        <v>7.0207040000000003</v>
      </c>
    </row>
    <row r="22" spans="1:74" ht="11.1" customHeight="1" x14ac:dyDescent="0.2">
      <c r="A22" s="84" t="s">
        <v>853</v>
      </c>
      <c r="B22" s="189" t="s">
        <v>569</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6.1175357469999998</v>
      </c>
      <c r="AB22" s="214">
        <v>6.1853920010000003</v>
      </c>
      <c r="AC22" s="214">
        <v>6.4511635419999998</v>
      </c>
      <c r="AD22" s="214">
        <v>6.2428619000000003</v>
      </c>
      <c r="AE22" s="214">
        <v>6.7650606020000001</v>
      </c>
      <c r="AF22" s="214">
        <v>7.7724631239999997</v>
      </c>
      <c r="AG22" s="214">
        <v>8.4893882260000009</v>
      </c>
      <c r="AH22" s="214">
        <v>8.6874276869999996</v>
      </c>
      <c r="AI22" s="214">
        <v>8.3280943819999997</v>
      </c>
      <c r="AJ22" s="214">
        <v>7.3638628830000004</v>
      </c>
      <c r="AK22" s="214">
        <v>6.9741567050000004</v>
      </c>
      <c r="AL22" s="214">
        <v>6.534452259</v>
      </c>
      <c r="AM22" s="214">
        <v>6.9299662050000004</v>
      </c>
      <c r="AN22" s="214">
        <v>7.041877897</v>
      </c>
      <c r="AO22" s="214">
        <v>6.7611411940000004</v>
      </c>
      <c r="AP22" s="214">
        <v>7.1364942569999998</v>
      </c>
      <c r="AQ22" s="214">
        <v>7.8016928490000002</v>
      </c>
      <c r="AR22" s="214">
        <v>8.8136282270000006</v>
      </c>
      <c r="AS22" s="214">
        <v>9.1059871890000004</v>
      </c>
      <c r="AT22" s="214">
        <v>9.3187159800000003</v>
      </c>
      <c r="AU22" s="214">
        <v>8.7869962459999993</v>
      </c>
      <c r="AV22" s="214">
        <v>7.2600996770000004</v>
      </c>
      <c r="AW22" s="214">
        <v>6.8598747080000004</v>
      </c>
      <c r="AX22" s="214">
        <v>7.0132127950000003</v>
      </c>
      <c r="AY22" s="214">
        <v>6.8156279409999998</v>
      </c>
      <c r="AZ22" s="214">
        <v>7.1567341640000004</v>
      </c>
      <c r="BA22" s="214">
        <v>6.9235376750000004</v>
      </c>
      <c r="BB22" s="214">
        <v>6.4449909090000004</v>
      </c>
      <c r="BC22" s="214">
        <v>8.0411790629999995</v>
      </c>
      <c r="BD22" s="214">
        <v>8.4492249889999993</v>
      </c>
      <c r="BE22" s="214">
        <v>9.0706071819999998</v>
      </c>
      <c r="BF22" s="214">
        <v>9.2511650000000003</v>
      </c>
      <c r="BG22" s="214">
        <v>8.7117590000000007</v>
      </c>
      <c r="BH22" s="355">
        <v>7.6646939999999999</v>
      </c>
      <c r="BI22" s="355">
        <v>7.5457330000000002</v>
      </c>
      <c r="BJ22" s="355">
        <v>7.3632419999999996</v>
      </c>
      <c r="BK22" s="355">
        <v>7.5249709999999999</v>
      </c>
      <c r="BL22" s="355">
        <v>7.7857669999999999</v>
      </c>
      <c r="BM22" s="355">
        <v>7.9030370000000003</v>
      </c>
      <c r="BN22" s="355">
        <v>7.8027100000000003</v>
      </c>
      <c r="BO22" s="355">
        <v>7.9527010000000002</v>
      </c>
      <c r="BP22" s="355">
        <v>8.7795629999999996</v>
      </c>
      <c r="BQ22" s="355">
        <v>9.1559039999999996</v>
      </c>
      <c r="BR22" s="355">
        <v>9.3242069999999995</v>
      </c>
      <c r="BS22" s="355">
        <v>8.7641299999999998</v>
      </c>
      <c r="BT22" s="355">
        <v>7.7108179999999997</v>
      </c>
      <c r="BU22" s="355">
        <v>7.5698679999999996</v>
      </c>
      <c r="BV22" s="355">
        <v>7.3582330000000002</v>
      </c>
    </row>
    <row r="23" spans="1:74" ht="11.1" customHeight="1" x14ac:dyDescent="0.2">
      <c r="A23" s="84" t="s">
        <v>854</v>
      </c>
      <c r="B23" s="189" t="s">
        <v>570</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7.2796476849999996</v>
      </c>
      <c r="AB23" s="214">
        <v>7.4942681970000002</v>
      </c>
      <c r="AC23" s="214">
        <v>8.1502783020000003</v>
      </c>
      <c r="AD23" s="214">
        <v>8.0866253070000003</v>
      </c>
      <c r="AE23" s="214">
        <v>8.3010406900000007</v>
      </c>
      <c r="AF23" s="214">
        <v>8.7834616170000004</v>
      </c>
      <c r="AG23" s="214">
        <v>9.335187822</v>
      </c>
      <c r="AH23" s="214">
        <v>9.2839632460000008</v>
      </c>
      <c r="AI23" s="214">
        <v>9.3340717259999995</v>
      </c>
      <c r="AJ23" s="214">
        <v>8.972180689</v>
      </c>
      <c r="AK23" s="214">
        <v>8.6751286870000008</v>
      </c>
      <c r="AL23" s="214">
        <v>8.2817929110000001</v>
      </c>
      <c r="AM23" s="214">
        <v>8.6535190009999994</v>
      </c>
      <c r="AN23" s="214">
        <v>9.3239082189999998</v>
      </c>
      <c r="AO23" s="214">
        <v>8.4811777060000004</v>
      </c>
      <c r="AP23" s="214">
        <v>9.6144375859999993</v>
      </c>
      <c r="AQ23" s="214">
        <v>9.9272781319999996</v>
      </c>
      <c r="AR23" s="214">
        <v>10.05832098</v>
      </c>
      <c r="AS23" s="214">
        <v>9.5252255639999994</v>
      </c>
      <c r="AT23" s="214">
        <v>9.7339093890000008</v>
      </c>
      <c r="AU23" s="214">
        <v>9.6187270480000002</v>
      </c>
      <c r="AV23" s="214">
        <v>9.2864203839999995</v>
      </c>
      <c r="AW23" s="214">
        <v>8.8569475739999994</v>
      </c>
      <c r="AX23" s="214">
        <v>8.4647396859999997</v>
      </c>
      <c r="AY23" s="214">
        <v>8.1389989630000006</v>
      </c>
      <c r="AZ23" s="214">
        <v>8.9816867019999993</v>
      </c>
      <c r="BA23" s="214">
        <v>7.9805528670000001</v>
      </c>
      <c r="BB23" s="214">
        <v>8.8049983419999993</v>
      </c>
      <c r="BC23" s="214">
        <v>9.4583477219999992</v>
      </c>
      <c r="BD23" s="214">
        <v>9.3963414430000007</v>
      </c>
      <c r="BE23" s="214">
        <v>9.8646020120000006</v>
      </c>
      <c r="BF23" s="214">
        <v>9.7954500000000007</v>
      </c>
      <c r="BG23" s="214">
        <v>9.6251339999999992</v>
      </c>
      <c r="BH23" s="355">
        <v>9.1629839999999998</v>
      </c>
      <c r="BI23" s="355">
        <v>8.8065940000000005</v>
      </c>
      <c r="BJ23" s="355">
        <v>8.6200290000000006</v>
      </c>
      <c r="BK23" s="355">
        <v>8.6200600000000005</v>
      </c>
      <c r="BL23" s="355">
        <v>8.6084049999999994</v>
      </c>
      <c r="BM23" s="355">
        <v>8.7342720000000007</v>
      </c>
      <c r="BN23" s="355">
        <v>9.1400559999999995</v>
      </c>
      <c r="BO23" s="355">
        <v>9.4937819999999995</v>
      </c>
      <c r="BP23" s="355">
        <v>9.869218</v>
      </c>
      <c r="BQ23" s="355">
        <v>9.9034119999999994</v>
      </c>
      <c r="BR23" s="355">
        <v>9.7893749999999997</v>
      </c>
      <c r="BS23" s="355">
        <v>9.6250940000000007</v>
      </c>
      <c r="BT23" s="355">
        <v>9.1788050000000005</v>
      </c>
      <c r="BU23" s="355">
        <v>8.7722960000000008</v>
      </c>
      <c r="BV23" s="355">
        <v>8.5294229999999995</v>
      </c>
    </row>
    <row r="24" spans="1:74" ht="11.1" customHeight="1" x14ac:dyDescent="0.2">
      <c r="A24" s="84" t="s">
        <v>855</v>
      </c>
      <c r="B24" s="189" t="s">
        <v>571</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7.5212303560000002</v>
      </c>
      <c r="AB24" s="214">
        <v>7.3566755500000003</v>
      </c>
      <c r="AC24" s="214">
        <v>7.6702787910000003</v>
      </c>
      <c r="AD24" s="214">
        <v>8.3349355490000008</v>
      </c>
      <c r="AE24" s="214">
        <v>8.4597283599999997</v>
      </c>
      <c r="AF24" s="214">
        <v>9.0501157939999999</v>
      </c>
      <c r="AG24" s="214">
        <v>9.5000941549999993</v>
      </c>
      <c r="AH24" s="214">
        <v>10.01615183</v>
      </c>
      <c r="AI24" s="214">
        <v>9.7334595979999996</v>
      </c>
      <c r="AJ24" s="214">
        <v>10.145863950000001</v>
      </c>
      <c r="AK24" s="214">
        <v>9.4891298249999991</v>
      </c>
      <c r="AL24" s="214">
        <v>8.4394713079999999</v>
      </c>
      <c r="AM24" s="214">
        <v>8.6862326700000008</v>
      </c>
      <c r="AN24" s="214">
        <v>9.1378055220000007</v>
      </c>
      <c r="AO24" s="214">
        <v>9.0372694849999995</v>
      </c>
      <c r="AP24" s="214">
        <v>9.7777587799999992</v>
      </c>
      <c r="AQ24" s="214">
        <v>10.16890006</v>
      </c>
      <c r="AR24" s="214">
        <v>10.489798220000001</v>
      </c>
      <c r="AS24" s="214">
        <v>10.547461589999999</v>
      </c>
      <c r="AT24" s="214">
        <v>10.714249049999999</v>
      </c>
      <c r="AU24" s="214">
        <v>10.55784903</v>
      </c>
      <c r="AV24" s="214">
        <v>10.095020549999999</v>
      </c>
      <c r="AW24" s="214">
        <v>9.3330046580000001</v>
      </c>
      <c r="AX24" s="214">
        <v>8.7214858690000003</v>
      </c>
      <c r="AY24" s="214">
        <v>8.4022962210000003</v>
      </c>
      <c r="AZ24" s="214">
        <v>8.7453953349999995</v>
      </c>
      <c r="BA24" s="214">
        <v>8.8900834389999996</v>
      </c>
      <c r="BB24" s="214">
        <v>8.6772719939999998</v>
      </c>
      <c r="BC24" s="214">
        <v>9.6084610579999996</v>
      </c>
      <c r="BD24" s="214">
        <v>10.435165599999999</v>
      </c>
      <c r="BE24" s="214">
        <v>10.56720992</v>
      </c>
      <c r="BF24" s="214">
        <v>10.634460000000001</v>
      </c>
      <c r="BG24" s="214">
        <v>10.40452</v>
      </c>
      <c r="BH24" s="355">
        <v>10.008419999999999</v>
      </c>
      <c r="BI24" s="355">
        <v>9.5171620000000008</v>
      </c>
      <c r="BJ24" s="355">
        <v>8.8589800000000007</v>
      </c>
      <c r="BK24" s="355">
        <v>8.6819039999999994</v>
      </c>
      <c r="BL24" s="355">
        <v>8.8857900000000001</v>
      </c>
      <c r="BM24" s="355">
        <v>8.9504730000000006</v>
      </c>
      <c r="BN24" s="355">
        <v>9.5428979999999992</v>
      </c>
      <c r="BO24" s="355">
        <v>9.8635529999999996</v>
      </c>
      <c r="BP24" s="355">
        <v>10.01446</v>
      </c>
      <c r="BQ24" s="355">
        <v>10.193809999999999</v>
      </c>
      <c r="BR24" s="355">
        <v>10.40081</v>
      </c>
      <c r="BS24" s="355">
        <v>10.21735</v>
      </c>
      <c r="BT24" s="355">
        <v>9.8725819999999995</v>
      </c>
      <c r="BU24" s="355">
        <v>9.4114380000000004</v>
      </c>
      <c r="BV24" s="355">
        <v>8.7766079999999995</v>
      </c>
    </row>
    <row r="25" spans="1:74" ht="11.1" customHeight="1" x14ac:dyDescent="0.2">
      <c r="A25" s="84" t="s">
        <v>856</v>
      </c>
      <c r="B25" s="189" t="s">
        <v>572</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6.2657175650000001</v>
      </c>
      <c r="AB25" s="214">
        <v>6.1006638799999999</v>
      </c>
      <c r="AC25" s="214">
        <v>6.5206001689999997</v>
      </c>
      <c r="AD25" s="214">
        <v>6.4745830660000001</v>
      </c>
      <c r="AE25" s="214">
        <v>7.1913992950000001</v>
      </c>
      <c r="AF25" s="214">
        <v>7.1013067330000004</v>
      </c>
      <c r="AG25" s="214">
        <v>7.8884590149999996</v>
      </c>
      <c r="AH25" s="214">
        <v>8.5164762700000001</v>
      </c>
      <c r="AI25" s="214">
        <v>8.4064110880000005</v>
      </c>
      <c r="AJ25" s="214">
        <v>8.7017409350000001</v>
      </c>
      <c r="AK25" s="214">
        <v>8.5249550139999997</v>
      </c>
      <c r="AL25" s="214">
        <v>7.6508547020000002</v>
      </c>
      <c r="AM25" s="214">
        <v>7.4197759379999999</v>
      </c>
      <c r="AN25" s="214">
        <v>7.6889029290000002</v>
      </c>
      <c r="AO25" s="214">
        <v>7.6240233919999998</v>
      </c>
      <c r="AP25" s="214">
        <v>8.01403687</v>
      </c>
      <c r="AQ25" s="214">
        <v>8.1029019909999995</v>
      </c>
      <c r="AR25" s="214">
        <v>8.3008937589999992</v>
      </c>
      <c r="AS25" s="214">
        <v>8.6960227319999994</v>
      </c>
      <c r="AT25" s="214">
        <v>8.8815497899999993</v>
      </c>
      <c r="AU25" s="214">
        <v>8.7926258560000008</v>
      </c>
      <c r="AV25" s="214">
        <v>8.6318603609999993</v>
      </c>
      <c r="AW25" s="214">
        <v>8.0308309510000004</v>
      </c>
      <c r="AX25" s="214">
        <v>7.9062286339999996</v>
      </c>
      <c r="AY25" s="214">
        <v>6.9484643799999999</v>
      </c>
      <c r="AZ25" s="214">
        <v>7.2394103230000004</v>
      </c>
      <c r="BA25" s="214">
        <v>7.6044322219999998</v>
      </c>
      <c r="BB25" s="214">
        <v>7.5764943750000002</v>
      </c>
      <c r="BC25" s="214">
        <v>7.9831639460000003</v>
      </c>
      <c r="BD25" s="214">
        <v>8.3538839310000004</v>
      </c>
      <c r="BE25" s="214">
        <v>8.6303168380000006</v>
      </c>
      <c r="BF25" s="214">
        <v>8.6931209999999997</v>
      </c>
      <c r="BG25" s="214">
        <v>8.6088520000000006</v>
      </c>
      <c r="BH25" s="355">
        <v>8.513693</v>
      </c>
      <c r="BI25" s="355">
        <v>8.0482700000000005</v>
      </c>
      <c r="BJ25" s="355">
        <v>7.4330090000000002</v>
      </c>
      <c r="BK25" s="355">
        <v>7.4436730000000004</v>
      </c>
      <c r="BL25" s="355">
        <v>7.4590480000000001</v>
      </c>
      <c r="BM25" s="355">
        <v>7.334009</v>
      </c>
      <c r="BN25" s="355">
        <v>7.6072009999999999</v>
      </c>
      <c r="BO25" s="355">
        <v>7.8982349999999997</v>
      </c>
      <c r="BP25" s="355">
        <v>8.1104009999999995</v>
      </c>
      <c r="BQ25" s="355">
        <v>8.3706060000000004</v>
      </c>
      <c r="BR25" s="355">
        <v>8.5292239999999993</v>
      </c>
      <c r="BS25" s="355">
        <v>8.3497679999999992</v>
      </c>
      <c r="BT25" s="355">
        <v>8.4077699999999993</v>
      </c>
      <c r="BU25" s="355">
        <v>8.0307969999999997</v>
      </c>
      <c r="BV25" s="355">
        <v>7.4692360000000004</v>
      </c>
    </row>
    <row r="26" spans="1:74" ht="11.1" customHeight="1" x14ac:dyDescent="0.2">
      <c r="A26" s="84" t="s">
        <v>857</v>
      </c>
      <c r="B26" s="189" t="s">
        <v>573</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6.8436322000000001</v>
      </c>
      <c r="AB26" s="214">
        <v>6.9775949610000003</v>
      </c>
      <c r="AC26" s="214">
        <v>7.1145222739999996</v>
      </c>
      <c r="AD26" s="214">
        <v>6.9575303640000001</v>
      </c>
      <c r="AE26" s="214">
        <v>6.949129278</v>
      </c>
      <c r="AF26" s="214">
        <v>7.5873176869999996</v>
      </c>
      <c r="AG26" s="214">
        <v>7.8950360960000001</v>
      </c>
      <c r="AH26" s="214">
        <v>8.1039387230000006</v>
      </c>
      <c r="AI26" s="214">
        <v>7.8771148560000004</v>
      </c>
      <c r="AJ26" s="214">
        <v>7.4345254880000002</v>
      </c>
      <c r="AK26" s="214">
        <v>6.9515867890000003</v>
      </c>
      <c r="AL26" s="214">
        <v>6.6784014770000004</v>
      </c>
      <c r="AM26" s="214">
        <v>6.7231436210000002</v>
      </c>
      <c r="AN26" s="214">
        <v>6.9581201229999996</v>
      </c>
      <c r="AO26" s="214">
        <v>7.155839973</v>
      </c>
      <c r="AP26" s="214">
        <v>7.2068920009999999</v>
      </c>
      <c r="AQ26" s="214">
        <v>7.2932286460000002</v>
      </c>
      <c r="AR26" s="214">
        <v>7.9005667470000001</v>
      </c>
      <c r="AS26" s="214">
        <v>8.3606365609999997</v>
      </c>
      <c r="AT26" s="214">
        <v>8.3599524269999996</v>
      </c>
      <c r="AU26" s="214">
        <v>8.1914855790000001</v>
      </c>
      <c r="AV26" s="214">
        <v>7.3020403610000004</v>
      </c>
      <c r="AW26" s="214">
        <v>7.2276361900000001</v>
      </c>
      <c r="AX26" s="214">
        <v>7.1757080479999997</v>
      </c>
      <c r="AY26" s="214">
        <v>6.9584976010000004</v>
      </c>
      <c r="AZ26" s="214">
        <v>6.9479252909999998</v>
      </c>
      <c r="BA26" s="214">
        <v>7.1049927310000003</v>
      </c>
      <c r="BB26" s="214">
        <v>7.0526004699999998</v>
      </c>
      <c r="BC26" s="214">
        <v>7.9110634160000002</v>
      </c>
      <c r="BD26" s="214">
        <v>7.975981752</v>
      </c>
      <c r="BE26" s="214">
        <v>8.5483059879999992</v>
      </c>
      <c r="BF26" s="214">
        <v>8.7102059999999994</v>
      </c>
      <c r="BG26" s="214">
        <v>8.6820380000000004</v>
      </c>
      <c r="BH26" s="355">
        <v>8.1843869999999992</v>
      </c>
      <c r="BI26" s="355">
        <v>7.5480830000000001</v>
      </c>
      <c r="BJ26" s="355">
        <v>7.347372</v>
      </c>
      <c r="BK26" s="355">
        <v>7.632574</v>
      </c>
      <c r="BL26" s="355">
        <v>7.7631199999999998</v>
      </c>
      <c r="BM26" s="355">
        <v>7.8168959999999998</v>
      </c>
      <c r="BN26" s="355">
        <v>7.84544</v>
      </c>
      <c r="BO26" s="355">
        <v>7.913386</v>
      </c>
      <c r="BP26" s="355">
        <v>8.2017729999999993</v>
      </c>
      <c r="BQ26" s="355">
        <v>8.5354720000000004</v>
      </c>
      <c r="BR26" s="355">
        <v>8.7304220000000008</v>
      </c>
      <c r="BS26" s="355">
        <v>8.6513969999999993</v>
      </c>
      <c r="BT26" s="355">
        <v>8.1588069999999995</v>
      </c>
      <c r="BU26" s="355">
        <v>7.559806</v>
      </c>
      <c r="BV26" s="355">
        <v>7.3944130000000001</v>
      </c>
    </row>
    <row r="27" spans="1:74" ht="11.1" customHeight="1" x14ac:dyDescent="0.2">
      <c r="A27" s="84" t="s">
        <v>858</v>
      </c>
      <c r="B27" s="189" t="s">
        <v>574</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8.2355107529999998</v>
      </c>
      <c r="AB27" s="214">
        <v>8.7109176720000008</v>
      </c>
      <c r="AC27" s="214">
        <v>8.4521432809999997</v>
      </c>
      <c r="AD27" s="214">
        <v>7.9453054840000004</v>
      </c>
      <c r="AE27" s="214">
        <v>8.1078895709999994</v>
      </c>
      <c r="AF27" s="214">
        <v>8.5651464219999998</v>
      </c>
      <c r="AG27" s="214">
        <v>8.8520243700000005</v>
      </c>
      <c r="AH27" s="214">
        <v>9.3159325230000007</v>
      </c>
      <c r="AI27" s="214">
        <v>9.5252054279999996</v>
      </c>
      <c r="AJ27" s="214">
        <v>9.2298115349999996</v>
      </c>
      <c r="AK27" s="214">
        <v>9.2160965739999998</v>
      </c>
      <c r="AL27" s="214">
        <v>9.1846307300000003</v>
      </c>
      <c r="AM27" s="214">
        <v>9.0318961279999996</v>
      </c>
      <c r="AN27" s="214">
        <v>9.0401526220000008</v>
      </c>
      <c r="AO27" s="214">
        <v>9.2052143540000007</v>
      </c>
      <c r="AP27" s="214">
        <v>8.9645095080000008</v>
      </c>
      <c r="AQ27" s="214">
        <v>8.8609548759999992</v>
      </c>
      <c r="AR27" s="214">
        <v>9.4269133679999992</v>
      </c>
      <c r="AS27" s="214">
        <v>9.2028200019999993</v>
      </c>
      <c r="AT27" s="214">
        <v>9.2450659650000002</v>
      </c>
      <c r="AU27" s="214">
        <v>8.8568902650000005</v>
      </c>
      <c r="AV27" s="214">
        <v>8.4554889539999998</v>
      </c>
      <c r="AW27" s="214">
        <v>8.4778430539999992</v>
      </c>
      <c r="AX27" s="214">
        <v>8.6182617970000006</v>
      </c>
      <c r="AY27" s="214">
        <v>8.8560987450000006</v>
      </c>
      <c r="AZ27" s="214">
        <v>8.9934956499999998</v>
      </c>
      <c r="BA27" s="214">
        <v>8.8436022409999993</v>
      </c>
      <c r="BB27" s="214">
        <v>8.6417282659999994</v>
      </c>
      <c r="BC27" s="214">
        <v>8.5624558420000003</v>
      </c>
      <c r="BD27" s="214">
        <v>8.508125261</v>
      </c>
      <c r="BE27" s="214">
        <v>9.2115622439999996</v>
      </c>
      <c r="BF27" s="214">
        <v>9.2547470000000001</v>
      </c>
      <c r="BG27" s="214">
        <v>8.8395770000000002</v>
      </c>
      <c r="BH27" s="355">
        <v>8.5916449999999998</v>
      </c>
      <c r="BI27" s="355">
        <v>8.4294890000000002</v>
      </c>
      <c r="BJ27" s="355">
        <v>8.6640010000000007</v>
      </c>
      <c r="BK27" s="355">
        <v>8.6413360000000008</v>
      </c>
      <c r="BL27" s="355">
        <v>8.8355739999999994</v>
      </c>
      <c r="BM27" s="355">
        <v>8.9370440000000002</v>
      </c>
      <c r="BN27" s="355">
        <v>8.7294680000000007</v>
      </c>
      <c r="BO27" s="355">
        <v>8.7946120000000008</v>
      </c>
      <c r="BP27" s="355">
        <v>9.1003089999999993</v>
      </c>
      <c r="BQ27" s="355">
        <v>9.1569230000000008</v>
      </c>
      <c r="BR27" s="355">
        <v>9.2409479999999995</v>
      </c>
      <c r="BS27" s="355">
        <v>9.0484150000000003</v>
      </c>
      <c r="BT27" s="355">
        <v>8.8740810000000003</v>
      </c>
      <c r="BU27" s="355">
        <v>8.7391419999999993</v>
      </c>
      <c r="BV27" s="355">
        <v>8.9756129999999992</v>
      </c>
    </row>
    <row r="28" spans="1:74" ht="11.1" customHeight="1" x14ac:dyDescent="0.2">
      <c r="A28" s="84" t="s">
        <v>859</v>
      </c>
      <c r="B28" s="189" t="s">
        <v>548</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8.2799999999999994</v>
      </c>
      <c r="AJ28" s="214">
        <v>7.96</v>
      </c>
      <c r="AK28" s="214">
        <v>7.67</v>
      </c>
      <c r="AL28" s="214">
        <v>7.27</v>
      </c>
      <c r="AM28" s="214">
        <v>7.58</v>
      </c>
      <c r="AN28" s="214">
        <v>7.89</v>
      </c>
      <c r="AO28" s="214">
        <v>7.68</v>
      </c>
      <c r="AP28" s="214">
        <v>8.0399999999999991</v>
      </c>
      <c r="AQ28" s="214">
        <v>8.31</v>
      </c>
      <c r="AR28" s="214">
        <v>8.75</v>
      </c>
      <c r="AS28" s="214">
        <v>8.81</v>
      </c>
      <c r="AT28" s="214">
        <v>8.76</v>
      </c>
      <c r="AU28" s="214">
        <v>8.52</v>
      </c>
      <c r="AV28" s="214">
        <v>7.97</v>
      </c>
      <c r="AW28" s="214">
        <v>7.51</v>
      </c>
      <c r="AX28" s="214">
        <v>7.42</v>
      </c>
      <c r="AY28" s="214">
        <v>7.43</v>
      </c>
      <c r="AZ28" s="214">
        <v>7.83</v>
      </c>
      <c r="BA28" s="214">
        <v>7.74</v>
      </c>
      <c r="BB28" s="214">
        <v>7.67</v>
      </c>
      <c r="BC28" s="214">
        <v>8.4700000000000006</v>
      </c>
      <c r="BD28" s="214">
        <v>8.59</v>
      </c>
      <c r="BE28" s="214">
        <v>8.92</v>
      </c>
      <c r="BF28" s="214">
        <v>8.9184529999999995</v>
      </c>
      <c r="BG28" s="214">
        <v>8.7131600000000002</v>
      </c>
      <c r="BH28" s="355">
        <v>8.2257689999999997</v>
      </c>
      <c r="BI28" s="355">
        <v>7.9764369999999998</v>
      </c>
      <c r="BJ28" s="355">
        <v>7.898333</v>
      </c>
      <c r="BK28" s="355">
        <v>7.849742</v>
      </c>
      <c r="BL28" s="355">
        <v>7.8712109999999997</v>
      </c>
      <c r="BM28" s="355">
        <v>8.0127120000000005</v>
      </c>
      <c r="BN28" s="355">
        <v>8.1216950000000008</v>
      </c>
      <c r="BO28" s="355">
        <v>8.3975089999999994</v>
      </c>
      <c r="BP28" s="355">
        <v>8.6704170000000005</v>
      </c>
      <c r="BQ28" s="355">
        <v>8.7333800000000004</v>
      </c>
      <c r="BR28" s="355">
        <v>8.7876069999999995</v>
      </c>
      <c r="BS28" s="355">
        <v>8.6328410000000009</v>
      </c>
      <c r="BT28" s="355">
        <v>8.2284679999999994</v>
      </c>
      <c r="BU28" s="355">
        <v>7.9922550000000001</v>
      </c>
      <c r="BV28" s="355">
        <v>7.9295770000000001</v>
      </c>
    </row>
    <row r="29" spans="1:74" ht="11.1" customHeight="1" x14ac:dyDescent="0.2">
      <c r="A29" s="84"/>
      <c r="B29" s="88" t="s">
        <v>1236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390"/>
      <c r="BI29" s="390"/>
      <c r="BJ29" s="390"/>
      <c r="BK29" s="390"/>
      <c r="BL29" s="390"/>
      <c r="BM29" s="390"/>
      <c r="BN29" s="390"/>
      <c r="BO29" s="390"/>
      <c r="BP29" s="390"/>
      <c r="BQ29" s="390"/>
      <c r="BR29" s="390"/>
      <c r="BS29" s="390"/>
      <c r="BT29" s="390"/>
      <c r="BU29" s="390"/>
      <c r="BV29" s="390"/>
    </row>
    <row r="30" spans="1:74" ht="11.1" customHeight="1" x14ac:dyDescent="0.2">
      <c r="A30" s="84" t="s">
        <v>860</v>
      </c>
      <c r="B30" s="189" t="s">
        <v>567</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6.9363884730000001</v>
      </c>
      <c r="AB30" s="261">
        <v>6.8895142399999996</v>
      </c>
      <c r="AC30" s="261">
        <v>6.7995878059999999</v>
      </c>
      <c r="AD30" s="261">
        <v>7.1242841050000001</v>
      </c>
      <c r="AE30" s="261">
        <v>6.7164218289999997</v>
      </c>
      <c r="AF30" s="261">
        <v>6.0022458680000002</v>
      </c>
      <c r="AG30" s="261">
        <v>6.1916693609999998</v>
      </c>
      <c r="AH30" s="261">
        <v>6.1707072040000002</v>
      </c>
      <c r="AI30" s="261">
        <v>6.0265870179999999</v>
      </c>
      <c r="AJ30" s="261">
        <v>6.3814590219999996</v>
      </c>
      <c r="AK30" s="261">
        <v>6.8369076260000003</v>
      </c>
      <c r="AL30" s="261">
        <v>7.4073315830000004</v>
      </c>
      <c r="AM30" s="261">
        <v>7.7850467459999999</v>
      </c>
      <c r="AN30" s="261">
        <v>8.1954959990000003</v>
      </c>
      <c r="AO30" s="261">
        <v>7.5022936380000003</v>
      </c>
      <c r="AP30" s="261">
        <v>7.3568413699999997</v>
      </c>
      <c r="AQ30" s="261">
        <v>7.2775850719999999</v>
      </c>
      <c r="AR30" s="261">
        <v>6.2653718429999996</v>
      </c>
      <c r="AS30" s="261">
        <v>6.3512585880000003</v>
      </c>
      <c r="AT30" s="261">
        <v>6.3042900289999997</v>
      </c>
      <c r="AU30" s="261">
        <v>6.4651937860000004</v>
      </c>
      <c r="AV30" s="261">
        <v>5.7107307130000002</v>
      </c>
      <c r="AW30" s="261">
        <v>6.8785839539999998</v>
      </c>
      <c r="AX30" s="261">
        <v>7.6792322249999998</v>
      </c>
      <c r="AY30" s="261">
        <v>8.5897912160000001</v>
      </c>
      <c r="AZ30" s="261">
        <v>9.2525204379999995</v>
      </c>
      <c r="BA30" s="261">
        <v>9.4187697779999997</v>
      </c>
      <c r="BB30" s="261">
        <v>10.079336870000001</v>
      </c>
      <c r="BC30" s="261">
        <v>8.4264547620000005</v>
      </c>
      <c r="BD30" s="261">
        <v>6.9641189280000004</v>
      </c>
      <c r="BE30" s="261">
        <v>6.5392180570000003</v>
      </c>
      <c r="BF30" s="261">
        <v>6.5232590000000004</v>
      </c>
      <c r="BG30" s="261">
        <v>6.5046629999999999</v>
      </c>
      <c r="BH30" s="384">
        <v>6.7378179999999999</v>
      </c>
      <c r="BI30" s="384">
        <v>7.8532409999999997</v>
      </c>
      <c r="BJ30" s="384">
        <v>8.4842080000000006</v>
      </c>
      <c r="BK30" s="384">
        <v>8.5493539999999992</v>
      </c>
      <c r="BL30" s="384">
        <v>8.3699510000000004</v>
      </c>
      <c r="BM30" s="384">
        <v>8.3371049999999993</v>
      </c>
      <c r="BN30" s="384">
        <v>8.1418510000000008</v>
      </c>
      <c r="BO30" s="384">
        <v>7.3887010000000002</v>
      </c>
      <c r="BP30" s="384">
        <v>7.0974089999999999</v>
      </c>
      <c r="BQ30" s="384">
        <v>7.0363610000000003</v>
      </c>
      <c r="BR30" s="384">
        <v>6.9347289999999999</v>
      </c>
      <c r="BS30" s="384">
        <v>6.8316480000000004</v>
      </c>
      <c r="BT30" s="384">
        <v>6.9280200000000001</v>
      </c>
      <c r="BU30" s="384">
        <v>7.8990840000000002</v>
      </c>
      <c r="BV30" s="384">
        <v>8.3801120000000004</v>
      </c>
    </row>
    <row r="31" spans="1:74" ht="11.1" customHeight="1" x14ac:dyDescent="0.2">
      <c r="A31" s="84" t="s">
        <v>861</v>
      </c>
      <c r="B31" s="187" t="s">
        <v>600</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6.5068490450000001</v>
      </c>
      <c r="AB31" s="261">
        <v>6.393824167</v>
      </c>
      <c r="AC31" s="261">
        <v>6.6387285199999999</v>
      </c>
      <c r="AD31" s="261">
        <v>5.8151801250000004</v>
      </c>
      <c r="AE31" s="261">
        <v>6.0861503309999998</v>
      </c>
      <c r="AF31" s="261">
        <v>6.1539792049999997</v>
      </c>
      <c r="AG31" s="261">
        <v>6.4207180050000003</v>
      </c>
      <c r="AH31" s="261">
        <v>6.2030051479999999</v>
      </c>
      <c r="AI31" s="261">
        <v>6.141799947</v>
      </c>
      <c r="AJ31" s="261">
        <v>6.2946883769999999</v>
      </c>
      <c r="AK31" s="261">
        <v>6.7719712510000001</v>
      </c>
      <c r="AL31" s="261">
        <v>6.9358542490000001</v>
      </c>
      <c r="AM31" s="261">
        <v>7.5862622000000002</v>
      </c>
      <c r="AN31" s="261">
        <v>8.0627794589999997</v>
      </c>
      <c r="AO31" s="261">
        <v>7.4754319330000003</v>
      </c>
      <c r="AP31" s="261">
        <v>7.6509565669999997</v>
      </c>
      <c r="AQ31" s="261">
        <v>7.3177116580000003</v>
      </c>
      <c r="AR31" s="261">
        <v>8.1162814399999998</v>
      </c>
      <c r="AS31" s="261">
        <v>8.2924396809999994</v>
      </c>
      <c r="AT31" s="261">
        <v>7.4118836080000001</v>
      </c>
      <c r="AU31" s="261">
        <v>7.0755098500000004</v>
      </c>
      <c r="AV31" s="261">
        <v>7.3811954740000001</v>
      </c>
      <c r="AW31" s="261">
        <v>7.5766461339999998</v>
      </c>
      <c r="AX31" s="261">
        <v>7.8477619189999999</v>
      </c>
      <c r="AY31" s="261">
        <v>7.9177322319999996</v>
      </c>
      <c r="AZ31" s="261">
        <v>8.5617870049999993</v>
      </c>
      <c r="BA31" s="261">
        <v>8.6375860370000002</v>
      </c>
      <c r="BB31" s="261">
        <v>7.6622264480000002</v>
      </c>
      <c r="BC31" s="261">
        <v>7.7282646650000002</v>
      </c>
      <c r="BD31" s="261">
        <v>9.6370723009999999</v>
      </c>
      <c r="BE31" s="261">
        <v>7.6830880629999996</v>
      </c>
      <c r="BF31" s="261">
        <v>7.5454939999999997</v>
      </c>
      <c r="BG31" s="261">
        <v>7.4038279999999999</v>
      </c>
      <c r="BH31" s="384">
        <v>7.5191359999999996</v>
      </c>
      <c r="BI31" s="384">
        <v>7.7305999999999999</v>
      </c>
      <c r="BJ31" s="384">
        <v>7.7361469999999999</v>
      </c>
      <c r="BK31" s="384">
        <v>8.0602999999999998</v>
      </c>
      <c r="BL31" s="384">
        <v>8.0998479999999997</v>
      </c>
      <c r="BM31" s="384">
        <v>8.1129960000000008</v>
      </c>
      <c r="BN31" s="384">
        <v>7.5366960000000001</v>
      </c>
      <c r="BO31" s="384">
        <v>7.3434879999999998</v>
      </c>
      <c r="BP31" s="384">
        <v>7.3741960000000004</v>
      </c>
      <c r="BQ31" s="384">
        <v>7.4800500000000003</v>
      </c>
      <c r="BR31" s="384">
        <v>7.4427370000000002</v>
      </c>
      <c r="BS31" s="384">
        <v>7.3795299999999999</v>
      </c>
      <c r="BT31" s="384">
        <v>7.5117260000000003</v>
      </c>
      <c r="BU31" s="384">
        <v>7.7166930000000002</v>
      </c>
      <c r="BV31" s="384">
        <v>7.7011779999999996</v>
      </c>
    </row>
    <row r="32" spans="1:74" ht="11.1" customHeight="1" x14ac:dyDescent="0.2">
      <c r="A32" s="84" t="s">
        <v>862</v>
      </c>
      <c r="B32" s="189" t="s">
        <v>568</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5.0522579949999997</v>
      </c>
      <c r="AB32" s="261">
        <v>5.1111485590000001</v>
      </c>
      <c r="AC32" s="261">
        <v>4.9290572260000003</v>
      </c>
      <c r="AD32" s="261">
        <v>4.9908062690000001</v>
      </c>
      <c r="AE32" s="261">
        <v>4.5197621200000002</v>
      </c>
      <c r="AF32" s="261">
        <v>4.5057452119999999</v>
      </c>
      <c r="AG32" s="261">
        <v>5.554647589</v>
      </c>
      <c r="AH32" s="261">
        <v>5.3521507719999999</v>
      </c>
      <c r="AI32" s="261">
        <v>5.4429123539999997</v>
      </c>
      <c r="AJ32" s="261">
        <v>5.2189345989999998</v>
      </c>
      <c r="AK32" s="261">
        <v>5.5099714420000003</v>
      </c>
      <c r="AL32" s="261">
        <v>5.4294632329999999</v>
      </c>
      <c r="AM32" s="261">
        <v>6.1148154400000001</v>
      </c>
      <c r="AN32" s="261">
        <v>5.9147140550000001</v>
      </c>
      <c r="AO32" s="261">
        <v>5.6644003730000003</v>
      </c>
      <c r="AP32" s="261">
        <v>6.1464605649999999</v>
      </c>
      <c r="AQ32" s="261">
        <v>5.7338961590000004</v>
      </c>
      <c r="AR32" s="261">
        <v>5.9386903100000001</v>
      </c>
      <c r="AS32" s="261">
        <v>5.3898264889999998</v>
      </c>
      <c r="AT32" s="261">
        <v>5.7192091869999997</v>
      </c>
      <c r="AU32" s="261">
        <v>5.6183522459999997</v>
      </c>
      <c r="AV32" s="261">
        <v>5.0159472840000001</v>
      </c>
      <c r="AW32" s="261">
        <v>5.4502875749999999</v>
      </c>
      <c r="AX32" s="261">
        <v>5.3596501329999997</v>
      </c>
      <c r="AY32" s="261">
        <v>5.6200747460000002</v>
      </c>
      <c r="AZ32" s="261">
        <v>6.0125855880000003</v>
      </c>
      <c r="BA32" s="261">
        <v>5.4212473670000003</v>
      </c>
      <c r="BB32" s="261">
        <v>4.9354344340000003</v>
      </c>
      <c r="BC32" s="261">
        <v>4.9811160460000004</v>
      </c>
      <c r="BD32" s="261">
        <v>5.3338745430000003</v>
      </c>
      <c r="BE32" s="261">
        <v>5.1867616339999998</v>
      </c>
      <c r="BF32" s="261">
        <v>5.5657019999999999</v>
      </c>
      <c r="BG32" s="261">
        <v>5.6378950000000003</v>
      </c>
      <c r="BH32" s="384">
        <v>5.5338649999999996</v>
      </c>
      <c r="BI32" s="384">
        <v>5.9373240000000003</v>
      </c>
      <c r="BJ32" s="384">
        <v>6.1257070000000002</v>
      </c>
      <c r="BK32" s="384">
        <v>6.594328</v>
      </c>
      <c r="BL32" s="384">
        <v>6.5621749999999999</v>
      </c>
      <c r="BM32" s="384">
        <v>6.7088489999999998</v>
      </c>
      <c r="BN32" s="384">
        <v>6.5116940000000003</v>
      </c>
      <c r="BO32" s="384">
        <v>6.0988239999999996</v>
      </c>
      <c r="BP32" s="384">
        <v>6.069477</v>
      </c>
      <c r="BQ32" s="384">
        <v>6.2355200000000002</v>
      </c>
      <c r="BR32" s="384">
        <v>6.2570680000000003</v>
      </c>
      <c r="BS32" s="384">
        <v>6.0872960000000003</v>
      </c>
      <c r="BT32" s="384">
        <v>5.844767</v>
      </c>
      <c r="BU32" s="384">
        <v>6.1627700000000001</v>
      </c>
      <c r="BV32" s="384">
        <v>6.2917740000000002</v>
      </c>
    </row>
    <row r="33" spans="1:74" ht="11.1" customHeight="1" x14ac:dyDescent="0.2">
      <c r="A33" s="84" t="s">
        <v>863</v>
      </c>
      <c r="B33" s="189" t="s">
        <v>569</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4.5110971559999999</v>
      </c>
      <c r="AB33" s="261">
        <v>4.5994602970000003</v>
      </c>
      <c r="AC33" s="261">
        <v>4.115386473</v>
      </c>
      <c r="AD33" s="261">
        <v>3.8328093669999999</v>
      </c>
      <c r="AE33" s="261">
        <v>3.3954542320000001</v>
      </c>
      <c r="AF33" s="261">
        <v>3.4803901129999999</v>
      </c>
      <c r="AG33" s="261">
        <v>4.106205332</v>
      </c>
      <c r="AH33" s="261">
        <v>4.0457257479999997</v>
      </c>
      <c r="AI33" s="261">
        <v>4.0306279260000002</v>
      </c>
      <c r="AJ33" s="261">
        <v>4.1156677669999997</v>
      </c>
      <c r="AK33" s="261">
        <v>4.3783098369999998</v>
      </c>
      <c r="AL33" s="261">
        <v>4.930324111</v>
      </c>
      <c r="AM33" s="261">
        <v>5.2217961309999996</v>
      </c>
      <c r="AN33" s="261">
        <v>5.2015094270000004</v>
      </c>
      <c r="AO33" s="261">
        <v>4.5004238089999999</v>
      </c>
      <c r="AP33" s="261">
        <v>4.3587189100000003</v>
      </c>
      <c r="AQ33" s="261">
        <v>4.163631938</v>
      </c>
      <c r="AR33" s="261">
        <v>4.2314013360000002</v>
      </c>
      <c r="AS33" s="261">
        <v>4.1008473949999997</v>
      </c>
      <c r="AT33" s="261">
        <v>4.0655970730000002</v>
      </c>
      <c r="AU33" s="261">
        <v>4.4599225730000001</v>
      </c>
      <c r="AV33" s="261">
        <v>4.4472070810000002</v>
      </c>
      <c r="AW33" s="261">
        <v>4.4899894140000001</v>
      </c>
      <c r="AX33" s="261">
        <v>4.9402135210000004</v>
      </c>
      <c r="AY33" s="261">
        <v>5.1153928400000002</v>
      </c>
      <c r="AZ33" s="261">
        <v>5.417108346</v>
      </c>
      <c r="BA33" s="261">
        <v>4.607141167</v>
      </c>
      <c r="BB33" s="261">
        <v>4.3285082040000002</v>
      </c>
      <c r="BC33" s="261">
        <v>4.2081507220000001</v>
      </c>
      <c r="BD33" s="261">
        <v>4.1191398069999998</v>
      </c>
      <c r="BE33" s="261">
        <v>4.154929503</v>
      </c>
      <c r="BF33" s="261">
        <v>4.379893</v>
      </c>
      <c r="BG33" s="261">
        <v>4.585064</v>
      </c>
      <c r="BH33" s="384">
        <v>4.85182</v>
      </c>
      <c r="BI33" s="384">
        <v>5.214423</v>
      </c>
      <c r="BJ33" s="384">
        <v>5.6891720000000001</v>
      </c>
      <c r="BK33" s="384">
        <v>5.8922800000000004</v>
      </c>
      <c r="BL33" s="384">
        <v>5.9151569999999998</v>
      </c>
      <c r="BM33" s="384">
        <v>5.7021610000000003</v>
      </c>
      <c r="BN33" s="384">
        <v>5.2268140000000001</v>
      </c>
      <c r="BO33" s="384">
        <v>4.8237129999999997</v>
      </c>
      <c r="BP33" s="384">
        <v>4.7497720000000001</v>
      </c>
      <c r="BQ33" s="384">
        <v>4.6878770000000003</v>
      </c>
      <c r="BR33" s="384">
        <v>4.6778729999999999</v>
      </c>
      <c r="BS33" s="384">
        <v>4.7320710000000004</v>
      </c>
      <c r="BT33" s="384">
        <v>4.9127070000000002</v>
      </c>
      <c r="BU33" s="384">
        <v>5.2196889999999998</v>
      </c>
      <c r="BV33" s="384">
        <v>5.6446180000000004</v>
      </c>
    </row>
    <row r="34" spans="1:74" ht="11.1" customHeight="1" x14ac:dyDescent="0.2">
      <c r="A34" s="84" t="s">
        <v>864</v>
      </c>
      <c r="B34" s="189" t="s">
        <v>570</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4.7035626109999997</v>
      </c>
      <c r="AB34" s="261">
        <v>4.4803406250000002</v>
      </c>
      <c r="AC34" s="261">
        <v>4.0133889439999999</v>
      </c>
      <c r="AD34" s="261">
        <v>3.6975872810000001</v>
      </c>
      <c r="AE34" s="261">
        <v>3.8202695539999998</v>
      </c>
      <c r="AF34" s="261">
        <v>3.8429000809999998</v>
      </c>
      <c r="AG34" s="261">
        <v>4.4191412579999998</v>
      </c>
      <c r="AH34" s="261">
        <v>4.4285752819999997</v>
      </c>
      <c r="AI34" s="261">
        <v>4.4867768799999999</v>
      </c>
      <c r="AJ34" s="261">
        <v>4.5429080730000004</v>
      </c>
      <c r="AK34" s="261">
        <v>4.7053761009999997</v>
      </c>
      <c r="AL34" s="261">
        <v>5.185781671</v>
      </c>
      <c r="AM34" s="261">
        <v>5.7841476260000002</v>
      </c>
      <c r="AN34" s="261">
        <v>5.4461949379999997</v>
      </c>
      <c r="AO34" s="261">
        <v>4.7461968529999998</v>
      </c>
      <c r="AP34" s="261">
        <v>5.0313397359999996</v>
      </c>
      <c r="AQ34" s="261">
        <v>4.8843757610000003</v>
      </c>
      <c r="AR34" s="261">
        <v>4.9458154319999998</v>
      </c>
      <c r="AS34" s="261">
        <v>4.8782830879999999</v>
      </c>
      <c r="AT34" s="261">
        <v>4.819839032</v>
      </c>
      <c r="AU34" s="261">
        <v>4.9088221619999999</v>
      </c>
      <c r="AV34" s="261">
        <v>4.7757748590000002</v>
      </c>
      <c r="AW34" s="261">
        <v>4.7618962610000004</v>
      </c>
      <c r="AX34" s="261">
        <v>5.1897322729999997</v>
      </c>
      <c r="AY34" s="261">
        <v>5.5933922909999998</v>
      </c>
      <c r="AZ34" s="261">
        <v>5.5386453170000003</v>
      </c>
      <c r="BA34" s="261">
        <v>4.9076400629999997</v>
      </c>
      <c r="BB34" s="261">
        <v>4.8026889449999999</v>
      </c>
      <c r="BC34" s="261">
        <v>4.6752496949999998</v>
      </c>
      <c r="BD34" s="261">
        <v>4.500862573</v>
      </c>
      <c r="BE34" s="261">
        <v>4.7236259389999997</v>
      </c>
      <c r="BF34" s="261">
        <v>4.6740219999999999</v>
      </c>
      <c r="BG34" s="261">
        <v>4.8991119999999997</v>
      </c>
      <c r="BH34" s="384">
        <v>4.9453250000000004</v>
      </c>
      <c r="BI34" s="384">
        <v>5.1611710000000004</v>
      </c>
      <c r="BJ34" s="384">
        <v>5.5088609999999996</v>
      </c>
      <c r="BK34" s="384">
        <v>5.8418210000000004</v>
      </c>
      <c r="BL34" s="384">
        <v>5.5141530000000003</v>
      </c>
      <c r="BM34" s="384">
        <v>5.2605700000000004</v>
      </c>
      <c r="BN34" s="384">
        <v>4.9654210000000001</v>
      </c>
      <c r="BO34" s="384">
        <v>4.8978260000000002</v>
      </c>
      <c r="BP34" s="384">
        <v>4.8862959999999998</v>
      </c>
      <c r="BQ34" s="384">
        <v>4.8841799999999997</v>
      </c>
      <c r="BR34" s="384">
        <v>4.849126</v>
      </c>
      <c r="BS34" s="384">
        <v>4.9146109999999998</v>
      </c>
      <c r="BT34" s="384">
        <v>4.9484000000000004</v>
      </c>
      <c r="BU34" s="384">
        <v>5.2620639999999996</v>
      </c>
      <c r="BV34" s="384">
        <v>5.4869250000000003</v>
      </c>
    </row>
    <row r="35" spans="1:74" ht="11.1" customHeight="1" x14ac:dyDescent="0.2">
      <c r="A35" s="84" t="s">
        <v>865</v>
      </c>
      <c r="B35" s="189" t="s">
        <v>571</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4.1271880259999998</v>
      </c>
      <c r="AB35" s="261">
        <v>4.1347143879999999</v>
      </c>
      <c r="AC35" s="261">
        <v>3.7080405380000001</v>
      </c>
      <c r="AD35" s="261">
        <v>3.4521801760000002</v>
      </c>
      <c r="AE35" s="261">
        <v>3.3528390450000001</v>
      </c>
      <c r="AF35" s="261">
        <v>3.4474100179999998</v>
      </c>
      <c r="AG35" s="261">
        <v>4.1107239980000001</v>
      </c>
      <c r="AH35" s="261">
        <v>4.0384545249999997</v>
      </c>
      <c r="AI35" s="261">
        <v>4.2538391229999997</v>
      </c>
      <c r="AJ35" s="261">
        <v>4.4036368809999997</v>
      </c>
      <c r="AK35" s="261">
        <v>4.5214702759999996</v>
      </c>
      <c r="AL35" s="261">
        <v>4.9457381729999996</v>
      </c>
      <c r="AM35" s="261">
        <v>5.3255034060000002</v>
      </c>
      <c r="AN35" s="261">
        <v>5.1314578729999996</v>
      </c>
      <c r="AO35" s="261">
        <v>4.5013291899999999</v>
      </c>
      <c r="AP35" s="261">
        <v>4.5017921159999998</v>
      </c>
      <c r="AQ35" s="261">
        <v>4.4806211960000004</v>
      </c>
      <c r="AR35" s="261">
        <v>4.52054344</v>
      </c>
      <c r="AS35" s="261">
        <v>4.3905666349999999</v>
      </c>
      <c r="AT35" s="261">
        <v>4.262999432</v>
      </c>
      <c r="AU35" s="261">
        <v>4.2552081020000001</v>
      </c>
      <c r="AV35" s="261">
        <v>4.2883557999999997</v>
      </c>
      <c r="AW35" s="261">
        <v>4.4545079559999996</v>
      </c>
      <c r="AX35" s="261">
        <v>4.6785263129999999</v>
      </c>
      <c r="AY35" s="261">
        <v>5.0066938810000003</v>
      </c>
      <c r="AZ35" s="261">
        <v>5.277610052</v>
      </c>
      <c r="BA35" s="261">
        <v>4.5171417250000001</v>
      </c>
      <c r="BB35" s="261">
        <v>4.3151255300000004</v>
      </c>
      <c r="BC35" s="261">
        <v>4.2021562540000001</v>
      </c>
      <c r="BD35" s="261">
        <v>4.1126216219999998</v>
      </c>
      <c r="BE35" s="261">
        <v>4.1761552320000002</v>
      </c>
      <c r="BF35" s="261">
        <v>4.2307360000000003</v>
      </c>
      <c r="BG35" s="261">
        <v>4.3806099999999999</v>
      </c>
      <c r="BH35" s="384">
        <v>4.5333839999999999</v>
      </c>
      <c r="BI35" s="384">
        <v>4.7462660000000003</v>
      </c>
      <c r="BJ35" s="384">
        <v>5.0338380000000003</v>
      </c>
      <c r="BK35" s="384">
        <v>5.0831809999999997</v>
      </c>
      <c r="BL35" s="384">
        <v>5.0370480000000004</v>
      </c>
      <c r="BM35" s="384">
        <v>4.8555890000000002</v>
      </c>
      <c r="BN35" s="384">
        <v>4.5240080000000003</v>
      </c>
      <c r="BO35" s="384">
        <v>4.4902730000000002</v>
      </c>
      <c r="BP35" s="384">
        <v>4.474431</v>
      </c>
      <c r="BQ35" s="384">
        <v>4.3721920000000001</v>
      </c>
      <c r="BR35" s="384">
        <v>4.4462429999999999</v>
      </c>
      <c r="BS35" s="384">
        <v>4.5504129999999998</v>
      </c>
      <c r="BT35" s="384">
        <v>4.703881</v>
      </c>
      <c r="BU35" s="384">
        <v>4.8561519999999998</v>
      </c>
      <c r="BV35" s="384">
        <v>5.0747770000000001</v>
      </c>
    </row>
    <row r="36" spans="1:74" ht="11.1" customHeight="1" x14ac:dyDescent="0.2">
      <c r="A36" s="84" t="s">
        <v>866</v>
      </c>
      <c r="B36" s="189" t="s">
        <v>572</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2.5267723179999999</v>
      </c>
      <c r="AB36" s="261">
        <v>2.4114417330000002</v>
      </c>
      <c r="AC36" s="261">
        <v>1.9226332420000001</v>
      </c>
      <c r="AD36" s="261">
        <v>2.1320701899999999</v>
      </c>
      <c r="AE36" s="261">
        <v>2.1806384570000001</v>
      </c>
      <c r="AF36" s="261">
        <v>2.2030475260000002</v>
      </c>
      <c r="AG36" s="261">
        <v>3.007267245</v>
      </c>
      <c r="AH36" s="261">
        <v>3.0445728179999998</v>
      </c>
      <c r="AI36" s="261">
        <v>3.1836996019999999</v>
      </c>
      <c r="AJ36" s="261">
        <v>3.2380297100000002</v>
      </c>
      <c r="AK36" s="261">
        <v>2.9995746740000002</v>
      </c>
      <c r="AL36" s="261">
        <v>3.3436314</v>
      </c>
      <c r="AM36" s="261">
        <v>3.892747972</v>
      </c>
      <c r="AN36" s="261">
        <v>3.5104256039999999</v>
      </c>
      <c r="AO36" s="261">
        <v>2.8614856190000002</v>
      </c>
      <c r="AP36" s="261">
        <v>3.3312133479999999</v>
      </c>
      <c r="AQ36" s="261">
        <v>3.3695151000000001</v>
      </c>
      <c r="AR36" s="261">
        <v>3.5249538359999999</v>
      </c>
      <c r="AS36" s="261">
        <v>3.4182587450000002</v>
      </c>
      <c r="AT36" s="261">
        <v>3.2143908809999999</v>
      </c>
      <c r="AU36" s="261">
        <v>3.2236556059999999</v>
      </c>
      <c r="AV36" s="261">
        <v>3.1482831419999999</v>
      </c>
      <c r="AW36" s="261">
        <v>3.0151959850000001</v>
      </c>
      <c r="AX36" s="261">
        <v>3.2339066609999998</v>
      </c>
      <c r="AY36" s="261">
        <v>3.3493621070000001</v>
      </c>
      <c r="AZ36" s="261">
        <v>3.7558199120000002</v>
      </c>
      <c r="BA36" s="261">
        <v>2.9114262329999998</v>
      </c>
      <c r="BB36" s="261">
        <v>2.9587098599999999</v>
      </c>
      <c r="BC36" s="261">
        <v>3.0997990560000002</v>
      </c>
      <c r="BD36" s="261">
        <v>3.2042345779999999</v>
      </c>
      <c r="BE36" s="261">
        <v>3.1844537690000001</v>
      </c>
      <c r="BF36" s="261">
        <v>3.3275950000000001</v>
      </c>
      <c r="BG36" s="261">
        <v>3.3338220000000001</v>
      </c>
      <c r="BH36" s="384">
        <v>3.489792</v>
      </c>
      <c r="BI36" s="384">
        <v>3.4247960000000002</v>
      </c>
      <c r="BJ36" s="384">
        <v>3.7111420000000002</v>
      </c>
      <c r="BK36" s="384">
        <v>3.775477</v>
      </c>
      <c r="BL36" s="384">
        <v>3.5876380000000001</v>
      </c>
      <c r="BM36" s="384">
        <v>3.5217459999999998</v>
      </c>
      <c r="BN36" s="384">
        <v>3.3154539999999999</v>
      </c>
      <c r="BO36" s="384">
        <v>3.3378559999999999</v>
      </c>
      <c r="BP36" s="384">
        <v>3.3696440000000001</v>
      </c>
      <c r="BQ36" s="384">
        <v>3.4352580000000001</v>
      </c>
      <c r="BR36" s="384">
        <v>3.5092279999999998</v>
      </c>
      <c r="BS36" s="384">
        <v>3.3961760000000001</v>
      </c>
      <c r="BT36" s="384">
        <v>3.5348769999999998</v>
      </c>
      <c r="BU36" s="384">
        <v>3.4484910000000002</v>
      </c>
      <c r="BV36" s="384">
        <v>3.719865</v>
      </c>
    </row>
    <row r="37" spans="1:74" s="85" customFormat="1" ht="11.1" customHeight="1" x14ac:dyDescent="0.2">
      <c r="A37" s="84" t="s">
        <v>867</v>
      </c>
      <c r="B37" s="189" t="s">
        <v>573</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5.1722677690000003</v>
      </c>
      <c r="AB37" s="261">
        <v>5.3440807269999997</v>
      </c>
      <c r="AC37" s="261">
        <v>5.364426463</v>
      </c>
      <c r="AD37" s="261">
        <v>5.0094400810000002</v>
      </c>
      <c r="AE37" s="261">
        <v>4.8311354189999998</v>
      </c>
      <c r="AF37" s="261">
        <v>5.0712494709999998</v>
      </c>
      <c r="AG37" s="261">
        <v>5.4299312400000002</v>
      </c>
      <c r="AH37" s="261">
        <v>5.4765530140000003</v>
      </c>
      <c r="AI37" s="261">
        <v>5.4356943360000001</v>
      </c>
      <c r="AJ37" s="261">
        <v>5.3669115070000002</v>
      </c>
      <c r="AK37" s="261">
        <v>5.0587194139999996</v>
      </c>
      <c r="AL37" s="261">
        <v>4.9980827259999998</v>
      </c>
      <c r="AM37" s="261">
        <v>5.2969697900000003</v>
      </c>
      <c r="AN37" s="261">
        <v>5.3599952870000003</v>
      </c>
      <c r="AO37" s="261">
        <v>5.3579210450000003</v>
      </c>
      <c r="AP37" s="261">
        <v>5.2137140469999999</v>
      </c>
      <c r="AQ37" s="261">
        <v>5.4282324549999998</v>
      </c>
      <c r="AR37" s="261">
        <v>5.6402904630000004</v>
      </c>
      <c r="AS37" s="261">
        <v>5.7176575930000002</v>
      </c>
      <c r="AT37" s="261">
        <v>5.7460156759999998</v>
      </c>
      <c r="AU37" s="261">
        <v>5.6206385499999998</v>
      </c>
      <c r="AV37" s="261">
        <v>6.0587529509999998</v>
      </c>
      <c r="AW37" s="261">
        <v>5.4107100680000002</v>
      </c>
      <c r="AX37" s="261">
        <v>5.3200461859999999</v>
      </c>
      <c r="AY37" s="261">
        <v>5.3941919489999997</v>
      </c>
      <c r="AZ37" s="261">
        <v>5.4383992340000002</v>
      </c>
      <c r="BA37" s="261">
        <v>5.4895874009999996</v>
      </c>
      <c r="BB37" s="261">
        <v>5.2412537400000003</v>
      </c>
      <c r="BC37" s="261">
        <v>5.3568344699999999</v>
      </c>
      <c r="BD37" s="261">
        <v>5.5993033380000004</v>
      </c>
      <c r="BE37" s="261">
        <v>5.519413428</v>
      </c>
      <c r="BF37" s="261">
        <v>5.7453310000000002</v>
      </c>
      <c r="BG37" s="261">
        <v>5.8164619999999996</v>
      </c>
      <c r="BH37" s="384">
        <v>5.9564050000000002</v>
      </c>
      <c r="BI37" s="384">
        <v>5.9521389999999998</v>
      </c>
      <c r="BJ37" s="384">
        <v>6.0295319999999997</v>
      </c>
      <c r="BK37" s="384">
        <v>6.174868</v>
      </c>
      <c r="BL37" s="384">
        <v>6.1531900000000004</v>
      </c>
      <c r="BM37" s="384">
        <v>6.2500169999999997</v>
      </c>
      <c r="BN37" s="384">
        <v>6.0135740000000002</v>
      </c>
      <c r="BO37" s="384">
        <v>5.7781940000000001</v>
      </c>
      <c r="BP37" s="384">
        <v>5.8763730000000001</v>
      </c>
      <c r="BQ37" s="384">
        <v>6.0664040000000004</v>
      </c>
      <c r="BR37" s="384">
        <v>6.1480350000000001</v>
      </c>
      <c r="BS37" s="384">
        <v>6.1173029999999997</v>
      </c>
      <c r="BT37" s="384">
        <v>6.1792490000000004</v>
      </c>
      <c r="BU37" s="384">
        <v>6.1110980000000001</v>
      </c>
      <c r="BV37" s="384">
        <v>6.1370269999999998</v>
      </c>
    </row>
    <row r="38" spans="1:74" s="85" customFormat="1" ht="11.1" customHeight="1" x14ac:dyDescent="0.2">
      <c r="A38" s="84" t="s">
        <v>868</v>
      </c>
      <c r="B38" s="189" t="s">
        <v>574</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6.356417134</v>
      </c>
      <c r="AB38" s="261">
        <v>6.8026068750000004</v>
      </c>
      <c r="AC38" s="261">
        <v>6.6009490609999997</v>
      </c>
      <c r="AD38" s="261">
        <v>5.9493335470000002</v>
      </c>
      <c r="AE38" s="261">
        <v>5.8138672109999998</v>
      </c>
      <c r="AF38" s="261">
        <v>6.006773924</v>
      </c>
      <c r="AG38" s="261">
        <v>6.222315268</v>
      </c>
      <c r="AH38" s="261">
        <v>6.7161794090000004</v>
      </c>
      <c r="AI38" s="261">
        <v>6.7078777690000004</v>
      </c>
      <c r="AJ38" s="261">
        <v>6.7015964950000004</v>
      </c>
      <c r="AK38" s="261">
        <v>6.9158010760000002</v>
      </c>
      <c r="AL38" s="261">
        <v>7.4736873389999996</v>
      </c>
      <c r="AM38" s="261">
        <v>7.3179704719999998</v>
      </c>
      <c r="AN38" s="261">
        <v>7.1806755689999999</v>
      </c>
      <c r="AO38" s="261">
        <v>7.2258243960000001</v>
      </c>
      <c r="AP38" s="261">
        <v>6.6698114000000004</v>
      </c>
      <c r="AQ38" s="261">
        <v>6.5885688299999998</v>
      </c>
      <c r="AR38" s="261">
        <v>6.5779350900000004</v>
      </c>
      <c r="AS38" s="261">
        <v>6.4980793229999998</v>
      </c>
      <c r="AT38" s="261">
        <v>6.1676660769999998</v>
      </c>
      <c r="AU38" s="261">
        <v>6.0287908420000003</v>
      </c>
      <c r="AV38" s="261">
        <v>5.9349044869999998</v>
      </c>
      <c r="AW38" s="261">
        <v>6.1653980690000001</v>
      </c>
      <c r="AX38" s="261">
        <v>6.6396866049999996</v>
      </c>
      <c r="AY38" s="261">
        <v>7.0873796650000003</v>
      </c>
      <c r="AZ38" s="261">
        <v>6.9447153569999998</v>
      </c>
      <c r="BA38" s="261">
        <v>6.8950296739999999</v>
      </c>
      <c r="BB38" s="261">
        <v>6.1480683489999999</v>
      </c>
      <c r="BC38" s="261">
        <v>6.0083608770000003</v>
      </c>
      <c r="BD38" s="261">
        <v>5.925053159</v>
      </c>
      <c r="BE38" s="261">
        <v>6.4279902419999999</v>
      </c>
      <c r="BF38" s="261">
        <v>6.4511520000000004</v>
      </c>
      <c r="BG38" s="261">
        <v>6.4094090000000001</v>
      </c>
      <c r="BH38" s="384">
        <v>6.3704869999999998</v>
      </c>
      <c r="BI38" s="384">
        <v>6.5325509999999998</v>
      </c>
      <c r="BJ38" s="384">
        <v>6.8366150000000001</v>
      </c>
      <c r="BK38" s="384">
        <v>7.1698120000000003</v>
      </c>
      <c r="BL38" s="384">
        <v>7.0026950000000001</v>
      </c>
      <c r="BM38" s="384">
        <v>7.015809</v>
      </c>
      <c r="BN38" s="384">
        <v>6.553623</v>
      </c>
      <c r="BO38" s="384">
        <v>6.4368559999999997</v>
      </c>
      <c r="BP38" s="384">
        <v>6.5719279999999998</v>
      </c>
      <c r="BQ38" s="384">
        <v>6.6183719999999999</v>
      </c>
      <c r="BR38" s="384">
        <v>6.7071120000000004</v>
      </c>
      <c r="BS38" s="384">
        <v>6.6868650000000001</v>
      </c>
      <c r="BT38" s="384">
        <v>6.561267</v>
      </c>
      <c r="BU38" s="384">
        <v>6.7424200000000001</v>
      </c>
      <c r="BV38" s="384">
        <v>7.0432420000000002</v>
      </c>
    </row>
    <row r="39" spans="1:74" s="85" customFormat="1" ht="11.1" customHeight="1" x14ac:dyDescent="0.2">
      <c r="A39" s="84" t="s">
        <v>869</v>
      </c>
      <c r="B39" s="190" t="s">
        <v>548</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3.58</v>
      </c>
      <c r="AC39" s="215">
        <v>3.02</v>
      </c>
      <c r="AD39" s="215">
        <v>3</v>
      </c>
      <c r="AE39" s="215">
        <v>2.9</v>
      </c>
      <c r="AF39" s="215">
        <v>2.89</v>
      </c>
      <c r="AG39" s="215">
        <v>3.57</v>
      </c>
      <c r="AH39" s="215">
        <v>3.59</v>
      </c>
      <c r="AI39" s="215">
        <v>3.74</v>
      </c>
      <c r="AJ39" s="215">
        <v>3.87</v>
      </c>
      <c r="AK39" s="215">
        <v>3.86</v>
      </c>
      <c r="AL39" s="215">
        <v>4.2699999999999996</v>
      </c>
      <c r="AM39" s="215">
        <v>4.87</v>
      </c>
      <c r="AN39" s="215">
        <v>4.5599999999999996</v>
      </c>
      <c r="AO39" s="215">
        <v>3.94</v>
      </c>
      <c r="AP39" s="215">
        <v>4.13</v>
      </c>
      <c r="AQ39" s="215">
        <v>4.03</v>
      </c>
      <c r="AR39" s="215">
        <v>4.0599999999999996</v>
      </c>
      <c r="AS39" s="215">
        <v>3.93</v>
      </c>
      <c r="AT39" s="215">
        <v>3.79</v>
      </c>
      <c r="AU39" s="215">
        <v>3.84</v>
      </c>
      <c r="AV39" s="215">
        <v>3.79</v>
      </c>
      <c r="AW39" s="215">
        <v>3.85</v>
      </c>
      <c r="AX39" s="215">
        <v>4.21</v>
      </c>
      <c r="AY39" s="215">
        <v>4.49</v>
      </c>
      <c r="AZ39" s="215">
        <v>4.8600000000000003</v>
      </c>
      <c r="BA39" s="215">
        <v>4.0199999999999996</v>
      </c>
      <c r="BB39" s="215">
        <v>3.91</v>
      </c>
      <c r="BC39" s="215">
        <v>3.81</v>
      </c>
      <c r="BD39" s="215">
        <v>3.78</v>
      </c>
      <c r="BE39" s="215">
        <v>3.77</v>
      </c>
      <c r="BF39" s="215">
        <v>3.8498320000000001</v>
      </c>
      <c r="BG39" s="215">
        <v>3.9119139999999999</v>
      </c>
      <c r="BH39" s="386">
        <v>4.1193280000000003</v>
      </c>
      <c r="BI39" s="386">
        <v>4.258146</v>
      </c>
      <c r="BJ39" s="386">
        <v>4.6216549999999996</v>
      </c>
      <c r="BK39" s="386">
        <v>4.8470769999999996</v>
      </c>
      <c r="BL39" s="386">
        <v>4.692266</v>
      </c>
      <c r="BM39" s="386">
        <v>4.5111699999999999</v>
      </c>
      <c r="BN39" s="386">
        <v>4.1749070000000001</v>
      </c>
      <c r="BO39" s="386">
        <v>4.0213809999999999</v>
      </c>
      <c r="BP39" s="386">
        <v>3.9860699999999998</v>
      </c>
      <c r="BQ39" s="386">
        <v>4.0075690000000002</v>
      </c>
      <c r="BR39" s="386">
        <v>4.0562760000000004</v>
      </c>
      <c r="BS39" s="386">
        <v>4.0124979999999999</v>
      </c>
      <c r="BT39" s="386">
        <v>4.2019739999999999</v>
      </c>
      <c r="BU39" s="386">
        <v>4.3180949999999996</v>
      </c>
      <c r="BV39" s="386">
        <v>4.6595880000000003</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5" t="s">
        <v>1013</v>
      </c>
      <c r="C41" s="802"/>
      <c r="D41" s="802"/>
      <c r="E41" s="802"/>
      <c r="F41" s="802"/>
      <c r="G41" s="802"/>
      <c r="H41" s="802"/>
      <c r="I41" s="802"/>
      <c r="J41" s="802"/>
      <c r="K41" s="802"/>
      <c r="L41" s="802"/>
      <c r="M41" s="802"/>
      <c r="N41" s="802"/>
      <c r="O41" s="802"/>
      <c r="P41" s="802"/>
      <c r="Q41" s="802"/>
      <c r="AY41" s="523"/>
      <c r="AZ41" s="523"/>
      <c r="BA41" s="523"/>
      <c r="BB41" s="523"/>
      <c r="BC41" s="523"/>
      <c r="BD41" s="676"/>
      <c r="BE41" s="676"/>
      <c r="BF41" s="676"/>
      <c r="BG41" s="676"/>
      <c r="BH41" s="523"/>
      <c r="BI41" s="523"/>
      <c r="BJ41" s="523"/>
    </row>
    <row r="42" spans="1:74" s="286" customFormat="1" ht="12" customHeight="1" x14ac:dyDescent="0.2">
      <c r="A42" s="198"/>
      <c r="B42" s="807" t="s">
        <v>137</v>
      </c>
      <c r="C42" s="802"/>
      <c r="D42" s="802"/>
      <c r="E42" s="802"/>
      <c r="F42" s="802"/>
      <c r="G42" s="802"/>
      <c r="H42" s="802"/>
      <c r="I42" s="802"/>
      <c r="J42" s="802"/>
      <c r="K42" s="802"/>
      <c r="L42" s="802"/>
      <c r="M42" s="802"/>
      <c r="N42" s="802"/>
      <c r="O42" s="802"/>
      <c r="P42" s="802"/>
      <c r="Q42" s="802"/>
      <c r="AY42" s="523"/>
      <c r="AZ42" s="523"/>
      <c r="BA42" s="523"/>
      <c r="BB42" s="523"/>
      <c r="BC42" s="523"/>
      <c r="BD42" s="676"/>
      <c r="BE42" s="676"/>
      <c r="BF42" s="676"/>
      <c r="BG42" s="676"/>
      <c r="BH42" s="523"/>
      <c r="BI42" s="523"/>
      <c r="BJ42" s="523"/>
    </row>
    <row r="43" spans="1:74" s="452" customFormat="1" ht="12" customHeight="1" x14ac:dyDescent="0.2">
      <c r="A43" s="451"/>
      <c r="B43" s="791" t="s">
        <v>1038</v>
      </c>
      <c r="C43" s="792"/>
      <c r="D43" s="792"/>
      <c r="E43" s="792"/>
      <c r="F43" s="792"/>
      <c r="G43" s="792"/>
      <c r="H43" s="792"/>
      <c r="I43" s="792"/>
      <c r="J43" s="792"/>
      <c r="K43" s="792"/>
      <c r="L43" s="792"/>
      <c r="M43" s="792"/>
      <c r="N43" s="792"/>
      <c r="O43" s="792"/>
      <c r="P43" s="792"/>
      <c r="Q43" s="788"/>
      <c r="AY43" s="524"/>
      <c r="AZ43" s="524"/>
      <c r="BA43" s="524"/>
      <c r="BB43" s="524"/>
      <c r="BC43" s="524"/>
      <c r="BD43" s="677"/>
      <c r="BE43" s="677"/>
      <c r="BF43" s="677"/>
      <c r="BG43" s="677"/>
      <c r="BH43" s="524"/>
      <c r="BI43" s="524"/>
      <c r="BJ43" s="524"/>
    </row>
    <row r="44" spans="1:74" s="452" customFormat="1" ht="12" customHeight="1" x14ac:dyDescent="0.2">
      <c r="A44" s="451"/>
      <c r="B44" s="786" t="s">
        <v>1075</v>
      </c>
      <c r="C44" s="792"/>
      <c r="D44" s="792"/>
      <c r="E44" s="792"/>
      <c r="F44" s="792"/>
      <c r="G44" s="792"/>
      <c r="H44" s="792"/>
      <c r="I44" s="792"/>
      <c r="J44" s="792"/>
      <c r="K44" s="792"/>
      <c r="L44" s="792"/>
      <c r="M44" s="792"/>
      <c r="N44" s="792"/>
      <c r="O44" s="792"/>
      <c r="P44" s="792"/>
      <c r="Q44" s="788"/>
      <c r="AY44" s="524"/>
      <c r="AZ44" s="524"/>
      <c r="BA44" s="524"/>
      <c r="BB44" s="524"/>
      <c r="BC44" s="524"/>
      <c r="BD44" s="677"/>
      <c r="BE44" s="677"/>
      <c r="BF44" s="677"/>
      <c r="BG44" s="677"/>
      <c r="BH44" s="524"/>
      <c r="BI44" s="524"/>
      <c r="BJ44" s="524"/>
    </row>
    <row r="45" spans="1:74" s="452" customFormat="1" ht="12" customHeight="1" x14ac:dyDescent="0.2">
      <c r="A45" s="451"/>
      <c r="B45" s="830" t="s">
        <v>1076</v>
      </c>
      <c r="C45" s="788"/>
      <c r="D45" s="788"/>
      <c r="E45" s="788"/>
      <c r="F45" s="788"/>
      <c r="G45" s="788"/>
      <c r="H45" s="788"/>
      <c r="I45" s="788"/>
      <c r="J45" s="788"/>
      <c r="K45" s="788"/>
      <c r="L45" s="788"/>
      <c r="M45" s="788"/>
      <c r="N45" s="788"/>
      <c r="O45" s="788"/>
      <c r="P45" s="788"/>
      <c r="Q45" s="788"/>
      <c r="AY45" s="524"/>
      <c r="AZ45" s="524"/>
      <c r="BA45" s="524"/>
      <c r="BB45" s="524"/>
      <c r="BC45" s="524"/>
      <c r="BD45" s="677"/>
      <c r="BE45" s="677"/>
      <c r="BF45" s="677"/>
      <c r="BG45" s="677"/>
      <c r="BH45" s="524"/>
      <c r="BI45" s="524"/>
      <c r="BJ45" s="524"/>
    </row>
    <row r="46" spans="1:74" s="452" customFormat="1" ht="12" customHeight="1" x14ac:dyDescent="0.2">
      <c r="A46" s="453"/>
      <c r="B46" s="791" t="s">
        <v>1077</v>
      </c>
      <c r="C46" s="792"/>
      <c r="D46" s="792"/>
      <c r="E46" s="792"/>
      <c r="F46" s="792"/>
      <c r="G46" s="792"/>
      <c r="H46" s="792"/>
      <c r="I46" s="792"/>
      <c r="J46" s="792"/>
      <c r="K46" s="792"/>
      <c r="L46" s="792"/>
      <c r="M46" s="792"/>
      <c r="N46" s="792"/>
      <c r="O46" s="792"/>
      <c r="P46" s="792"/>
      <c r="Q46" s="788"/>
      <c r="AY46" s="524"/>
      <c r="AZ46" s="524"/>
      <c r="BA46" s="524"/>
      <c r="BB46" s="524"/>
      <c r="BC46" s="524"/>
      <c r="BD46" s="677"/>
      <c r="BE46" s="677"/>
      <c r="BF46" s="677"/>
      <c r="BG46" s="677"/>
      <c r="BH46" s="524"/>
      <c r="BI46" s="524"/>
      <c r="BJ46" s="524"/>
    </row>
    <row r="47" spans="1:74" s="452" customFormat="1" ht="12" customHeight="1" x14ac:dyDescent="0.2">
      <c r="A47" s="453"/>
      <c r="B47" s="811" t="s">
        <v>190</v>
      </c>
      <c r="C47" s="788"/>
      <c r="D47" s="788"/>
      <c r="E47" s="788"/>
      <c r="F47" s="788"/>
      <c r="G47" s="788"/>
      <c r="H47" s="788"/>
      <c r="I47" s="788"/>
      <c r="J47" s="788"/>
      <c r="K47" s="788"/>
      <c r="L47" s="788"/>
      <c r="M47" s="788"/>
      <c r="N47" s="788"/>
      <c r="O47" s="788"/>
      <c r="P47" s="788"/>
      <c r="Q47" s="788"/>
      <c r="AY47" s="524"/>
      <c r="AZ47" s="524"/>
      <c r="BA47" s="524"/>
      <c r="BB47" s="524"/>
      <c r="BC47" s="524"/>
      <c r="BD47" s="677"/>
      <c r="BE47" s="677"/>
      <c r="BF47" s="677"/>
      <c r="BG47" s="677"/>
      <c r="BH47" s="524"/>
      <c r="BI47" s="524"/>
      <c r="BJ47" s="524"/>
    </row>
    <row r="48" spans="1:74" s="452" customFormat="1" ht="12" customHeight="1" x14ac:dyDescent="0.2">
      <c r="A48" s="453"/>
      <c r="B48" s="786" t="s">
        <v>1042</v>
      </c>
      <c r="C48" s="787"/>
      <c r="D48" s="787"/>
      <c r="E48" s="787"/>
      <c r="F48" s="787"/>
      <c r="G48" s="787"/>
      <c r="H48" s="787"/>
      <c r="I48" s="787"/>
      <c r="J48" s="787"/>
      <c r="K48" s="787"/>
      <c r="L48" s="787"/>
      <c r="M48" s="787"/>
      <c r="N48" s="787"/>
      <c r="O48" s="787"/>
      <c r="P48" s="787"/>
      <c r="Q48" s="788"/>
      <c r="AY48" s="524"/>
      <c r="AZ48" s="524"/>
      <c r="BA48" s="524"/>
      <c r="BB48" s="524"/>
      <c r="BC48" s="524"/>
      <c r="BD48" s="677"/>
      <c r="BE48" s="677"/>
      <c r="BF48" s="677"/>
      <c r="BG48" s="677"/>
      <c r="BH48" s="524"/>
      <c r="BI48" s="524"/>
      <c r="BJ48" s="524"/>
    </row>
    <row r="49" spans="1:74" s="454" customFormat="1" ht="12" customHeight="1" x14ac:dyDescent="0.2">
      <c r="A49" s="436"/>
      <c r="B49" s="808" t="s">
        <v>1140</v>
      </c>
      <c r="C49" s="788"/>
      <c r="D49" s="788"/>
      <c r="E49" s="788"/>
      <c r="F49" s="788"/>
      <c r="G49" s="788"/>
      <c r="H49" s="788"/>
      <c r="I49" s="788"/>
      <c r="J49" s="788"/>
      <c r="K49" s="788"/>
      <c r="L49" s="788"/>
      <c r="M49" s="788"/>
      <c r="N49" s="788"/>
      <c r="O49" s="788"/>
      <c r="P49" s="788"/>
      <c r="Q49" s="788"/>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G6" sqref="BG6:BG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94" t="s">
        <v>992</v>
      </c>
      <c r="B1" s="839" t="s">
        <v>251</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303"/>
    </row>
    <row r="2" spans="1:74" s="72" customFormat="1"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576</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61.936683000000002</v>
      </c>
      <c r="AZ6" s="258">
        <v>60.235142000000003</v>
      </c>
      <c r="BA6" s="258">
        <v>65.467141999999996</v>
      </c>
      <c r="BB6" s="258">
        <v>58.032114</v>
      </c>
      <c r="BC6" s="258">
        <v>61.195974999999997</v>
      </c>
      <c r="BD6" s="258">
        <v>61.557372000000001</v>
      </c>
      <c r="BE6" s="258">
        <v>63.666983999999999</v>
      </c>
      <c r="BF6" s="258">
        <v>69.490904999999998</v>
      </c>
      <c r="BG6" s="258">
        <v>63.130925468000001</v>
      </c>
      <c r="BH6" s="346">
        <v>64.405379999999994</v>
      </c>
      <c r="BI6" s="346">
        <v>61.881570000000004</v>
      </c>
      <c r="BJ6" s="346">
        <v>64.574010000000001</v>
      </c>
      <c r="BK6" s="346">
        <v>69.991839999999996</v>
      </c>
      <c r="BL6" s="346">
        <v>60.268680000000003</v>
      </c>
      <c r="BM6" s="346">
        <v>62.076120000000003</v>
      </c>
      <c r="BN6" s="346">
        <v>47.116169999999997</v>
      </c>
      <c r="BO6" s="346">
        <v>56.128059999999998</v>
      </c>
      <c r="BP6" s="346">
        <v>56.434759999999997</v>
      </c>
      <c r="BQ6" s="346">
        <v>72.467439999999996</v>
      </c>
      <c r="BR6" s="346">
        <v>71.071690000000004</v>
      </c>
      <c r="BS6" s="346">
        <v>56.92286</v>
      </c>
      <c r="BT6" s="346">
        <v>65.826130000000006</v>
      </c>
      <c r="BU6" s="346">
        <v>61.914369999999998</v>
      </c>
      <c r="BV6" s="346">
        <v>62.728569999999998</v>
      </c>
    </row>
    <row r="7" spans="1:74" ht="11.1" customHeight="1" x14ac:dyDescent="0.2">
      <c r="A7" s="93" t="s">
        <v>214</v>
      </c>
      <c r="B7" s="199" t="s">
        <v>577</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16.500019000000002</v>
      </c>
      <c r="AZ7" s="258">
        <v>16.046707000000001</v>
      </c>
      <c r="BA7" s="258">
        <v>17.440543999999999</v>
      </c>
      <c r="BB7" s="258">
        <v>16.555382999999999</v>
      </c>
      <c r="BC7" s="258">
        <v>17.457941999999999</v>
      </c>
      <c r="BD7" s="258">
        <v>17.561026999999999</v>
      </c>
      <c r="BE7" s="258">
        <v>16.439869999999999</v>
      </c>
      <c r="BF7" s="258">
        <v>17.933630999999998</v>
      </c>
      <c r="BG7" s="258">
        <v>16.332075368999998</v>
      </c>
      <c r="BH7" s="346">
        <v>15.63443</v>
      </c>
      <c r="BI7" s="346">
        <v>14.35507</v>
      </c>
      <c r="BJ7" s="346">
        <v>14.687900000000001</v>
      </c>
      <c r="BK7" s="346">
        <v>17.422070000000001</v>
      </c>
      <c r="BL7" s="346">
        <v>16.47184</v>
      </c>
      <c r="BM7" s="346">
        <v>16.996469999999999</v>
      </c>
      <c r="BN7" s="346">
        <v>13.698689999999999</v>
      </c>
      <c r="BO7" s="346">
        <v>15.2096</v>
      </c>
      <c r="BP7" s="346">
        <v>15.98718</v>
      </c>
      <c r="BQ7" s="346">
        <v>18.545729999999999</v>
      </c>
      <c r="BR7" s="346">
        <v>16.764189999999999</v>
      </c>
      <c r="BS7" s="346">
        <v>14.221550000000001</v>
      </c>
      <c r="BT7" s="346">
        <v>16.093889999999998</v>
      </c>
      <c r="BU7" s="346">
        <v>15.27351</v>
      </c>
      <c r="BV7" s="346">
        <v>13.830170000000001</v>
      </c>
    </row>
    <row r="8" spans="1:74" ht="11.1" customHeight="1" x14ac:dyDescent="0.2">
      <c r="A8" s="93" t="s">
        <v>215</v>
      </c>
      <c r="B8" s="199" t="s">
        <v>578</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11.216625000000001</v>
      </c>
      <c r="AZ8" s="258">
        <v>10.908469</v>
      </c>
      <c r="BA8" s="258">
        <v>11.855997</v>
      </c>
      <c r="BB8" s="258">
        <v>11.112795</v>
      </c>
      <c r="BC8" s="258">
        <v>11.718671000000001</v>
      </c>
      <c r="BD8" s="258">
        <v>11.787896</v>
      </c>
      <c r="BE8" s="258">
        <v>11.413473</v>
      </c>
      <c r="BF8" s="258">
        <v>12.454784</v>
      </c>
      <c r="BG8" s="258">
        <v>11.314147833</v>
      </c>
      <c r="BH8" s="346">
        <v>12.422639999999999</v>
      </c>
      <c r="BI8" s="346">
        <v>13.14386</v>
      </c>
      <c r="BJ8" s="346">
        <v>13.33822</v>
      </c>
      <c r="BK8" s="346">
        <v>14.512370000000001</v>
      </c>
      <c r="BL8" s="346">
        <v>11.91685</v>
      </c>
      <c r="BM8" s="346">
        <v>12.382899999999999</v>
      </c>
      <c r="BN8" s="346">
        <v>8.8143560000000001</v>
      </c>
      <c r="BO8" s="346">
        <v>10.491720000000001</v>
      </c>
      <c r="BP8" s="346">
        <v>9.7714540000000003</v>
      </c>
      <c r="BQ8" s="346">
        <v>12.71293</v>
      </c>
      <c r="BR8" s="346">
        <v>13.38274</v>
      </c>
      <c r="BS8" s="346">
        <v>11.25573</v>
      </c>
      <c r="BT8" s="346">
        <v>13.004849999999999</v>
      </c>
      <c r="BU8" s="346">
        <v>12.758559999999999</v>
      </c>
      <c r="BV8" s="346">
        <v>12.2072</v>
      </c>
    </row>
    <row r="9" spans="1:74" ht="11.1" customHeight="1" x14ac:dyDescent="0.2">
      <c r="A9" s="93" t="s">
        <v>216</v>
      </c>
      <c r="B9" s="199" t="s">
        <v>579</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34.220039</v>
      </c>
      <c r="AZ9" s="258">
        <v>33.279966000000002</v>
      </c>
      <c r="BA9" s="258">
        <v>36.170600999999998</v>
      </c>
      <c r="BB9" s="258">
        <v>30.363935999999999</v>
      </c>
      <c r="BC9" s="258">
        <v>32.019362000000001</v>
      </c>
      <c r="BD9" s="258">
        <v>32.208449000000002</v>
      </c>
      <c r="BE9" s="258">
        <v>35.813640999999997</v>
      </c>
      <c r="BF9" s="258">
        <v>39.102490000000003</v>
      </c>
      <c r="BG9" s="258">
        <v>35.484702265999999</v>
      </c>
      <c r="BH9" s="346">
        <v>36.348309999999998</v>
      </c>
      <c r="BI9" s="346">
        <v>34.382649999999998</v>
      </c>
      <c r="BJ9" s="346">
        <v>36.547879999999999</v>
      </c>
      <c r="BK9" s="346">
        <v>38.057389999999998</v>
      </c>
      <c r="BL9" s="346">
        <v>31.879989999999999</v>
      </c>
      <c r="BM9" s="346">
        <v>32.696750000000002</v>
      </c>
      <c r="BN9" s="346">
        <v>24.603120000000001</v>
      </c>
      <c r="BO9" s="346">
        <v>30.426739999999999</v>
      </c>
      <c r="BP9" s="346">
        <v>30.676130000000001</v>
      </c>
      <c r="BQ9" s="346">
        <v>41.208779999999997</v>
      </c>
      <c r="BR9" s="346">
        <v>40.924750000000003</v>
      </c>
      <c r="BS9" s="346">
        <v>31.44558</v>
      </c>
      <c r="BT9" s="346">
        <v>36.72739</v>
      </c>
      <c r="BU9" s="346">
        <v>33.882289999999998</v>
      </c>
      <c r="BV9" s="346">
        <v>36.691200000000002</v>
      </c>
    </row>
    <row r="10" spans="1:74" ht="11.1" customHeight="1" x14ac:dyDescent="0.2">
      <c r="A10" s="95" t="s">
        <v>217</v>
      </c>
      <c r="B10" s="199" t="s">
        <v>580</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-0.18099999999999999</v>
      </c>
      <c r="BB10" s="258">
        <v>0.217</v>
      </c>
      <c r="BC10" s="258">
        <v>1.4159999999999999</v>
      </c>
      <c r="BD10" s="258">
        <v>0.61799999999999999</v>
      </c>
      <c r="BE10" s="258">
        <v>-0.16700000000000001</v>
      </c>
      <c r="BF10" s="258">
        <v>1.9155260000000001</v>
      </c>
      <c r="BG10" s="258">
        <v>-0.86070599999999997</v>
      </c>
      <c r="BH10" s="346">
        <v>-0.61506450000000001</v>
      </c>
      <c r="BI10" s="346">
        <v>0.76451369999999996</v>
      </c>
      <c r="BJ10" s="346">
        <v>-0.56414589999999998</v>
      </c>
      <c r="BK10" s="346">
        <v>0.71568339999999997</v>
      </c>
      <c r="BL10" s="346">
        <v>-1.6230519999999999</v>
      </c>
      <c r="BM10" s="346">
        <v>-4.56383E-2</v>
      </c>
      <c r="BN10" s="346">
        <v>1.8930830000000001</v>
      </c>
      <c r="BO10" s="346">
        <v>-0.77713379999999999</v>
      </c>
      <c r="BP10" s="346">
        <v>0.35910300000000001</v>
      </c>
      <c r="BQ10" s="346">
        <v>-9.6595200000000006E-2</v>
      </c>
      <c r="BR10" s="346">
        <v>0.65827440000000004</v>
      </c>
      <c r="BS10" s="346">
        <v>0.4099236</v>
      </c>
      <c r="BT10" s="346">
        <v>-2.435718</v>
      </c>
      <c r="BU10" s="346">
        <v>-0.74817089999999997</v>
      </c>
      <c r="BV10" s="346">
        <v>-7.6681099999999997E-3</v>
      </c>
    </row>
    <row r="11" spans="1:74" ht="11.1" customHeight="1" x14ac:dyDescent="0.2">
      <c r="A11" s="93" t="s">
        <v>218</v>
      </c>
      <c r="B11" s="199" t="s">
        <v>581</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0.34919800000000001</v>
      </c>
      <c r="BA11" s="258">
        <v>0.51813799999999999</v>
      </c>
      <c r="BB11" s="258">
        <v>0.49401499999999998</v>
      </c>
      <c r="BC11" s="258">
        <v>0.543771</v>
      </c>
      <c r="BD11" s="258">
        <v>0.50861400000000001</v>
      </c>
      <c r="BE11" s="258">
        <v>0.69199100000000002</v>
      </c>
      <c r="BF11" s="258">
        <v>0.71378719999999996</v>
      </c>
      <c r="BG11" s="258">
        <v>0.78897589999999995</v>
      </c>
      <c r="BH11" s="346">
        <v>0.72152289999999997</v>
      </c>
      <c r="BI11" s="346">
        <v>0.67773559999999999</v>
      </c>
      <c r="BJ11" s="346">
        <v>0.83434799999999998</v>
      </c>
      <c r="BK11" s="346">
        <v>0.10914119999999999</v>
      </c>
      <c r="BL11" s="346">
        <v>0.26019439999999999</v>
      </c>
      <c r="BM11" s="346">
        <v>0.57127450000000002</v>
      </c>
      <c r="BN11" s="346">
        <v>0.5384042</v>
      </c>
      <c r="BO11" s="346">
        <v>0.60110680000000005</v>
      </c>
      <c r="BP11" s="346">
        <v>0.68368390000000001</v>
      </c>
      <c r="BQ11" s="346">
        <v>0.86347280000000004</v>
      </c>
      <c r="BR11" s="346">
        <v>0.81126909999999997</v>
      </c>
      <c r="BS11" s="346">
        <v>0.83224310000000001</v>
      </c>
      <c r="BT11" s="346">
        <v>0.73365259999999999</v>
      </c>
      <c r="BU11" s="346">
        <v>0.66445419999999999</v>
      </c>
      <c r="BV11" s="346">
        <v>0.80646850000000003</v>
      </c>
    </row>
    <row r="12" spans="1:74" ht="11.1" customHeight="1" x14ac:dyDescent="0.2">
      <c r="A12" s="93" t="s">
        <v>219</v>
      </c>
      <c r="B12" s="199" t="s">
        <v>582</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9.0223569999999995</v>
      </c>
      <c r="BA12" s="258">
        <v>9.4261990000000004</v>
      </c>
      <c r="BB12" s="258">
        <v>11.092243</v>
      </c>
      <c r="BC12" s="258">
        <v>9.6454360000000001</v>
      </c>
      <c r="BD12" s="258">
        <v>10.137928</v>
      </c>
      <c r="BE12" s="258">
        <v>9.5316050000000008</v>
      </c>
      <c r="BF12" s="258">
        <v>8.8970409999999998</v>
      </c>
      <c r="BG12" s="258">
        <v>8.2377339999999997</v>
      </c>
      <c r="BH12" s="346">
        <v>8.1223519999999994</v>
      </c>
      <c r="BI12" s="346">
        <v>7.6119339999999998</v>
      </c>
      <c r="BJ12" s="346">
        <v>7.7811310000000002</v>
      </c>
      <c r="BK12" s="346">
        <v>8.1554029999999997</v>
      </c>
      <c r="BL12" s="346">
        <v>8.531504</v>
      </c>
      <c r="BM12" s="346">
        <v>8.3044840000000004</v>
      </c>
      <c r="BN12" s="346">
        <v>8.0624649999999995</v>
      </c>
      <c r="BO12" s="346">
        <v>8.113308</v>
      </c>
      <c r="BP12" s="346">
        <v>8.3278870000000005</v>
      </c>
      <c r="BQ12" s="346">
        <v>8.2190390000000004</v>
      </c>
      <c r="BR12" s="346">
        <v>8.4930240000000001</v>
      </c>
      <c r="BS12" s="346">
        <v>8.6416269999999997</v>
      </c>
      <c r="BT12" s="346">
        <v>8.4436959999999992</v>
      </c>
      <c r="BU12" s="346">
        <v>8.3461309999999997</v>
      </c>
      <c r="BV12" s="346">
        <v>8.7655750000000001</v>
      </c>
    </row>
    <row r="13" spans="1:74" ht="11.1" customHeight="1" x14ac:dyDescent="0.2">
      <c r="A13" s="93" t="s">
        <v>220</v>
      </c>
      <c r="B13" s="200" t="s">
        <v>875</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5.3322390000000004</v>
      </c>
      <c r="BA13" s="258">
        <v>4.9704449999999998</v>
      </c>
      <c r="BB13" s="258">
        <v>5.8902669999999997</v>
      </c>
      <c r="BC13" s="258">
        <v>5.5745570000000004</v>
      </c>
      <c r="BD13" s="258">
        <v>5.4803030000000001</v>
      </c>
      <c r="BE13" s="258">
        <v>4.762721</v>
      </c>
      <c r="BF13" s="258">
        <v>4.354368</v>
      </c>
      <c r="BG13" s="258">
        <v>3.990615</v>
      </c>
      <c r="BH13" s="346">
        <v>4.3262869999999998</v>
      </c>
      <c r="BI13" s="346">
        <v>4.1309279999999999</v>
      </c>
      <c r="BJ13" s="346">
        <v>4.460356</v>
      </c>
      <c r="BK13" s="346">
        <v>4.2573629999999998</v>
      </c>
      <c r="BL13" s="346">
        <v>4.5809959999999998</v>
      </c>
      <c r="BM13" s="346">
        <v>4.4785219999999999</v>
      </c>
      <c r="BN13" s="346">
        <v>4.271884</v>
      </c>
      <c r="BO13" s="346">
        <v>4.2800190000000002</v>
      </c>
      <c r="BP13" s="346">
        <v>4.5230329999999999</v>
      </c>
      <c r="BQ13" s="346">
        <v>4.3782220000000001</v>
      </c>
      <c r="BR13" s="346">
        <v>4.6329019999999996</v>
      </c>
      <c r="BS13" s="346">
        <v>4.7709809999999999</v>
      </c>
      <c r="BT13" s="346">
        <v>4.6059400000000004</v>
      </c>
      <c r="BU13" s="346">
        <v>4.4095829999999996</v>
      </c>
      <c r="BV13" s="346">
        <v>4.8787099999999999</v>
      </c>
    </row>
    <row r="14" spans="1:74" ht="11.1" customHeight="1" x14ac:dyDescent="0.2">
      <c r="A14" s="93" t="s">
        <v>221</v>
      </c>
      <c r="B14" s="200" t="s">
        <v>876</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3.690118</v>
      </c>
      <c r="BA14" s="258">
        <v>4.4557539999999998</v>
      </c>
      <c r="BB14" s="258">
        <v>5.2019760000000002</v>
      </c>
      <c r="BC14" s="258">
        <v>4.0708789999999997</v>
      </c>
      <c r="BD14" s="258">
        <v>4.6576250000000003</v>
      </c>
      <c r="BE14" s="258">
        <v>4.7688839999999999</v>
      </c>
      <c r="BF14" s="258">
        <v>4.5426729999999997</v>
      </c>
      <c r="BG14" s="258">
        <v>4.2471189999999996</v>
      </c>
      <c r="BH14" s="346">
        <v>3.796065</v>
      </c>
      <c r="BI14" s="346">
        <v>3.4810059999999998</v>
      </c>
      <c r="BJ14" s="346">
        <v>3.3207749999999998</v>
      </c>
      <c r="BK14" s="346">
        <v>3.8980399999999999</v>
      </c>
      <c r="BL14" s="346">
        <v>3.9505080000000001</v>
      </c>
      <c r="BM14" s="346">
        <v>3.8259620000000001</v>
      </c>
      <c r="BN14" s="346">
        <v>3.790581</v>
      </c>
      <c r="BO14" s="346">
        <v>3.8332890000000002</v>
      </c>
      <c r="BP14" s="346">
        <v>3.8048540000000002</v>
      </c>
      <c r="BQ14" s="346">
        <v>3.8408169999999999</v>
      </c>
      <c r="BR14" s="346">
        <v>3.8601220000000001</v>
      </c>
      <c r="BS14" s="346">
        <v>3.8706459999999998</v>
      </c>
      <c r="BT14" s="346">
        <v>3.8377560000000002</v>
      </c>
      <c r="BU14" s="346">
        <v>3.9365480000000002</v>
      </c>
      <c r="BV14" s="346">
        <v>3.8868649999999998</v>
      </c>
    </row>
    <row r="15" spans="1:74" ht="11.1" customHeight="1" x14ac:dyDescent="0.2">
      <c r="A15" s="93" t="s">
        <v>222</v>
      </c>
      <c r="B15" s="199" t="s">
        <v>559</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52.894089000000001</v>
      </c>
      <c r="AZ15" s="258">
        <v>49.736983000000002</v>
      </c>
      <c r="BA15" s="258">
        <v>56.378081000000002</v>
      </c>
      <c r="BB15" s="258">
        <v>47.650886</v>
      </c>
      <c r="BC15" s="258">
        <v>53.510309999999997</v>
      </c>
      <c r="BD15" s="258">
        <v>52.546058000000002</v>
      </c>
      <c r="BE15" s="258">
        <v>54.66037</v>
      </c>
      <c r="BF15" s="258">
        <v>63.223176199999997</v>
      </c>
      <c r="BG15" s="258">
        <v>54.821462468</v>
      </c>
      <c r="BH15" s="346">
        <v>56.389490000000002</v>
      </c>
      <c r="BI15" s="346">
        <v>55.711889999999997</v>
      </c>
      <c r="BJ15" s="346">
        <v>57.063079999999999</v>
      </c>
      <c r="BK15" s="346">
        <v>62.661259999999999</v>
      </c>
      <c r="BL15" s="346">
        <v>50.374319999999997</v>
      </c>
      <c r="BM15" s="346">
        <v>54.297280000000001</v>
      </c>
      <c r="BN15" s="346">
        <v>41.485190000000003</v>
      </c>
      <c r="BO15" s="346">
        <v>47.838729999999998</v>
      </c>
      <c r="BP15" s="346">
        <v>49.149659999999997</v>
      </c>
      <c r="BQ15" s="346">
        <v>65.015280000000004</v>
      </c>
      <c r="BR15" s="346">
        <v>64.048209999999997</v>
      </c>
      <c r="BS15" s="346">
        <v>49.523400000000002</v>
      </c>
      <c r="BT15" s="346">
        <v>55.680370000000003</v>
      </c>
      <c r="BU15" s="346">
        <v>53.484520000000003</v>
      </c>
      <c r="BV15" s="346">
        <v>54.761789999999998</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381"/>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583</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6.0718759999999996</v>
      </c>
      <c r="AN17" s="258">
        <v>-4.0353770000000004</v>
      </c>
      <c r="AO17" s="258">
        <v>-1.005109</v>
      </c>
      <c r="AP17" s="258">
        <v>-2.1295920000000002</v>
      </c>
      <c r="AQ17" s="258">
        <v>1.3163499999999999</v>
      </c>
      <c r="AR17" s="258">
        <v>4.4926339999999998</v>
      </c>
      <c r="AS17" s="258">
        <v>12.265988999999999</v>
      </c>
      <c r="AT17" s="258">
        <v>3.5731030000000001</v>
      </c>
      <c r="AU17" s="258">
        <v>2.322349</v>
      </c>
      <c r="AV17" s="258">
        <v>-1.8170999999999999</v>
      </c>
      <c r="AW17" s="258">
        <v>-1.9330799999999999</v>
      </c>
      <c r="AX17" s="258">
        <v>6.1276469999999996</v>
      </c>
      <c r="AY17" s="258">
        <v>13.862126999999999</v>
      </c>
      <c r="AZ17" s="258">
        <v>2.8302800000000001</v>
      </c>
      <c r="BA17" s="258">
        <v>-5.3340500000000004</v>
      </c>
      <c r="BB17" s="258">
        <v>-2.4635083</v>
      </c>
      <c r="BC17" s="258">
        <v>0.4348996</v>
      </c>
      <c r="BD17" s="258">
        <v>6.8671797000000003</v>
      </c>
      <c r="BE17" s="258">
        <v>10.911830999999999</v>
      </c>
      <c r="BF17" s="258">
        <v>4.2434474</v>
      </c>
      <c r="BG17" s="258">
        <v>4.4208315000000002</v>
      </c>
      <c r="BH17" s="346">
        <v>-5.1546450000000004</v>
      </c>
      <c r="BI17" s="346">
        <v>-5.2374419999999997</v>
      </c>
      <c r="BJ17" s="346">
        <v>2.3253300000000001</v>
      </c>
      <c r="BK17" s="346">
        <v>4.5047879999999996</v>
      </c>
      <c r="BL17" s="346">
        <v>2.5457510000000001</v>
      </c>
      <c r="BM17" s="346">
        <v>-6.0076790000000004</v>
      </c>
      <c r="BN17" s="346">
        <v>-1.1499429999999999</v>
      </c>
      <c r="BO17" s="346">
        <v>-1.955527</v>
      </c>
      <c r="BP17" s="346">
        <v>4.65761</v>
      </c>
      <c r="BQ17" s="346">
        <v>1.008491</v>
      </c>
      <c r="BR17" s="346">
        <v>1.4609110000000001</v>
      </c>
      <c r="BS17" s="346">
        <v>1.2367969999999999</v>
      </c>
      <c r="BT17" s="346">
        <v>-5.1265289999999997</v>
      </c>
      <c r="BU17" s="346">
        <v>-5.0335070000000002</v>
      </c>
      <c r="BV17" s="346">
        <v>1.7318690000000001</v>
      </c>
    </row>
    <row r="18" spans="1:74" ht="11.1" customHeight="1" x14ac:dyDescent="0.2">
      <c r="A18" s="95" t="s">
        <v>224</v>
      </c>
      <c r="B18" s="199" t="s">
        <v>145</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1.0772720099999999</v>
      </c>
      <c r="AB18" s="258">
        <v>0.93405801300000002</v>
      </c>
      <c r="AC18" s="258">
        <v>0.817734988</v>
      </c>
      <c r="AD18" s="258">
        <v>0.64196001000000003</v>
      </c>
      <c r="AE18" s="258">
        <v>0.70618099199999995</v>
      </c>
      <c r="AF18" s="258">
        <v>0.82567299000000005</v>
      </c>
      <c r="AG18" s="258">
        <v>1.049962002</v>
      </c>
      <c r="AH18" s="258">
        <v>1.06392899</v>
      </c>
      <c r="AI18" s="258">
        <v>0.76589001000000001</v>
      </c>
      <c r="AJ18" s="258">
        <v>0.540818994</v>
      </c>
      <c r="AK18" s="258">
        <v>0.70544099999999998</v>
      </c>
      <c r="AL18" s="258">
        <v>1.009484</v>
      </c>
      <c r="AM18" s="258">
        <v>0.90442599199999996</v>
      </c>
      <c r="AN18" s="258">
        <v>0.79756899599999997</v>
      </c>
      <c r="AO18" s="258">
        <v>0.808839011</v>
      </c>
      <c r="AP18" s="258">
        <v>0.50516901000000003</v>
      </c>
      <c r="AQ18" s="258">
        <v>0.60991201100000003</v>
      </c>
      <c r="AR18" s="258">
        <v>0.72470400000000001</v>
      </c>
      <c r="AS18" s="258">
        <v>0.80328399699999997</v>
      </c>
      <c r="AT18" s="258">
        <v>0.82023798999999997</v>
      </c>
      <c r="AU18" s="258">
        <v>0.71883801000000003</v>
      </c>
      <c r="AV18" s="258">
        <v>0.62834699800000005</v>
      </c>
      <c r="AW18" s="258">
        <v>0.58898799000000002</v>
      </c>
      <c r="AX18" s="258">
        <v>0.837578987</v>
      </c>
      <c r="AY18" s="258">
        <v>1.012910988</v>
      </c>
      <c r="AZ18" s="258">
        <v>0.83438401200000001</v>
      </c>
      <c r="BA18" s="258">
        <v>0.90895000800000003</v>
      </c>
      <c r="BB18" s="258">
        <v>0.73633331999999996</v>
      </c>
      <c r="BC18" s="258">
        <v>0.73633332799999995</v>
      </c>
      <c r="BD18" s="258">
        <v>0.73633331999999996</v>
      </c>
      <c r="BE18" s="258">
        <v>0.79064025000000004</v>
      </c>
      <c r="BF18" s="258">
        <v>0.79064025000000004</v>
      </c>
      <c r="BG18" s="258">
        <v>0.79064025000000004</v>
      </c>
      <c r="BH18" s="346">
        <v>0.79064029999999996</v>
      </c>
      <c r="BI18" s="346">
        <v>0.79064029999999996</v>
      </c>
      <c r="BJ18" s="346">
        <v>0.79064029999999996</v>
      </c>
      <c r="BK18" s="346">
        <v>0.76963899999999996</v>
      </c>
      <c r="BL18" s="346">
        <v>0.76963899999999996</v>
      </c>
      <c r="BM18" s="346">
        <v>0.76963899999999996</v>
      </c>
      <c r="BN18" s="346">
        <v>0.76963899999999996</v>
      </c>
      <c r="BO18" s="346">
        <v>0.76963899999999996</v>
      </c>
      <c r="BP18" s="346">
        <v>0.76963899999999996</v>
      </c>
      <c r="BQ18" s="346">
        <v>0.76963899999999996</v>
      </c>
      <c r="BR18" s="346">
        <v>0.76963899999999996</v>
      </c>
      <c r="BS18" s="346">
        <v>0.76963899999999996</v>
      </c>
      <c r="BT18" s="346">
        <v>0.76963899999999996</v>
      </c>
      <c r="BU18" s="346">
        <v>0.76963899999999996</v>
      </c>
      <c r="BV18" s="346">
        <v>0.76963899999999996</v>
      </c>
    </row>
    <row r="19" spans="1:74" ht="11.1" customHeight="1" x14ac:dyDescent="0.2">
      <c r="A19" s="93" t="s">
        <v>225</v>
      </c>
      <c r="B19" s="199" t="s">
        <v>560</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67.155944009999999</v>
      </c>
      <c r="AB19" s="258">
        <v>54.957522013000002</v>
      </c>
      <c r="AC19" s="258">
        <v>47.954670987999997</v>
      </c>
      <c r="AD19" s="258">
        <v>43.655016009999997</v>
      </c>
      <c r="AE19" s="258">
        <v>52.333389992000001</v>
      </c>
      <c r="AF19" s="258">
        <v>67.076221989999993</v>
      </c>
      <c r="AG19" s="258">
        <v>76.129066002000002</v>
      </c>
      <c r="AH19" s="258">
        <v>76.802474989999993</v>
      </c>
      <c r="AI19" s="258">
        <v>66.622285009999999</v>
      </c>
      <c r="AJ19" s="258">
        <v>61.689432994000001</v>
      </c>
      <c r="AK19" s="258">
        <v>53.470125000000003</v>
      </c>
      <c r="AL19" s="258">
        <v>65.673306999999994</v>
      </c>
      <c r="AM19" s="258">
        <v>69.046522992000007</v>
      </c>
      <c r="AN19" s="258">
        <v>54.624948996000001</v>
      </c>
      <c r="AO19" s="258">
        <v>56.630582011000001</v>
      </c>
      <c r="AP19" s="258">
        <v>50.401264009999998</v>
      </c>
      <c r="AQ19" s="258">
        <v>58.666405011000002</v>
      </c>
      <c r="AR19" s="258">
        <v>65.693771999999996</v>
      </c>
      <c r="AS19" s="258">
        <v>68.172705996999994</v>
      </c>
      <c r="AT19" s="258">
        <v>68.862139990000003</v>
      </c>
      <c r="AU19" s="258">
        <v>58.740428010000002</v>
      </c>
      <c r="AV19" s="258">
        <v>57.022532998000003</v>
      </c>
      <c r="AW19" s="258">
        <v>54.022587989999998</v>
      </c>
      <c r="AX19" s="258">
        <v>61.256732986999999</v>
      </c>
      <c r="AY19" s="258">
        <v>67.769126987999996</v>
      </c>
      <c r="AZ19" s="258">
        <v>53.401647011999998</v>
      </c>
      <c r="BA19" s="258">
        <v>51.952981008000002</v>
      </c>
      <c r="BB19" s="258">
        <v>45.923711019999999</v>
      </c>
      <c r="BC19" s="258">
        <v>54.681542927999999</v>
      </c>
      <c r="BD19" s="258">
        <v>60.149571020000003</v>
      </c>
      <c r="BE19" s="258">
        <v>66.362841250000002</v>
      </c>
      <c r="BF19" s="258">
        <v>68.257263850000001</v>
      </c>
      <c r="BG19" s="258">
        <v>60.032934218000001</v>
      </c>
      <c r="BH19" s="346">
        <v>52.025480000000002</v>
      </c>
      <c r="BI19" s="346">
        <v>51.265090000000001</v>
      </c>
      <c r="BJ19" s="346">
        <v>60.179049999999997</v>
      </c>
      <c r="BK19" s="346">
        <v>67.935689999999994</v>
      </c>
      <c r="BL19" s="346">
        <v>53.689709999999998</v>
      </c>
      <c r="BM19" s="346">
        <v>49.059240000000003</v>
      </c>
      <c r="BN19" s="346">
        <v>41.104889999999997</v>
      </c>
      <c r="BO19" s="346">
        <v>46.652839999999998</v>
      </c>
      <c r="BP19" s="346">
        <v>54.576909999999998</v>
      </c>
      <c r="BQ19" s="346">
        <v>66.793409999999994</v>
      </c>
      <c r="BR19" s="346">
        <v>66.278760000000005</v>
      </c>
      <c r="BS19" s="346">
        <v>51.529829999999997</v>
      </c>
      <c r="BT19" s="346">
        <v>51.323480000000004</v>
      </c>
      <c r="BU19" s="346">
        <v>49.220649999999999</v>
      </c>
      <c r="BV19" s="346">
        <v>57.263300000000001</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381"/>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584</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1.4695700039999999</v>
      </c>
      <c r="AW22" s="258">
        <v>1.456863</v>
      </c>
      <c r="AX22" s="258">
        <v>1.558946011</v>
      </c>
      <c r="AY22" s="258">
        <v>1.458216006</v>
      </c>
      <c r="AZ22" s="258">
        <v>1.2883629919999999</v>
      </c>
      <c r="BA22" s="258">
        <v>1.481761994</v>
      </c>
      <c r="BB22" s="258">
        <v>1.32680358</v>
      </c>
      <c r="BC22" s="258">
        <v>1.5088472209999999</v>
      </c>
      <c r="BD22" s="258">
        <v>1.7743491899999999</v>
      </c>
      <c r="BE22" s="258">
        <v>1.5044169999999999</v>
      </c>
      <c r="BF22" s="258">
        <v>1.665187</v>
      </c>
      <c r="BG22" s="258">
        <v>1.629696</v>
      </c>
      <c r="BH22" s="346">
        <v>1.8591580000000001</v>
      </c>
      <c r="BI22" s="346">
        <v>1.700941</v>
      </c>
      <c r="BJ22" s="346">
        <v>1.9157109999999999</v>
      </c>
      <c r="BK22" s="346">
        <v>1.706539</v>
      </c>
      <c r="BL22" s="346">
        <v>1.587267</v>
      </c>
      <c r="BM22" s="346">
        <v>1.387052</v>
      </c>
      <c r="BN22" s="346">
        <v>1.350204</v>
      </c>
      <c r="BO22" s="346">
        <v>1.391168</v>
      </c>
      <c r="BP22" s="346">
        <v>1.5552589999999999</v>
      </c>
      <c r="BQ22" s="346">
        <v>1.6179570000000001</v>
      </c>
      <c r="BR22" s="346">
        <v>1.7924199999999999</v>
      </c>
      <c r="BS22" s="346">
        <v>1.64073</v>
      </c>
      <c r="BT22" s="346">
        <v>2.2004549999999998</v>
      </c>
      <c r="BU22" s="346">
        <v>2.0045009999999999</v>
      </c>
      <c r="BV22" s="346">
        <v>1.911068</v>
      </c>
    </row>
    <row r="23" spans="1:74" ht="11.1" customHeight="1" x14ac:dyDescent="0.2">
      <c r="A23" s="90" t="s">
        <v>227</v>
      </c>
      <c r="B23" s="199" t="s">
        <v>176</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63.547714370000001</v>
      </c>
      <c r="AN23" s="258">
        <v>47.964847839999997</v>
      </c>
      <c r="AO23" s="258">
        <v>48.825958395999997</v>
      </c>
      <c r="AP23" s="258">
        <v>44.32384656</v>
      </c>
      <c r="AQ23" s="258">
        <v>50.926005439000001</v>
      </c>
      <c r="AR23" s="258">
        <v>58.951924409999997</v>
      </c>
      <c r="AS23" s="258">
        <v>69.900110959000003</v>
      </c>
      <c r="AT23" s="258">
        <v>65.933994425999998</v>
      </c>
      <c r="AU23" s="258">
        <v>54.779784149999998</v>
      </c>
      <c r="AV23" s="258">
        <v>50.214466872000003</v>
      </c>
      <c r="AW23" s="258">
        <v>50.992130250000002</v>
      </c>
      <c r="AX23" s="258">
        <v>58.388345123999997</v>
      </c>
      <c r="AY23" s="258">
        <v>64.650176049999999</v>
      </c>
      <c r="AZ23" s="258">
        <v>45.823067107999996</v>
      </c>
      <c r="BA23" s="258">
        <v>44.495502676000001</v>
      </c>
      <c r="BB23" s="258">
        <v>40.651915709999997</v>
      </c>
      <c r="BC23" s="258">
        <v>47.589594323999997</v>
      </c>
      <c r="BD23" s="258">
        <v>56.143485591999998</v>
      </c>
      <c r="BE23" s="258">
        <v>63.903628955999999</v>
      </c>
      <c r="BF23" s="258">
        <v>69.834230000000005</v>
      </c>
      <c r="BG23" s="258">
        <v>56.9741</v>
      </c>
      <c r="BH23" s="346">
        <v>47.550620000000002</v>
      </c>
      <c r="BI23" s="346">
        <v>46.838120000000004</v>
      </c>
      <c r="BJ23" s="346">
        <v>55.623550000000002</v>
      </c>
      <c r="BK23" s="346">
        <v>63.459769999999999</v>
      </c>
      <c r="BL23" s="346">
        <v>49.388620000000003</v>
      </c>
      <c r="BM23" s="346">
        <v>45.025770000000001</v>
      </c>
      <c r="BN23" s="346">
        <v>37.0122</v>
      </c>
      <c r="BO23" s="346">
        <v>42.756210000000003</v>
      </c>
      <c r="BP23" s="346">
        <v>50.49774</v>
      </c>
      <c r="BQ23" s="346">
        <v>62.638219999999997</v>
      </c>
      <c r="BR23" s="346">
        <v>61.92192</v>
      </c>
      <c r="BS23" s="346">
        <v>47.311999999999998</v>
      </c>
      <c r="BT23" s="346">
        <v>46.5441</v>
      </c>
      <c r="BU23" s="346">
        <v>44.549660000000003</v>
      </c>
      <c r="BV23" s="346">
        <v>52.793379999999999</v>
      </c>
    </row>
    <row r="24" spans="1:74" ht="11.1" customHeight="1" x14ac:dyDescent="0.2">
      <c r="A24" s="93" t="s">
        <v>228</v>
      </c>
      <c r="B24" s="199" t="s">
        <v>199</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2.9822979909999998</v>
      </c>
      <c r="AN24" s="258">
        <v>2.9666149800000001</v>
      </c>
      <c r="AO24" s="258">
        <v>2.9585869900000001</v>
      </c>
      <c r="AP24" s="258">
        <v>2.7628329900000002</v>
      </c>
      <c r="AQ24" s="258">
        <v>2.767555008</v>
      </c>
      <c r="AR24" s="258">
        <v>2.7847579800000002</v>
      </c>
      <c r="AS24" s="258">
        <v>2.955279011</v>
      </c>
      <c r="AT24" s="258">
        <v>2.9358660049999998</v>
      </c>
      <c r="AU24" s="258">
        <v>2.9009419799999998</v>
      </c>
      <c r="AV24" s="258">
        <v>2.8712069800000002</v>
      </c>
      <c r="AW24" s="258">
        <v>2.8858739999999998</v>
      </c>
      <c r="AX24" s="258">
        <v>2.9022519920000001</v>
      </c>
      <c r="AY24" s="258">
        <v>2.827091035</v>
      </c>
      <c r="AZ24" s="258">
        <v>2.827102768</v>
      </c>
      <c r="BA24" s="258">
        <v>2.814147202</v>
      </c>
      <c r="BB24" s="258">
        <v>2.7889889999999999</v>
      </c>
      <c r="BC24" s="258">
        <v>2.5411284350000001</v>
      </c>
      <c r="BD24" s="258">
        <v>2.5286095799999999</v>
      </c>
      <c r="BE24" s="258">
        <v>2.4980692699999998</v>
      </c>
      <c r="BF24" s="258">
        <v>2.5622780299999999</v>
      </c>
      <c r="BG24" s="258">
        <v>2.5962999</v>
      </c>
      <c r="BH24" s="346">
        <v>2.6157020000000002</v>
      </c>
      <c r="BI24" s="346">
        <v>2.7260219999999999</v>
      </c>
      <c r="BJ24" s="346">
        <v>2.6397919999999999</v>
      </c>
      <c r="BK24" s="346">
        <v>2.7693810000000001</v>
      </c>
      <c r="BL24" s="346">
        <v>2.7138170000000001</v>
      </c>
      <c r="BM24" s="346">
        <v>2.6464180000000002</v>
      </c>
      <c r="BN24" s="346">
        <v>2.742489</v>
      </c>
      <c r="BO24" s="346">
        <v>2.505458</v>
      </c>
      <c r="BP24" s="346">
        <v>2.5239120000000002</v>
      </c>
      <c r="BQ24" s="346">
        <v>2.5372319999999999</v>
      </c>
      <c r="BR24" s="346">
        <v>2.5644209999999998</v>
      </c>
      <c r="BS24" s="346">
        <v>2.577105</v>
      </c>
      <c r="BT24" s="346">
        <v>2.5789260000000001</v>
      </c>
      <c r="BU24" s="346">
        <v>2.6664910000000002</v>
      </c>
      <c r="BV24" s="346">
        <v>2.558853</v>
      </c>
    </row>
    <row r="25" spans="1:74" ht="11.1" customHeight="1" x14ac:dyDescent="0.2">
      <c r="A25" s="93" t="s">
        <v>229</v>
      </c>
      <c r="B25" s="200" t="s">
        <v>877</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0.13834500199999999</v>
      </c>
      <c r="AN25" s="258">
        <v>0.11219499199999999</v>
      </c>
      <c r="AO25" s="258">
        <v>0.122121989</v>
      </c>
      <c r="AP25" s="258">
        <v>6.5373000000000001E-2</v>
      </c>
      <c r="AQ25" s="258">
        <v>6.4548014000000001E-2</v>
      </c>
      <c r="AR25" s="258">
        <v>7.3503990000000005E-2</v>
      </c>
      <c r="AS25" s="258">
        <v>6.9854997000000002E-2</v>
      </c>
      <c r="AT25" s="258">
        <v>6.3618014000000001E-2</v>
      </c>
      <c r="AU25" s="258">
        <v>6.1677990000000002E-2</v>
      </c>
      <c r="AV25" s="258">
        <v>8.0371995000000002E-2</v>
      </c>
      <c r="AW25" s="258">
        <v>9.3386010000000005E-2</v>
      </c>
      <c r="AX25" s="258">
        <v>0.11614698699999999</v>
      </c>
      <c r="AY25" s="258">
        <v>0.14110598599999999</v>
      </c>
      <c r="AZ25" s="258">
        <v>0.10883401199999999</v>
      </c>
      <c r="BA25" s="258">
        <v>0.103702006</v>
      </c>
      <c r="BB25" s="258">
        <v>5.6443500000000001E-2</v>
      </c>
      <c r="BC25" s="258">
        <v>5.7528745999999999E-2</v>
      </c>
      <c r="BD25" s="258">
        <v>7.8541769999999997E-2</v>
      </c>
      <c r="BE25" s="258">
        <v>5.44848E-2</v>
      </c>
      <c r="BF25" s="258">
        <v>5.4901899999999997E-2</v>
      </c>
      <c r="BG25" s="258">
        <v>5.3694899999999997E-2</v>
      </c>
      <c r="BH25" s="346">
        <v>6.1982500000000003E-2</v>
      </c>
      <c r="BI25" s="346">
        <v>7.9227099999999995E-2</v>
      </c>
      <c r="BJ25" s="346">
        <v>9.0210200000000004E-2</v>
      </c>
      <c r="BK25" s="346">
        <v>8.4707400000000002E-2</v>
      </c>
      <c r="BL25" s="346">
        <v>7.0738800000000004E-2</v>
      </c>
      <c r="BM25" s="346">
        <v>6.1334699999999999E-2</v>
      </c>
      <c r="BN25" s="346">
        <v>4.8062500000000001E-2</v>
      </c>
      <c r="BO25" s="346">
        <v>4.6416899999999997E-2</v>
      </c>
      <c r="BP25" s="346">
        <v>4.8288299999999999E-2</v>
      </c>
      <c r="BQ25" s="346">
        <v>5.06174E-2</v>
      </c>
      <c r="BR25" s="346">
        <v>4.8953499999999997E-2</v>
      </c>
      <c r="BS25" s="346">
        <v>4.8071700000000002E-2</v>
      </c>
      <c r="BT25" s="346">
        <v>5.7621100000000001E-2</v>
      </c>
      <c r="BU25" s="346">
        <v>7.4022900000000003E-2</v>
      </c>
      <c r="BV25" s="346">
        <v>8.4300700000000006E-2</v>
      </c>
    </row>
    <row r="26" spans="1:74" ht="11.1" customHeight="1" x14ac:dyDescent="0.2">
      <c r="A26" s="93" t="s">
        <v>230</v>
      </c>
      <c r="B26" s="200" t="s">
        <v>878</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2.8439529889999999</v>
      </c>
      <c r="AN26" s="258">
        <v>2.8544199880000001</v>
      </c>
      <c r="AO26" s="258">
        <v>2.8364650010000001</v>
      </c>
      <c r="AP26" s="258">
        <v>2.69745999</v>
      </c>
      <c r="AQ26" s="258">
        <v>2.7030069939999999</v>
      </c>
      <c r="AR26" s="258">
        <v>2.7112539899999999</v>
      </c>
      <c r="AS26" s="258">
        <v>2.8854240139999998</v>
      </c>
      <c r="AT26" s="258">
        <v>2.8722479910000001</v>
      </c>
      <c r="AU26" s="258">
        <v>2.8392639900000001</v>
      </c>
      <c r="AV26" s="258">
        <v>2.790834985</v>
      </c>
      <c r="AW26" s="258">
        <v>2.7924879900000001</v>
      </c>
      <c r="AX26" s="258">
        <v>2.786105005</v>
      </c>
      <c r="AY26" s="258">
        <v>2.6859850490000001</v>
      </c>
      <c r="AZ26" s="258">
        <v>2.7182687560000001</v>
      </c>
      <c r="BA26" s="258">
        <v>2.7104451959999998</v>
      </c>
      <c r="BB26" s="258">
        <v>2.7325455000000001</v>
      </c>
      <c r="BC26" s="258">
        <v>2.4835996890000001</v>
      </c>
      <c r="BD26" s="258">
        <v>2.4500678100000002</v>
      </c>
      <c r="BE26" s="258">
        <v>2.4435845999999999</v>
      </c>
      <c r="BF26" s="258">
        <v>2.5073761000000001</v>
      </c>
      <c r="BG26" s="258">
        <v>2.542605</v>
      </c>
      <c r="BH26" s="346">
        <v>2.5537200000000002</v>
      </c>
      <c r="BI26" s="346">
        <v>2.646795</v>
      </c>
      <c r="BJ26" s="346">
        <v>2.549582</v>
      </c>
      <c r="BK26" s="346">
        <v>2.6846739999999998</v>
      </c>
      <c r="BL26" s="346">
        <v>2.643078</v>
      </c>
      <c r="BM26" s="346">
        <v>2.585083</v>
      </c>
      <c r="BN26" s="346">
        <v>2.694426</v>
      </c>
      <c r="BO26" s="346">
        <v>2.4590420000000002</v>
      </c>
      <c r="BP26" s="346">
        <v>2.4756239999999998</v>
      </c>
      <c r="BQ26" s="346">
        <v>2.4866139999999999</v>
      </c>
      <c r="BR26" s="346">
        <v>2.5154679999999998</v>
      </c>
      <c r="BS26" s="346">
        <v>2.5290339999999998</v>
      </c>
      <c r="BT26" s="346">
        <v>2.5213049999999999</v>
      </c>
      <c r="BU26" s="346">
        <v>2.5924680000000002</v>
      </c>
      <c r="BV26" s="346">
        <v>2.4745520000000001</v>
      </c>
    </row>
    <row r="27" spans="1:74" ht="11.1" customHeight="1" x14ac:dyDescent="0.2">
      <c r="A27" s="93" t="s">
        <v>231</v>
      </c>
      <c r="B27" s="199" t="s">
        <v>585</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67.960657370000007</v>
      </c>
      <c r="AN27" s="258">
        <v>52.299189824000003</v>
      </c>
      <c r="AO27" s="258">
        <v>53.222214375</v>
      </c>
      <c r="AP27" s="258">
        <v>48.527489549999999</v>
      </c>
      <c r="AQ27" s="258">
        <v>55.176046446000001</v>
      </c>
      <c r="AR27" s="258">
        <v>63.138346380000002</v>
      </c>
      <c r="AS27" s="258">
        <v>74.349849966999997</v>
      </c>
      <c r="AT27" s="258">
        <v>70.397916429999995</v>
      </c>
      <c r="AU27" s="258">
        <v>59.149493130000003</v>
      </c>
      <c r="AV27" s="258">
        <v>54.555243855999997</v>
      </c>
      <c r="AW27" s="258">
        <v>55.334867250000002</v>
      </c>
      <c r="AX27" s="258">
        <v>62.849543126999997</v>
      </c>
      <c r="AY27" s="258">
        <v>68.935483090999995</v>
      </c>
      <c r="AZ27" s="258">
        <v>49.938532868000003</v>
      </c>
      <c r="BA27" s="258">
        <v>48.791411871999998</v>
      </c>
      <c r="BB27" s="258">
        <v>44.767708290000002</v>
      </c>
      <c r="BC27" s="258">
        <v>51.639569979999997</v>
      </c>
      <c r="BD27" s="258">
        <v>60.446444362000001</v>
      </c>
      <c r="BE27" s="258">
        <v>67.906115826000004</v>
      </c>
      <c r="BF27" s="258">
        <v>74.061691730000007</v>
      </c>
      <c r="BG27" s="258">
        <v>61.200105899999997</v>
      </c>
      <c r="BH27" s="346">
        <v>52.025480000000002</v>
      </c>
      <c r="BI27" s="346">
        <v>51.265090000000001</v>
      </c>
      <c r="BJ27" s="346">
        <v>60.179049999999997</v>
      </c>
      <c r="BK27" s="346">
        <v>67.935689999999994</v>
      </c>
      <c r="BL27" s="346">
        <v>53.689709999999998</v>
      </c>
      <c r="BM27" s="346">
        <v>49.059240000000003</v>
      </c>
      <c r="BN27" s="346">
        <v>41.104889999999997</v>
      </c>
      <c r="BO27" s="346">
        <v>46.652839999999998</v>
      </c>
      <c r="BP27" s="346">
        <v>54.576909999999998</v>
      </c>
      <c r="BQ27" s="346">
        <v>66.793409999999994</v>
      </c>
      <c r="BR27" s="346">
        <v>66.278760000000005</v>
      </c>
      <c r="BS27" s="346">
        <v>51.529829999999997</v>
      </c>
      <c r="BT27" s="346">
        <v>51.323480000000004</v>
      </c>
      <c r="BU27" s="346">
        <v>49.220649999999999</v>
      </c>
      <c r="BV27" s="346">
        <v>57.263300000000001</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381"/>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0.49371956299999997</v>
      </c>
      <c r="AB29" s="258">
        <v>-0.25319546300000001</v>
      </c>
      <c r="AC29" s="258">
        <v>3.3800645579999999</v>
      </c>
      <c r="AD29" s="258">
        <v>0.27131172999999997</v>
      </c>
      <c r="AE29" s="258">
        <v>2.990457213</v>
      </c>
      <c r="AF29" s="258">
        <v>-0.47500700000000001</v>
      </c>
      <c r="AG29" s="258">
        <v>-2.439473091</v>
      </c>
      <c r="AH29" s="258">
        <v>-1.3720615119999999</v>
      </c>
      <c r="AI29" s="258">
        <v>7.3872199999999999E-3</v>
      </c>
      <c r="AJ29" s="258">
        <v>2.7367301730000002</v>
      </c>
      <c r="AK29" s="258">
        <v>0.93688331999999996</v>
      </c>
      <c r="AL29" s="258">
        <v>-3.828051114</v>
      </c>
      <c r="AM29" s="258">
        <v>1.085865622</v>
      </c>
      <c r="AN29" s="258">
        <v>2.3257591720000002</v>
      </c>
      <c r="AO29" s="258">
        <v>3.4083676359999999</v>
      </c>
      <c r="AP29" s="258">
        <v>1.8737744599999999</v>
      </c>
      <c r="AQ29" s="258">
        <v>3.4903585650000002</v>
      </c>
      <c r="AR29" s="258">
        <v>2.5554256199999998</v>
      </c>
      <c r="AS29" s="258">
        <v>-6.1771439700000004</v>
      </c>
      <c r="AT29" s="258">
        <v>-1.53577644</v>
      </c>
      <c r="AU29" s="258">
        <v>-0.40906512</v>
      </c>
      <c r="AV29" s="258">
        <v>2.4672891419999998</v>
      </c>
      <c r="AW29" s="258">
        <v>-1.3122792599999999</v>
      </c>
      <c r="AX29" s="258">
        <v>-1.5928101400000001</v>
      </c>
      <c r="AY29" s="258">
        <v>-1.166356103</v>
      </c>
      <c r="AZ29" s="258">
        <v>3.4631141439999999</v>
      </c>
      <c r="BA29" s="258">
        <v>3.1615691359999998</v>
      </c>
      <c r="BB29" s="258">
        <v>1.15600273</v>
      </c>
      <c r="BC29" s="258">
        <v>3.0419729480000002</v>
      </c>
      <c r="BD29" s="258">
        <v>-0.29687334168000001</v>
      </c>
      <c r="BE29" s="258">
        <v>-1.5432745754999999</v>
      </c>
      <c r="BF29" s="258">
        <v>-5.8044278800000004</v>
      </c>
      <c r="BG29" s="258">
        <v>-1.167171682</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382"/>
      <c r="BI31" s="382"/>
      <c r="BJ31" s="382"/>
      <c r="BK31" s="382"/>
      <c r="BL31" s="382"/>
      <c r="BM31" s="382"/>
      <c r="BN31" s="382"/>
      <c r="BO31" s="382"/>
      <c r="BP31" s="382"/>
      <c r="BQ31" s="382"/>
      <c r="BR31" s="382"/>
      <c r="BS31" s="382"/>
      <c r="BT31" s="382"/>
      <c r="BU31" s="382"/>
      <c r="BV31" s="382"/>
    </row>
    <row r="32" spans="1:74" ht="11.1" customHeight="1" x14ac:dyDescent="0.2">
      <c r="A32" s="93" t="s">
        <v>764</v>
      </c>
      <c r="B32" s="199" t="s">
        <v>198</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23.884</v>
      </c>
      <c r="BB32" s="258">
        <v>23.667000000000002</v>
      </c>
      <c r="BC32" s="258">
        <v>22.251000000000001</v>
      </c>
      <c r="BD32" s="258">
        <v>21.632999999999999</v>
      </c>
      <c r="BE32" s="258">
        <v>21.8</v>
      </c>
      <c r="BF32" s="258">
        <v>19.88447</v>
      </c>
      <c r="BG32" s="258">
        <v>20.745180000000001</v>
      </c>
      <c r="BH32" s="346">
        <v>21.360240000000001</v>
      </c>
      <c r="BI32" s="346">
        <v>20.59573</v>
      </c>
      <c r="BJ32" s="346">
        <v>21.159880000000001</v>
      </c>
      <c r="BK32" s="346">
        <v>20.444189999999999</v>
      </c>
      <c r="BL32" s="346">
        <v>22.067250000000001</v>
      </c>
      <c r="BM32" s="346">
        <v>22.112880000000001</v>
      </c>
      <c r="BN32" s="346">
        <v>20.219799999999999</v>
      </c>
      <c r="BO32" s="346">
        <v>20.996929999999999</v>
      </c>
      <c r="BP32" s="346">
        <v>20.637830000000001</v>
      </c>
      <c r="BQ32" s="346">
        <v>20.73443</v>
      </c>
      <c r="BR32" s="346">
        <v>20.076149999999998</v>
      </c>
      <c r="BS32" s="346">
        <v>19.666229999999999</v>
      </c>
      <c r="BT32" s="346">
        <v>22.101949999999999</v>
      </c>
      <c r="BU32" s="346">
        <v>22.85012</v>
      </c>
      <c r="BV32" s="346">
        <v>22.857790000000001</v>
      </c>
    </row>
    <row r="33" spans="1:74" ht="11.1" customHeight="1" x14ac:dyDescent="0.2">
      <c r="A33" s="98" t="s">
        <v>765</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161.60891100000001</v>
      </c>
      <c r="AN33" s="258">
        <v>165.64428799999999</v>
      </c>
      <c r="AO33" s="258">
        <v>166.64939699999999</v>
      </c>
      <c r="AP33" s="258">
        <v>168.778989</v>
      </c>
      <c r="AQ33" s="258">
        <v>167.462639</v>
      </c>
      <c r="AR33" s="258">
        <v>162.97000499999999</v>
      </c>
      <c r="AS33" s="258">
        <v>150.704016</v>
      </c>
      <c r="AT33" s="258">
        <v>147.13091299999999</v>
      </c>
      <c r="AU33" s="258">
        <v>144.80856399999999</v>
      </c>
      <c r="AV33" s="258">
        <v>146.625664</v>
      </c>
      <c r="AW33" s="258">
        <v>148.55874399999999</v>
      </c>
      <c r="AX33" s="258">
        <v>142.43109699999999</v>
      </c>
      <c r="AY33" s="258">
        <v>128.56897000000001</v>
      </c>
      <c r="AZ33" s="258">
        <v>125.73869000000001</v>
      </c>
      <c r="BA33" s="258">
        <v>131.07274000000001</v>
      </c>
      <c r="BB33" s="258">
        <v>133.53624830000001</v>
      </c>
      <c r="BC33" s="258">
        <v>133.10134869999999</v>
      </c>
      <c r="BD33" s="258">
        <v>126.23416899999999</v>
      </c>
      <c r="BE33" s="258">
        <v>115.322338</v>
      </c>
      <c r="BF33" s="258">
        <v>111.07889059999999</v>
      </c>
      <c r="BG33" s="258">
        <v>106.6580591</v>
      </c>
      <c r="BH33" s="346">
        <v>111.81270000000001</v>
      </c>
      <c r="BI33" s="346">
        <v>117.0501</v>
      </c>
      <c r="BJ33" s="346">
        <v>114.7248</v>
      </c>
      <c r="BK33" s="346">
        <v>110.22</v>
      </c>
      <c r="BL33" s="346">
        <v>107.6743</v>
      </c>
      <c r="BM33" s="346">
        <v>113.682</v>
      </c>
      <c r="BN33" s="346">
        <v>114.8319</v>
      </c>
      <c r="BO33" s="346">
        <v>116.78740000000001</v>
      </c>
      <c r="BP33" s="346">
        <v>112.1298</v>
      </c>
      <c r="BQ33" s="346">
        <v>111.12130000000001</v>
      </c>
      <c r="BR33" s="346">
        <v>109.6604</v>
      </c>
      <c r="BS33" s="346">
        <v>108.42359999999999</v>
      </c>
      <c r="BT33" s="346">
        <v>113.5501</v>
      </c>
      <c r="BU33" s="346">
        <v>118.58369999999999</v>
      </c>
      <c r="BV33" s="346">
        <v>116.8518</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156.174691</v>
      </c>
      <c r="AN34" s="258">
        <v>160.447622</v>
      </c>
      <c r="AO34" s="258">
        <v>161.69028399999999</v>
      </c>
      <c r="AP34" s="258">
        <v>163.72266300000001</v>
      </c>
      <c r="AQ34" s="258">
        <v>162.309099</v>
      </c>
      <c r="AR34" s="258">
        <v>157.71925200000001</v>
      </c>
      <c r="AS34" s="258">
        <v>145.376148</v>
      </c>
      <c r="AT34" s="258">
        <v>141.720201</v>
      </c>
      <c r="AU34" s="258">
        <v>139.31500700000001</v>
      </c>
      <c r="AV34" s="258">
        <v>141.20403300000001</v>
      </c>
      <c r="AW34" s="258">
        <v>143.20974699999999</v>
      </c>
      <c r="AX34" s="258">
        <v>137.15473499999999</v>
      </c>
      <c r="AY34" s="258">
        <v>123.49857799999999</v>
      </c>
      <c r="AZ34" s="258">
        <v>120.86599099999999</v>
      </c>
      <c r="BA34" s="258">
        <v>126.397733</v>
      </c>
      <c r="BB34" s="258">
        <v>128.980074</v>
      </c>
      <c r="BC34" s="258">
        <v>128.43985699999999</v>
      </c>
      <c r="BD34" s="258">
        <v>121.473169</v>
      </c>
      <c r="BE34" s="258">
        <v>110.485056</v>
      </c>
      <c r="BF34" s="258">
        <v>106.16630000000001</v>
      </c>
      <c r="BG34" s="258">
        <v>101.66759999999999</v>
      </c>
      <c r="BH34" s="346">
        <v>106.8514</v>
      </c>
      <c r="BI34" s="346">
        <v>112.1109</v>
      </c>
      <c r="BJ34" s="346">
        <v>109.7898</v>
      </c>
      <c r="BK34" s="346">
        <v>105.2291</v>
      </c>
      <c r="BL34" s="346">
        <v>103.17059999999999</v>
      </c>
      <c r="BM34" s="346">
        <v>109.0296</v>
      </c>
      <c r="BN34" s="346">
        <v>110.0501</v>
      </c>
      <c r="BO34" s="346">
        <v>111.8734</v>
      </c>
      <c r="BP34" s="346">
        <v>107.0729</v>
      </c>
      <c r="BQ34" s="346">
        <v>105.968</v>
      </c>
      <c r="BR34" s="346">
        <v>104.4083</v>
      </c>
      <c r="BS34" s="346">
        <v>103.0792</v>
      </c>
      <c r="BT34" s="346">
        <v>108.1965</v>
      </c>
      <c r="BU34" s="346">
        <v>113.21680000000001</v>
      </c>
      <c r="BV34" s="346">
        <v>111.4783</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3.5034800000000001</v>
      </c>
      <c r="AN35" s="258">
        <v>3.3700839999999999</v>
      </c>
      <c r="AO35" s="258">
        <v>3.2366890000000001</v>
      </c>
      <c r="AP35" s="258">
        <v>3.256354</v>
      </c>
      <c r="AQ35" s="258">
        <v>3.2760199999999999</v>
      </c>
      <c r="AR35" s="258">
        <v>3.2956850000000002</v>
      </c>
      <c r="AS35" s="258">
        <v>3.3564069999999999</v>
      </c>
      <c r="AT35" s="258">
        <v>3.4215490000000002</v>
      </c>
      <c r="AU35" s="258">
        <v>3.4866920000000001</v>
      </c>
      <c r="AV35" s="258">
        <v>3.4077829999999998</v>
      </c>
      <c r="AW35" s="258">
        <v>3.328166</v>
      </c>
      <c r="AX35" s="258">
        <v>3.2485490000000001</v>
      </c>
      <c r="AY35" s="258">
        <v>3.1241089999999998</v>
      </c>
      <c r="AZ35" s="258">
        <v>3.0079470000000001</v>
      </c>
      <c r="BA35" s="258">
        <v>2.891785</v>
      </c>
      <c r="BB35" s="258">
        <v>2.9313950000000002</v>
      </c>
      <c r="BC35" s="258">
        <v>2.9092500000000001</v>
      </c>
      <c r="BD35" s="258">
        <v>2.8879999999999999</v>
      </c>
      <c r="BE35" s="258">
        <v>2.930018</v>
      </c>
      <c r="BF35" s="258">
        <v>2.9733369999999999</v>
      </c>
      <c r="BG35" s="258">
        <v>3.0174780000000001</v>
      </c>
      <c r="BH35" s="346">
        <v>2.986129</v>
      </c>
      <c r="BI35" s="346">
        <v>2.9564180000000002</v>
      </c>
      <c r="BJ35" s="346">
        <v>2.9272399999999998</v>
      </c>
      <c r="BK35" s="346">
        <v>3.0049999999999999</v>
      </c>
      <c r="BL35" s="346">
        <v>2.7106279999999998</v>
      </c>
      <c r="BM35" s="346">
        <v>3.0788329999999999</v>
      </c>
      <c r="BN35" s="346">
        <v>3.0790959999999998</v>
      </c>
      <c r="BO35" s="346">
        <v>3.0771600000000001</v>
      </c>
      <c r="BP35" s="346">
        <v>3.0755479999999999</v>
      </c>
      <c r="BQ35" s="346">
        <v>3.1316600000000001</v>
      </c>
      <c r="BR35" s="346">
        <v>3.1891289999999999</v>
      </c>
      <c r="BS35" s="346">
        <v>3.2468180000000002</v>
      </c>
      <c r="BT35" s="346">
        <v>3.2284839999999999</v>
      </c>
      <c r="BU35" s="346">
        <v>3.2111749999999999</v>
      </c>
      <c r="BV35" s="346">
        <v>3.1938800000000001</v>
      </c>
    </row>
    <row r="36" spans="1:74" ht="11.1" customHeight="1" x14ac:dyDescent="0.2">
      <c r="A36" s="98" t="s">
        <v>63</v>
      </c>
      <c r="B36" s="200" t="s">
        <v>254</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1.685878</v>
      </c>
      <c r="AW36" s="258">
        <v>1.701916</v>
      </c>
      <c r="AX36" s="258">
        <v>1.7179530000000001</v>
      </c>
      <c r="AY36" s="258">
        <v>1.6479470000000001</v>
      </c>
      <c r="AZ36" s="258">
        <v>1.5779399999999999</v>
      </c>
      <c r="BA36" s="258">
        <v>1.5079340000000001</v>
      </c>
      <c r="BB36" s="258">
        <v>1.367926</v>
      </c>
      <c r="BC36" s="258">
        <v>1.4953399999999999</v>
      </c>
      <c r="BD36" s="258">
        <v>1.6160000000000001</v>
      </c>
      <c r="BE36" s="258">
        <v>1.6486430000000001</v>
      </c>
      <c r="BF36" s="258">
        <v>1.6789480000000001</v>
      </c>
      <c r="BG36" s="258">
        <v>1.7107779999999999</v>
      </c>
      <c r="BH36" s="346">
        <v>1.714237</v>
      </c>
      <c r="BI36" s="346">
        <v>1.723403</v>
      </c>
      <c r="BJ36" s="346">
        <v>1.7519469999999999</v>
      </c>
      <c r="BK36" s="346">
        <v>1.70695</v>
      </c>
      <c r="BL36" s="346">
        <v>1.5269429999999999</v>
      </c>
      <c r="BM36" s="346">
        <v>1.319504</v>
      </c>
      <c r="BN36" s="346">
        <v>1.4482269999999999</v>
      </c>
      <c r="BO36" s="346">
        <v>1.581815</v>
      </c>
      <c r="BP36" s="346">
        <v>1.725695</v>
      </c>
      <c r="BQ36" s="346">
        <v>1.7643139999999999</v>
      </c>
      <c r="BR36" s="346">
        <v>1.8039670000000001</v>
      </c>
      <c r="BS36" s="346">
        <v>1.836705</v>
      </c>
      <c r="BT36" s="346">
        <v>1.8655440000000001</v>
      </c>
      <c r="BU36" s="346">
        <v>1.8976660000000001</v>
      </c>
      <c r="BV36" s="346">
        <v>1.9251720000000001</v>
      </c>
    </row>
    <row r="37" spans="1:74" ht="11.1" customHeight="1" x14ac:dyDescent="0.2">
      <c r="A37" s="98" t="s">
        <v>211</v>
      </c>
      <c r="B37" s="495" t="s">
        <v>212</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0.35167900000000002</v>
      </c>
      <c r="AN37" s="258">
        <v>0.34317300000000001</v>
      </c>
      <c r="AO37" s="258">
        <v>0.33466699999999999</v>
      </c>
      <c r="AP37" s="258">
        <v>0.33283400000000002</v>
      </c>
      <c r="AQ37" s="258">
        <v>0.33100099999999999</v>
      </c>
      <c r="AR37" s="258">
        <v>0.32916800000000002</v>
      </c>
      <c r="AS37" s="258">
        <v>0.33091399999999999</v>
      </c>
      <c r="AT37" s="258">
        <v>0.33396999999999999</v>
      </c>
      <c r="AU37" s="258">
        <v>0.33702500000000002</v>
      </c>
      <c r="AV37" s="258">
        <v>0.32796999999999998</v>
      </c>
      <c r="AW37" s="258">
        <v>0.318915</v>
      </c>
      <c r="AX37" s="258">
        <v>0.30986000000000002</v>
      </c>
      <c r="AY37" s="258">
        <v>0.29833599999999999</v>
      </c>
      <c r="AZ37" s="258">
        <v>0.28681200000000001</v>
      </c>
      <c r="BA37" s="258">
        <v>0.27528799999999998</v>
      </c>
      <c r="BB37" s="258">
        <v>0.25685330000000001</v>
      </c>
      <c r="BC37" s="258">
        <v>0.25690170000000001</v>
      </c>
      <c r="BD37" s="258">
        <v>0.25700000000000001</v>
      </c>
      <c r="BE37" s="258">
        <v>0.25862099999999999</v>
      </c>
      <c r="BF37" s="258">
        <v>0.26030560000000003</v>
      </c>
      <c r="BG37" s="258">
        <v>0.26220310000000002</v>
      </c>
      <c r="BH37" s="346">
        <v>0.2609535</v>
      </c>
      <c r="BI37" s="346">
        <v>0.2594206</v>
      </c>
      <c r="BJ37" s="346">
        <v>0.25582149999999998</v>
      </c>
      <c r="BK37" s="346">
        <v>0.27894140000000001</v>
      </c>
      <c r="BL37" s="346">
        <v>0.26607619999999998</v>
      </c>
      <c r="BM37" s="346">
        <v>0.254029</v>
      </c>
      <c r="BN37" s="346">
        <v>0.25443929999999998</v>
      </c>
      <c r="BO37" s="346">
        <v>0.25508619999999999</v>
      </c>
      <c r="BP37" s="346">
        <v>0.25568970000000002</v>
      </c>
      <c r="BQ37" s="346">
        <v>0.25730370000000002</v>
      </c>
      <c r="BR37" s="346">
        <v>0.25897019999999998</v>
      </c>
      <c r="BS37" s="346">
        <v>0.26085069999999999</v>
      </c>
      <c r="BT37" s="346">
        <v>0.25959209999999999</v>
      </c>
      <c r="BU37" s="346">
        <v>0.25804480000000002</v>
      </c>
      <c r="BV37" s="346">
        <v>0.2544283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261">
        <v>6.0977777778000002</v>
      </c>
      <c r="BC41" s="261">
        <v>6.0977777778000002</v>
      </c>
      <c r="BD41" s="261">
        <v>6.0977777778000002</v>
      </c>
      <c r="BE41" s="261">
        <v>6.0977777778000002</v>
      </c>
      <c r="BF41" s="261">
        <v>6.0977777778000002</v>
      </c>
      <c r="BG41" s="261">
        <v>6.0977777778000002</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385"/>
      <c r="BI42" s="385"/>
      <c r="BJ42" s="385"/>
      <c r="BK42" s="385"/>
      <c r="BL42" s="385"/>
      <c r="BM42" s="385"/>
      <c r="BN42" s="385"/>
      <c r="BO42" s="385"/>
      <c r="BP42" s="385"/>
      <c r="BQ42" s="385"/>
      <c r="BR42" s="385"/>
      <c r="BS42" s="385"/>
      <c r="BT42" s="385"/>
      <c r="BU42" s="385"/>
      <c r="BV42" s="385"/>
    </row>
    <row r="43" spans="1:74" ht="11.1" customHeight="1" x14ac:dyDescent="0.2">
      <c r="A43" s="98" t="s">
        <v>731</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0.25819354839000003</v>
      </c>
      <c r="BB43" s="271">
        <v>0.25464285714000001</v>
      </c>
      <c r="BC43" s="271">
        <v>0.25275115206999998</v>
      </c>
      <c r="BD43" s="271">
        <v>0.25158095238</v>
      </c>
      <c r="BE43" s="271">
        <v>0.25836866358999999</v>
      </c>
      <c r="BF43" s="271">
        <v>0.26530414746999997</v>
      </c>
      <c r="BG43" s="271">
        <v>0.26720952381000002</v>
      </c>
      <c r="BH43" s="365">
        <v>0.2378121</v>
      </c>
      <c r="BI43" s="365">
        <v>0.2326474</v>
      </c>
      <c r="BJ43" s="365">
        <v>0.23629439999999999</v>
      </c>
      <c r="BK43" s="365">
        <v>0.28061249999999999</v>
      </c>
      <c r="BL43" s="365">
        <v>0.2894967</v>
      </c>
      <c r="BM43" s="365">
        <v>0.30372850000000001</v>
      </c>
      <c r="BN43" s="365">
        <v>0.29111979999999998</v>
      </c>
      <c r="BO43" s="365">
        <v>0.29536970000000001</v>
      </c>
      <c r="BP43" s="365">
        <v>0.28801919999999998</v>
      </c>
      <c r="BQ43" s="365">
        <v>0.28278890000000001</v>
      </c>
      <c r="BR43" s="365">
        <v>0.2743158</v>
      </c>
      <c r="BS43" s="365">
        <v>0.26522780000000001</v>
      </c>
      <c r="BT43" s="365">
        <v>0.24120130000000001</v>
      </c>
      <c r="BU43" s="365">
        <v>0.23795849999999999</v>
      </c>
      <c r="BV43" s="365">
        <v>0.24137400000000001</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385"/>
      <c r="BI44" s="385"/>
      <c r="BJ44" s="385"/>
      <c r="BK44" s="385"/>
      <c r="BL44" s="385"/>
      <c r="BM44" s="385"/>
      <c r="BN44" s="385"/>
      <c r="BO44" s="385"/>
      <c r="BP44" s="385"/>
      <c r="BQ44" s="385"/>
      <c r="BR44" s="385"/>
      <c r="BS44" s="385"/>
      <c r="BT44" s="385"/>
      <c r="BU44" s="385"/>
      <c r="BV44" s="385"/>
    </row>
    <row r="45" spans="1:74" ht="11.1" customHeight="1" x14ac:dyDescent="0.2">
      <c r="A45" s="98" t="s">
        <v>660</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v>
      </c>
      <c r="AN45" s="215">
        <v>2.0699999999999998</v>
      </c>
      <c r="AO45" s="215">
        <v>2.08</v>
      </c>
      <c r="AP45" s="215">
        <v>2.11</v>
      </c>
      <c r="AQ45" s="215">
        <v>2.13</v>
      </c>
      <c r="AR45" s="215">
        <v>2.11</v>
      </c>
      <c r="AS45" s="215">
        <v>2.09</v>
      </c>
      <c r="AT45" s="215">
        <v>2.08</v>
      </c>
      <c r="AU45" s="215">
        <v>2.0299999999999998</v>
      </c>
      <c r="AV45" s="215">
        <v>2.0299999999999998</v>
      </c>
      <c r="AW45" s="215">
        <v>2.04</v>
      </c>
      <c r="AX45" s="215">
        <v>2.0499999999999998</v>
      </c>
      <c r="AY45" s="215">
        <v>2.0699999999999998</v>
      </c>
      <c r="AZ45" s="215">
        <v>2.0699999999999998</v>
      </c>
      <c r="BA45" s="215">
        <v>2.04</v>
      </c>
      <c r="BB45" s="215">
        <v>2.0699999999999998</v>
      </c>
      <c r="BC45" s="215">
        <v>2.0499999999999998</v>
      </c>
      <c r="BD45" s="215">
        <v>2.0459894171999999</v>
      </c>
      <c r="BE45" s="215">
        <v>2.0562794254000001</v>
      </c>
      <c r="BF45" s="215">
        <v>2.133159</v>
      </c>
      <c r="BG45" s="215">
        <v>2.1246550000000002</v>
      </c>
      <c r="BH45" s="386">
        <v>2.1333880000000001</v>
      </c>
      <c r="BI45" s="386">
        <v>2.1227420000000001</v>
      </c>
      <c r="BJ45" s="386">
        <v>2.113102</v>
      </c>
      <c r="BK45" s="386">
        <v>2.1134849999999998</v>
      </c>
      <c r="BL45" s="386">
        <v>2.1115910000000002</v>
      </c>
      <c r="BM45" s="386">
        <v>2.109162</v>
      </c>
      <c r="BN45" s="386">
        <v>2.0946410000000002</v>
      </c>
      <c r="BO45" s="386">
        <v>2.1024069999999999</v>
      </c>
      <c r="BP45" s="386">
        <v>2.0868470000000001</v>
      </c>
      <c r="BQ45" s="386">
        <v>2.1061800000000002</v>
      </c>
      <c r="BR45" s="386">
        <v>2.1002420000000002</v>
      </c>
      <c r="BS45" s="386">
        <v>2.0808249999999999</v>
      </c>
      <c r="BT45" s="386">
        <v>2.0990090000000001</v>
      </c>
      <c r="BU45" s="386">
        <v>2.0890309999999999</v>
      </c>
      <c r="BV45" s="386">
        <v>2.095844</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5" t="s">
        <v>1013</v>
      </c>
      <c r="C47" s="802"/>
      <c r="D47" s="802"/>
      <c r="E47" s="802"/>
      <c r="F47" s="802"/>
      <c r="G47" s="802"/>
      <c r="H47" s="802"/>
      <c r="I47" s="802"/>
      <c r="J47" s="802"/>
      <c r="K47" s="802"/>
      <c r="L47" s="802"/>
      <c r="M47" s="802"/>
      <c r="N47" s="802"/>
      <c r="O47" s="802"/>
      <c r="P47" s="802"/>
      <c r="Q47" s="802"/>
      <c r="AY47" s="520"/>
      <c r="AZ47" s="520"/>
      <c r="BA47" s="520"/>
      <c r="BB47" s="520"/>
      <c r="BC47" s="520"/>
      <c r="BD47" s="680"/>
      <c r="BE47" s="680"/>
      <c r="BF47" s="680"/>
      <c r="BG47" s="520"/>
      <c r="BH47" s="520"/>
      <c r="BI47" s="520"/>
      <c r="BJ47" s="520"/>
    </row>
    <row r="48" spans="1:74" s="456" customFormat="1" ht="12" customHeight="1" x14ac:dyDescent="0.2">
      <c r="A48" s="455"/>
      <c r="B48" s="838" t="s">
        <v>1078</v>
      </c>
      <c r="C48" s="792"/>
      <c r="D48" s="792"/>
      <c r="E48" s="792"/>
      <c r="F48" s="792"/>
      <c r="G48" s="792"/>
      <c r="H48" s="792"/>
      <c r="I48" s="792"/>
      <c r="J48" s="792"/>
      <c r="K48" s="792"/>
      <c r="L48" s="792"/>
      <c r="M48" s="792"/>
      <c r="N48" s="792"/>
      <c r="O48" s="792"/>
      <c r="P48" s="792"/>
      <c r="Q48" s="788"/>
      <c r="AY48" s="521"/>
      <c r="AZ48" s="521"/>
      <c r="BA48" s="521"/>
      <c r="BB48" s="521"/>
      <c r="BC48" s="521"/>
      <c r="BD48" s="681"/>
      <c r="BE48" s="681"/>
      <c r="BF48" s="681"/>
      <c r="BG48" s="521"/>
      <c r="BH48" s="521"/>
      <c r="BI48" s="521"/>
      <c r="BJ48" s="521"/>
    </row>
    <row r="49" spans="1:74" s="456" customFormat="1" ht="12" customHeight="1" x14ac:dyDescent="0.2">
      <c r="A49" s="455"/>
      <c r="B49" s="834" t="s">
        <v>1079</v>
      </c>
      <c r="C49" s="792"/>
      <c r="D49" s="792"/>
      <c r="E49" s="792"/>
      <c r="F49" s="792"/>
      <c r="G49" s="792"/>
      <c r="H49" s="792"/>
      <c r="I49" s="792"/>
      <c r="J49" s="792"/>
      <c r="K49" s="792"/>
      <c r="L49" s="792"/>
      <c r="M49" s="792"/>
      <c r="N49" s="792"/>
      <c r="O49" s="792"/>
      <c r="P49" s="792"/>
      <c r="Q49" s="788"/>
      <c r="AY49" s="521"/>
      <c r="AZ49" s="521"/>
      <c r="BA49" s="521"/>
      <c r="BB49" s="521"/>
      <c r="BC49" s="521"/>
      <c r="BD49" s="681"/>
      <c r="BE49" s="681"/>
      <c r="BF49" s="681"/>
      <c r="BG49" s="521"/>
      <c r="BH49" s="521"/>
      <c r="BI49" s="521"/>
      <c r="BJ49" s="521"/>
    </row>
    <row r="50" spans="1:74" s="456" customFormat="1" ht="12" customHeight="1" x14ac:dyDescent="0.2">
      <c r="A50" s="455"/>
      <c r="B50" s="838" t="s">
        <v>1080</v>
      </c>
      <c r="C50" s="792"/>
      <c r="D50" s="792"/>
      <c r="E50" s="792"/>
      <c r="F50" s="792"/>
      <c r="G50" s="792"/>
      <c r="H50" s="792"/>
      <c r="I50" s="792"/>
      <c r="J50" s="792"/>
      <c r="K50" s="792"/>
      <c r="L50" s="792"/>
      <c r="M50" s="792"/>
      <c r="N50" s="792"/>
      <c r="O50" s="792"/>
      <c r="P50" s="792"/>
      <c r="Q50" s="788"/>
      <c r="AY50" s="521"/>
      <c r="AZ50" s="521"/>
      <c r="BA50" s="521"/>
      <c r="BB50" s="521"/>
      <c r="BC50" s="521"/>
      <c r="BD50" s="681"/>
      <c r="BE50" s="681"/>
      <c r="BF50" s="681"/>
      <c r="BG50" s="521"/>
      <c r="BH50" s="521"/>
      <c r="BI50" s="521"/>
      <c r="BJ50" s="521"/>
    </row>
    <row r="51" spans="1:74" s="456" customFormat="1" ht="12" customHeight="1" x14ac:dyDescent="0.2">
      <c r="A51" s="455"/>
      <c r="B51" s="838" t="s">
        <v>100</v>
      </c>
      <c r="C51" s="792"/>
      <c r="D51" s="792"/>
      <c r="E51" s="792"/>
      <c r="F51" s="792"/>
      <c r="G51" s="792"/>
      <c r="H51" s="792"/>
      <c r="I51" s="792"/>
      <c r="J51" s="792"/>
      <c r="K51" s="792"/>
      <c r="L51" s="792"/>
      <c r="M51" s="792"/>
      <c r="N51" s="792"/>
      <c r="O51" s="792"/>
      <c r="P51" s="792"/>
      <c r="Q51" s="788"/>
      <c r="AY51" s="521"/>
      <c r="AZ51" s="521"/>
      <c r="BA51" s="521"/>
      <c r="BB51" s="521"/>
      <c r="BC51" s="521"/>
      <c r="BD51" s="681"/>
      <c r="BE51" s="681"/>
      <c r="BF51" s="681"/>
      <c r="BG51" s="521"/>
      <c r="BH51" s="521"/>
      <c r="BI51" s="521"/>
      <c r="BJ51" s="521"/>
    </row>
    <row r="52" spans="1:74" s="456" customFormat="1" ht="12" customHeight="1" x14ac:dyDescent="0.2">
      <c r="A52" s="455"/>
      <c r="B52" s="791" t="s">
        <v>1038</v>
      </c>
      <c r="C52" s="792"/>
      <c r="D52" s="792"/>
      <c r="E52" s="792"/>
      <c r="F52" s="792"/>
      <c r="G52" s="792"/>
      <c r="H52" s="792"/>
      <c r="I52" s="792"/>
      <c r="J52" s="792"/>
      <c r="K52" s="792"/>
      <c r="L52" s="792"/>
      <c r="M52" s="792"/>
      <c r="N52" s="792"/>
      <c r="O52" s="792"/>
      <c r="P52" s="792"/>
      <c r="Q52" s="788"/>
      <c r="AY52" s="521"/>
      <c r="AZ52" s="521"/>
      <c r="BA52" s="521"/>
      <c r="BB52" s="521"/>
      <c r="BC52" s="521"/>
      <c r="BD52" s="681"/>
      <c r="BE52" s="681"/>
      <c r="BF52" s="681"/>
      <c r="BG52" s="521"/>
      <c r="BH52" s="521"/>
      <c r="BI52" s="521"/>
      <c r="BJ52" s="521"/>
    </row>
    <row r="53" spans="1:74" s="456" customFormat="1" ht="22.35" customHeight="1" x14ac:dyDescent="0.2">
      <c r="A53" s="455"/>
      <c r="B53" s="791" t="s">
        <v>1081</v>
      </c>
      <c r="C53" s="792"/>
      <c r="D53" s="792"/>
      <c r="E53" s="792"/>
      <c r="F53" s="792"/>
      <c r="G53" s="792"/>
      <c r="H53" s="792"/>
      <c r="I53" s="792"/>
      <c r="J53" s="792"/>
      <c r="K53" s="792"/>
      <c r="L53" s="792"/>
      <c r="M53" s="792"/>
      <c r="N53" s="792"/>
      <c r="O53" s="792"/>
      <c r="P53" s="792"/>
      <c r="Q53" s="788"/>
      <c r="AY53" s="521"/>
      <c r="AZ53" s="521"/>
      <c r="BA53" s="521"/>
      <c r="BB53" s="521"/>
      <c r="BC53" s="521"/>
      <c r="BD53" s="681"/>
      <c r="BE53" s="681"/>
      <c r="BF53" s="681"/>
      <c r="BG53" s="521"/>
      <c r="BH53" s="521"/>
      <c r="BI53" s="521"/>
      <c r="BJ53" s="521"/>
    </row>
    <row r="54" spans="1:74" s="456" customFormat="1" ht="12" customHeight="1" x14ac:dyDescent="0.2">
      <c r="A54" s="455"/>
      <c r="B54" s="786" t="s">
        <v>1042</v>
      </c>
      <c r="C54" s="787"/>
      <c r="D54" s="787"/>
      <c r="E54" s="787"/>
      <c r="F54" s="787"/>
      <c r="G54" s="787"/>
      <c r="H54" s="787"/>
      <c r="I54" s="787"/>
      <c r="J54" s="787"/>
      <c r="K54" s="787"/>
      <c r="L54" s="787"/>
      <c r="M54" s="787"/>
      <c r="N54" s="787"/>
      <c r="O54" s="787"/>
      <c r="P54" s="787"/>
      <c r="Q54" s="788"/>
      <c r="AY54" s="521"/>
      <c r="AZ54" s="521"/>
      <c r="BA54" s="521"/>
      <c r="BB54" s="521"/>
      <c r="BC54" s="521"/>
      <c r="BD54" s="681"/>
      <c r="BE54" s="681"/>
      <c r="BF54" s="681"/>
      <c r="BG54" s="521"/>
      <c r="BH54" s="521"/>
      <c r="BI54" s="521"/>
      <c r="BJ54" s="521"/>
    </row>
    <row r="55" spans="1:74" s="457" customFormat="1" ht="12" customHeight="1" x14ac:dyDescent="0.2">
      <c r="A55" s="436"/>
      <c r="B55" s="808" t="s">
        <v>1140</v>
      </c>
      <c r="C55" s="788"/>
      <c r="D55" s="788"/>
      <c r="E55" s="788"/>
      <c r="F55" s="788"/>
      <c r="G55" s="788"/>
      <c r="H55" s="788"/>
      <c r="I55" s="788"/>
      <c r="J55" s="788"/>
      <c r="K55" s="788"/>
      <c r="L55" s="788"/>
      <c r="M55" s="788"/>
      <c r="N55" s="788"/>
      <c r="O55" s="788"/>
      <c r="P55" s="788"/>
      <c r="Q55" s="788"/>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G6" sqref="BG6:BG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94" t="s">
        <v>992</v>
      </c>
      <c r="B1" s="841" t="s">
        <v>1007</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302"/>
    </row>
    <row r="2" spans="1:74" ht="14.1" customHeight="1"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747</v>
      </c>
      <c r="B6" s="202" t="s">
        <v>586</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11.016715054000001</v>
      </c>
      <c r="AN6" s="214">
        <v>10.367744147</v>
      </c>
      <c r="AO6" s="214">
        <v>10.331964799</v>
      </c>
      <c r="AP6" s="214">
        <v>9.7917463429999998</v>
      </c>
      <c r="AQ6" s="214">
        <v>10.375650907000001</v>
      </c>
      <c r="AR6" s="214">
        <v>11.913014762</v>
      </c>
      <c r="AS6" s="214">
        <v>12.951923036</v>
      </c>
      <c r="AT6" s="214">
        <v>12.327099343</v>
      </c>
      <c r="AU6" s="214">
        <v>11.140621181</v>
      </c>
      <c r="AV6" s="214">
        <v>10.304617200999999</v>
      </c>
      <c r="AW6" s="214">
        <v>10.221990163999999</v>
      </c>
      <c r="AX6" s="214">
        <v>11.159334576999999</v>
      </c>
      <c r="AY6" s="214">
        <v>12.039132039</v>
      </c>
      <c r="AZ6" s="214">
        <v>10.944944862</v>
      </c>
      <c r="BA6" s="214">
        <v>10.319890558000001</v>
      </c>
      <c r="BB6" s="214">
        <v>10.074309550000001</v>
      </c>
      <c r="BC6" s="214">
        <v>10.937277214</v>
      </c>
      <c r="BD6" s="214">
        <v>12.374037248</v>
      </c>
      <c r="BE6" s="214">
        <v>13.230592824</v>
      </c>
      <c r="BF6" s="214">
        <v>13.196</v>
      </c>
      <c r="BG6" s="214">
        <v>11.8775</v>
      </c>
      <c r="BH6" s="355">
        <v>10.24391</v>
      </c>
      <c r="BI6" s="355">
        <v>10.30683</v>
      </c>
      <c r="BJ6" s="355">
        <v>11.143940000000001</v>
      </c>
      <c r="BK6" s="355">
        <v>11.82316</v>
      </c>
      <c r="BL6" s="355">
        <v>11.054489999999999</v>
      </c>
      <c r="BM6" s="355">
        <v>10.28166</v>
      </c>
      <c r="BN6" s="355">
        <v>9.7935610000000004</v>
      </c>
      <c r="BO6" s="355">
        <v>10.54035</v>
      </c>
      <c r="BP6" s="355">
        <v>12.05667</v>
      </c>
      <c r="BQ6" s="355">
        <v>13.04528</v>
      </c>
      <c r="BR6" s="355">
        <v>12.78415</v>
      </c>
      <c r="BS6" s="355">
        <v>11.124639999999999</v>
      </c>
      <c r="BT6" s="355">
        <v>10.333880000000001</v>
      </c>
      <c r="BU6" s="355">
        <v>10.35791</v>
      </c>
      <c r="BV6" s="355">
        <v>11.17549</v>
      </c>
    </row>
    <row r="7" spans="1:74" ht="11.1" customHeight="1" x14ac:dyDescent="0.2">
      <c r="A7" s="101" t="s">
        <v>746</v>
      </c>
      <c r="B7" s="130" t="s">
        <v>200</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10.57990496</v>
      </c>
      <c r="AN7" s="214">
        <v>9.9279022529999992</v>
      </c>
      <c r="AO7" s="214">
        <v>9.9095215749999994</v>
      </c>
      <c r="AP7" s="214">
        <v>9.3740652000000004</v>
      </c>
      <c r="AQ7" s="214">
        <v>9.9651604450000004</v>
      </c>
      <c r="AR7" s="214">
        <v>11.47293692</v>
      </c>
      <c r="AS7" s="214">
        <v>12.498777370000001</v>
      </c>
      <c r="AT7" s="214">
        <v>11.88429436</v>
      </c>
      <c r="AU7" s="214">
        <v>10.72863527</v>
      </c>
      <c r="AV7" s="214">
        <v>9.9042568269999993</v>
      </c>
      <c r="AW7" s="214">
        <v>9.7942643329999992</v>
      </c>
      <c r="AX7" s="214">
        <v>10.71548248</v>
      </c>
      <c r="AY7" s="214">
        <v>11.59623771</v>
      </c>
      <c r="AZ7" s="214">
        <v>10.504690289999999</v>
      </c>
      <c r="BA7" s="214">
        <v>9.9065793269999993</v>
      </c>
      <c r="BB7" s="214">
        <v>9.6610749249999994</v>
      </c>
      <c r="BC7" s="214">
        <v>10.521663459999999</v>
      </c>
      <c r="BD7" s="214">
        <v>11.932673238</v>
      </c>
      <c r="BE7" s="214">
        <v>12.778560142</v>
      </c>
      <c r="BF7" s="214">
        <v>12.747192999999999</v>
      </c>
      <c r="BG7" s="214">
        <v>11.4683519</v>
      </c>
      <c r="BH7" s="355">
        <v>9.8565719999999999</v>
      </c>
      <c r="BI7" s="355">
        <v>9.8880499999999998</v>
      </c>
      <c r="BJ7" s="355">
        <v>10.70852</v>
      </c>
      <c r="BK7" s="355">
        <v>11.39264</v>
      </c>
      <c r="BL7" s="355">
        <v>10.62049</v>
      </c>
      <c r="BM7" s="355">
        <v>9.8554809999999993</v>
      </c>
      <c r="BN7" s="355">
        <v>9.3757359999999998</v>
      </c>
      <c r="BO7" s="355">
        <v>10.11928</v>
      </c>
      <c r="BP7" s="355">
        <v>11.616239999999999</v>
      </c>
      <c r="BQ7" s="355">
        <v>12.59192</v>
      </c>
      <c r="BR7" s="355">
        <v>12.327959999999999</v>
      </c>
      <c r="BS7" s="355">
        <v>10.692729999999999</v>
      </c>
      <c r="BT7" s="355">
        <v>9.9204039999999996</v>
      </c>
      <c r="BU7" s="355">
        <v>9.9195860000000007</v>
      </c>
      <c r="BV7" s="355">
        <v>10.721880000000001</v>
      </c>
    </row>
    <row r="8" spans="1:74" ht="11.1" customHeight="1" x14ac:dyDescent="0.2">
      <c r="A8" s="101" t="s">
        <v>364</v>
      </c>
      <c r="B8" s="130" t="s">
        <v>365</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0.43681009399999998</v>
      </c>
      <c r="AN8" s="214">
        <v>0.43984189400000001</v>
      </c>
      <c r="AO8" s="214">
        <v>0.42244322400000001</v>
      </c>
      <c r="AP8" s="214">
        <v>0.41768114299999998</v>
      </c>
      <c r="AQ8" s="214">
        <v>0.410490462</v>
      </c>
      <c r="AR8" s="214">
        <v>0.440077842</v>
      </c>
      <c r="AS8" s="214">
        <v>0.453145666</v>
      </c>
      <c r="AT8" s="214">
        <v>0.44280498299999999</v>
      </c>
      <c r="AU8" s="214">
        <v>0.41198591099999998</v>
      </c>
      <c r="AV8" s="214">
        <v>0.40036037400000002</v>
      </c>
      <c r="AW8" s="214">
        <v>0.427725831</v>
      </c>
      <c r="AX8" s="214">
        <v>0.443852097</v>
      </c>
      <c r="AY8" s="214">
        <v>0.44289432899999998</v>
      </c>
      <c r="AZ8" s="214">
        <v>0.44025457200000001</v>
      </c>
      <c r="BA8" s="214">
        <v>0.413311231</v>
      </c>
      <c r="BB8" s="214">
        <v>0.41323462500000002</v>
      </c>
      <c r="BC8" s="214">
        <v>0.415613754</v>
      </c>
      <c r="BD8" s="214">
        <v>0.44136400987000002</v>
      </c>
      <c r="BE8" s="214">
        <v>0.45203268147999998</v>
      </c>
      <c r="BF8" s="214">
        <v>0.44880700000000001</v>
      </c>
      <c r="BG8" s="214">
        <v>0.40914810000000001</v>
      </c>
      <c r="BH8" s="355">
        <v>0.38733719999999999</v>
      </c>
      <c r="BI8" s="355">
        <v>0.41877819999999999</v>
      </c>
      <c r="BJ8" s="355">
        <v>0.43542579999999997</v>
      </c>
      <c r="BK8" s="355">
        <v>0.43051400000000001</v>
      </c>
      <c r="BL8" s="355">
        <v>0.4339962</v>
      </c>
      <c r="BM8" s="355">
        <v>0.42617480000000002</v>
      </c>
      <c r="BN8" s="355">
        <v>0.41782540000000001</v>
      </c>
      <c r="BO8" s="355">
        <v>0.42106450000000001</v>
      </c>
      <c r="BP8" s="355">
        <v>0.44042969999999998</v>
      </c>
      <c r="BQ8" s="355">
        <v>0.45336680000000001</v>
      </c>
      <c r="BR8" s="355">
        <v>0.45619490000000001</v>
      </c>
      <c r="BS8" s="355">
        <v>0.43190600000000001</v>
      </c>
      <c r="BT8" s="355">
        <v>0.4134755</v>
      </c>
      <c r="BU8" s="355">
        <v>0.43832090000000001</v>
      </c>
      <c r="BV8" s="355">
        <v>0.45360729999999999</v>
      </c>
    </row>
    <row r="9" spans="1:74" ht="11.1" customHeight="1" x14ac:dyDescent="0.2">
      <c r="A9" s="104" t="s">
        <v>748</v>
      </c>
      <c r="B9" s="130" t="s">
        <v>587</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0.19788496799999999</v>
      </c>
      <c r="AB9" s="214">
        <v>0.16830013799999999</v>
      </c>
      <c r="AC9" s="214">
        <v>0.165742419</v>
      </c>
      <c r="AD9" s="214">
        <v>0.14173623299999999</v>
      </c>
      <c r="AE9" s="214">
        <v>0.16745574199999999</v>
      </c>
      <c r="AF9" s="214">
        <v>0.20459913299999999</v>
      </c>
      <c r="AG9" s="214">
        <v>0.22900867799999999</v>
      </c>
      <c r="AH9" s="214">
        <v>0.21813471000000001</v>
      </c>
      <c r="AI9" s="214">
        <v>0.157019933</v>
      </c>
      <c r="AJ9" s="214">
        <v>0.17156490299999999</v>
      </c>
      <c r="AK9" s="214">
        <v>0.20013096699999999</v>
      </c>
      <c r="AL9" s="214">
        <v>0.15720709699999999</v>
      </c>
      <c r="AM9" s="214">
        <v>0.21080048400000001</v>
      </c>
      <c r="AN9" s="214">
        <v>0.177942393</v>
      </c>
      <c r="AO9" s="214">
        <v>0.162093032</v>
      </c>
      <c r="AP9" s="214">
        <v>0.14852616699999999</v>
      </c>
      <c r="AQ9" s="214">
        <v>0.13717574199999999</v>
      </c>
      <c r="AR9" s="214">
        <v>0.17271929999999999</v>
      </c>
      <c r="AS9" s="214">
        <v>0.167902677</v>
      </c>
      <c r="AT9" s="214">
        <v>0.18504467699999999</v>
      </c>
      <c r="AU9" s="214">
        <v>0.15120819999999999</v>
      </c>
      <c r="AV9" s="214">
        <v>0.104594742</v>
      </c>
      <c r="AW9" s="214">
        <v>0.1035701</v>
      </c>
      <c r="AX9" s="214">
        <v>0.13080845099999999</v>
      </c>
      <c r="AY9" s="214">
        <v>0.14443555399999999</v>
      </c>
      <c r="AZ9" s="214">
        <v>0.137509042</v>
      </c>
      <c r="BA9" s="214">
        <v>0.13805031400000001</v>
      </c>
      <c r="BB9" s="214">
        <v>0.13497356899999999</v>
      </c>
      <c r="BC9" s="214">
        <v>0.14822627399999999</v>
      </c>
      <c r="BD9" s="214">
        <v>0.16196363732999999</v>
      </c>
      <c r="BE9" s="214">
        <v>0.17908187267</v>
      </c>
      <c r="BF9" s="214">
        <v>0.17966670000000001</v>
      </c>
      <c r="BG9" s="214">
        <v>0.14493619999999999</v>
      </c>
      <c r="BH9" s="355">
        <v>0.1236573</v>
      </c>
      <c r="BI9" s="355">
        <v>0.13439429999999999</v>
      </c>
      <c r="BJ9" s="355">
        <v>0.13500960000000001</v>
      </c>
      <c r="BK9" s="355">
        <v>0.1563351</v>
      </c>
      <c r="BL9" s="355">
        <v>0.141764</v>
      </c>
      <c r="BM9" s="355">
        <v>0.13939650000000001</v>
      </c>
      <c r="BN9" s="355">
        <v>0.13578580000000001</v>
      </c>
      <c r="BO9" s="355">
        <v>0.14758640000000001</v>
      </c>
      <c r="BP9" s="355">
        <v>0.1651359</v>
      </c>
      <c r="BQ9" s="355">
        <v>0.18397740000000001</v>
      </c>
      <c r="BR9" s="355">
        <v>0.18197550000000001</v>
      </c>
      <c r="BS9" s="355">
        <v>0.14592849999999999</v>
      </c>
      <c r="BT9" s="355">
        <v>0.1241917</v>
      </c>
      <c r="BU9" s="355">
        <v>0.13539280000000001</v>
      </c>
      <c r="BV9" s="355">
        <v>0.13619529999999999</v>
      </c>
    </row>
    <row r="10" spans="1:74" ht="11.1" customHeight="1" x14ac:dyDescent="0.2">
      <c r="A10" s="104" t="s">
        <v>749</v>
      </c>
      <c r="B10" s="130" t="s">
        <v>528</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11.575919353</v>
      </c>
      <c r="AB10" s="214">
        <v>10.985038092</v>
      </c>
      <c r="AC10" s="214">
        <v>9.9847611579999995</v>
      </c>
      <c r="AD10" s="214">
        <v>9.9048545729999997</v>
      </c>
      <c r="AE10" s="214">
        <v>10.386309184</v>
      </c>
      <c r="AF10" s="214">
        <v>12.463972324</v>
      </c>
      <c r="AG10" s="214">
        <v>13.515684232</v>
      </c>
      <c r="AH10" s="214">
        <v>13.434289928</v>
      </c>
      <c r="AI10" s="214">
        <v>11.873168866</v>
      </c>
      <c r="AJ10" s="214">
        <v>10.266570186999999</v>
      </c>
      <c r="AK10" s="214">
        <v>10.10219002</v>
      </c>
      <c r="AL10" s="214">
        <v>11.297290220000001</v>
      </c>
      <c r="AM10" s="214">
        <v>11.227515538</v>
      </c>
      <c r="AN10" s="214">
        <v>10.54568654</v>
      </c>
      <c r="AO10" s="214">
        <v>10.494057830999999</v>
      </c>
      <c r="AP10" s="214">
        <v>9.9402725099999998</v>
      </c>
      <c r="AQ10" s="214">
        <v>10.512826649000001</v>
      </c>
      <c r="AR10" s="214">
        <v>12.085734062</v>
      </c>
      <c r="AS10" s="214">
        <v>13.119825712999999</v>
      </c>
      <c r="AT10" s="214">
        <v>12.512144019999999</v>
      </c>
      <c r="AU10" s="214">
        <v>11.291829380999999</v>
      </c>
      <c r="AV10" s="214">
        <v>10.409211943000001</v>
      </c>
      <c r="AW10" s="214">
        <v>10.325560264</v>
      </c>
      <c r="AX10" s="214">
        <v>11.290143027999999</v>
      </c>
      <c r="AY10" s="214">
        <v>12.183567592999999</v>
      </c>
      <c r="AZ10" s="214">
        <v>11.082453903999999</v>
      </c>
      <c r="BA10" s="214">
        <v>10.457940872</v>
      </c>
      <c r="BB10" s="214">
        <v>10.209283119</v>
      </c>
      <c r="BC10" s="214">
        <v>11.085503488000001</v>
      </c>
      <c r="BD10" s="214">
        <v>12.536000885</v>
      </c>
      <c r="BE10" s="214">
        <v>13.409674696</v>
      </c>
      <c r="BF10" s="214">
        <v>13.3756667</v>
      </c>
      <c r="BG10" s="214">
        <v>12.0224362</v>
      </c>
      <c r="BH10" s="355">
        <v>10.367570000000001</v>
      </c>
      <c r="BI10" s="355">
        <v>10.44122</v>
      </c>
      <c r="BJ10" s="355">
        <v>11.27895</v>
      </c>
      <c r="BK10" s="355">
        <v>11.97949</v>
      </c>
      <c r="BL10" s="355">
        <v>11.196249999999999</v>
      </c>
      <c r="BM10" s="355">
        <v>10.421049999999999</v>
      </c>
      <c r="BN10" s="355">
        <v>9.9293469999999999</v>
      </c>
      <c r="BO10" s="355">
        <v>10.687939999999999</v>
      </c>
      <c r="BP10" s="355">
        <v>12.22181</v>
      </c>
      <c r="BQ10" s="355">
        <v>13.22926</v>
      </c>
      <c r="BR10" s="355">
        <v>12.96613</v>
      </c>
      <c r="BS10" s="355">
        <v>11.270569999999999</v>
      </c>
      <c r="BT10" s="355">
        <v>10.458069999999999</v>
      </c>
      <c r="BU10" s="355">
        <v>10.4933</v>
      </c>
      <c r="BV10" s="355">
        <v>11.311680000000001</v>
      </c>
    </row>
    <row r="11" spans="1:74" ht="11.1" customHeight="1" x14ac:dyDescent="0.2">
      <c r="A11" s="104" t="s">
        <v>9</v>
      </c>
      <c r="B11" s="130" t="s">
        <v>366</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0.84008991399999999</v>
      </c>
      <c r="AB11" s="214">
        <v>0.36834715699999998</v>
      </c>
      <c r="AC11" s="214">
        <v>0.39159882000000001</v>
      </c>
      <c r="AD11" s="214">
        <v>0.55760441900000002</v>
      </c>
      <c r="AE11" s="214">
        <v>0.83511741500000003</v>
      </c>
      <c r="AF11" s="214">
        <v>1.0760633509999999</v>
      </c>
      <c r="AG11" s="214">
        <v>1.1047376630000001</v>
      </c>
      <c r="AH11" s="214">
        <v>0.72895816000000002</v>
      </c>
      <c r="AI11" s="214">
        <v>0.25940147899999999</v>
      </c>
      <c r="AJ11" s="214">
        <v>0.33010160900000002</v>
      </c>
      <c r="AK11" s="214">
        <v>0.48268012599999999</v>
      </c>
      <c r="AL11" s="214">
        <v>0.89574010699999995</v>
      </c>
      <c r="AM11" s="214">
        <v>0.67629887213999995</v>
      </c>
      <c r="AN11" s="214">
        <v>0.38819660974999998</v>
      </c>
      <c r="AO11" s="214">
        <v>0.80427150596999997</v>
      </c>
      <c r="AP11" s="214">
        <v>0.59634557356999995</v>
      </c>
      <c r="AQ11" s="214">
        <v>0.80833153243</v>
      </c>
      <c r="AR11" s="214">
        <v>0.89183107391000005</v>
      </c>
      <c r="AS11" s="214">
        <v>1.0341908022999999</v>
      </c>
      <c r="AT11" s="214">
        <v>0.61474024410000006</v>
      </c>
      <c r="AU11" s="214">
        <v>0.30211932675999997</v>
      </c>
      <c r="AV11" s="214">
        <v>0.50404620902999997</v>
      </c>
      <c r="AW11" s="214">
        <v>0.62767581895000002</v>
      </c>
      <c r="AX11" s="214">
        <v>0.96709971460999999</v>
      </c>
      <c r="AY11" s="214">
        <v>0.81845125167999999</v>
      </c>
      <c r="AZ11" s="214">
        <v>0.41714015808999999</v>
      </c>
      <c r="BA11" s="214">
        <v>0.72461518685000004</v>
      </c>
      <c r="BB11" s="214">
        <v>0.71081741894999995</v>
      </c>
      <c r="BC11" s="214">
        <v>1.1287274327000001</v>
      </c>
      <c r="BD11" s="214">
        <v>1.0356623751</v>
      </c>
      <c r="BE11" s="214">
        <v>1.0966883054000001</v>
      </c>
      <c r="BF11" s="214">
        <v>1.0598908532</v>
      </c>
      <c r="BG11" s="214">
        <v>0.54414085156000003</v>
      </c>
      <c r="BH11" s="355">
        <v>0.2633721</v>
      </c>
      <c r="BI11" s="355">
        <v>0.69462409999999997</v>
      </c>
      <c r="BJ11" s="355">
        <v>0.91523399999999999</v>
      </c>
      <c r="BK11" s="355">
        <v>0.72649160000000002</v>
      </c>
      <c r="BL11" s="355">
        <v>0.4132594</v>
      </c>
      <c r="BM11" s="355">
        <v>0.59655659999999999</v>
      </c>
      <c r="BN11" s="355">
        <v>0.53347009999999995</v>
      </c>
      <c r="BO11" s="355">
        <v>0.95511449999999998</v>
      </c>
      <c r="BP11" s="355">
        <v>0.97527609999999998</v>
      </c>
      <c r="BQ11" s="355">
        <v>1.070886</v>
      </c>
      <c r="BR11" s="355">
        <v>0.84017070000000005</v>
      </c>
      <c r="BS11" s="355">
        <v>0.2448949</v>
      </c>
      <c r="BT11" s="355">
        <v>0.42519820000000003</v>
      </c>
      <c r="BU11" s="355">
        <v>0.68909830000000005</v>
      </c>
      <c r="BV11" s="355">
        <v>0.91188100000000005</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377"/>
      <c r="BI13" s="377"/>
      <c r="BJ13" s="377"/>
      <c r="BK13" s="377"/>
      <c r="BL13" s="377"/>
      <c r="BM13" s="377"/>
      <c r="BN13" s="377"/>
      <c r="BO13" s="377"/>
      <c r="BP13" s="377"/>
      <c r="BQ13" s="377"/>
      <c r="BR13" s="377"/>
      <c r="BS13" s="377"/>
      <c r="BT13" s="377"/>
      <c r="BU13" s="377"/>
      <c r="BV13" s="377"/>
    </row>
    <row r="14" spans="1:74" ht="11.1" customHeight="1" x14ac:dyDescent="0.2">
      <c r="A14" s="104" t="s">
        <v>754</v>
      </c>
      <c r="B14" s="130" t="s">
        <v>588</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v>
      </c>
      <c r="AN14" s="214">
        <v>9.7696541880000005</v>
      </c>
      <c r="AO14" s="214">
        <v>9.3172920599999998</v>
      </c>
      <c r="AP14" s="214">
        <v>8.9756316920000003</v>
      </c>
      <c r="AQ14" s="214">
        <v>9.3425403399999993</v>
      </c>
      <c r="AR14" s="214">
        <v>10.80585919</v>
      </c>
      <c r="AS14" s="214">
        <v>11.6860684</v>
      </c>
      <c r="AT14" s="214">
        <v>11.506955290000001</v>
      </c>
      <c r="AU14" s="214">
        <v>10.62643665</v>
      </c>
      <c r="AV14" s="214">
        <v>9.5521432809999993</v>
      </c>
      <c r="AW14" s="214">
        <v>9.3207321790000002</v>
      </c>
      <c r="AX14" s="214">
        <v>9.9316715270000007</v>
      </c>
      <c r="AY14" s="214">
        <v>10.974589079999999</v>
      </c>
      <c r="AZ14" s="214">
        <v>10.27711412</v>
      </c>
      <c r="BA14" s="214">
        <v>9.368883662</v>
      </c>
      <c r="BB14" s="214">
        <v>9.1340912250000006</v>
      </c>
      <c r="BC14" s="214">
        <v>9.5903037560000008</v>
      </c>
      <c r="BD14" s="214">
        <v>11.111160618</v>
      </c>
      <c r="BE14" s="214">
        <v>11.914401267000001</v>
      </c>
      <c r="BF14" s="214">
        <v>11.920035012</v>
      </c>
      <c r="BG14" s="214">
        <v>11.117524217</v>
      </c>
      <c r="BH14" s="355">
        <v>9.7626559999999998</v>
      </c>
      <c r="BI14" s="355">
        <v>9.3773359999999997</v>
      </c>
      <c r="BJ14" s="355">
        <v>9.9797779999999996</v>
      </c>
      <c r="BK14" s="355">
        <v>10.873390000000001</v>
      </c>
      <c r="BL14" s="355">
        <v>10.400309999999999</v>
      </c>
      <c r="BM14" s="355">
        <v>9.4487109999999994</v>
      </c>
      <c r="BN14" s="355">
        <v>9.0274540000000005</v>
      </c>
      <c r="BO14" s="355">
        <v>9.3615429999999993</v>
      </c>
      <c r="BP14" s="355">
        <v>10.858180000000001</v>
      </c>
      <c r="BQ14" s="355">
        <v>11.758609999999999</v>
      </c>
      <c r="BR14" s="355">
        <v>11.723699999999999</v>
      </c>
      <c r="BS14" s="355">
        <v>10.644830000000001</v>
      </c>
      <c r="BT14" s="355">
        <v>9.6682860000000002</v>
      </c>
      <c r="BU14" s="355">
        <v>9.4177070000000001</v>
      </c>
      <c r="BV14" s="355">
        <v>9.9998269999999998</v>
      </c>
    </row>
    <row r="15" spans="1:74" ht="11.1" customHeight="1" x14ac:dyDescent="0.2">
      <c r="A15" s="104" t="s">
        <v>750</v>
      </c>
      <c r="B15" s="130" t="s">
        <v>522</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4.1694620110000002</v>
      </c>
      <c r="AN15" s="214">
        <v>3.619605247</v>
      </c>
      <c r="AO15" s="214">
        <v>3.3365918579999998</v>
      </c>
      <c r="AP15" s="214">
        <v>3.03219897</v>
      </c>
      <c r="AQ15" s="214">
        <v>3.1928025369999999</v>
      </c>
      <c r="AR15" s="214">
        <v>4.067784852</v>
      </c>
      <c r="AS15" s="214">
        <v>4.8088654460000004</v>
      </c>
      <c r="AT15" s="214">
        <v>4.5814718570000004</v>
      </c>
      <c r="AU15" s="214">
        <v>3.9692433760000001</v>
      </c>
      <c r="AV15" s="214">
        <v>3.3220210269999999</v>
      </c>
      <c r="AW15" s="214">
        <v>3.2623423580000002</v>
      </c>
      <c r="AX15" s="214">
        <v>3.9282359609999999</v>
      </c>
      <c r="AY15" s="214">
        <v>4.8059663219999997</v>
      </c>
      <c r="AZ15" s="214">
        <v>4.0476486290000002</v>
      </c>
      <c r="BA15" s="214">
        <v>3.4213174560000001</v>
      </c>
      <c r="BB15" s="214">
        <v>3.1710516819999999</v>
      </c>
      <c r="BC15" s="214">
        <v>3.3340642429999998</v>
      </c>
      <c r="BD15" s="214">
        <v>4.3162302656999998</v>
      </c>
      <c r="BE15" s="214">
        <v>4.9238392152000001</v>
      </c>
      <c r="BF15" s="214">
        <v>4.90688762</v>
      </c>
      <c r="BG15" s="214">
        <v>4.3519653800000002</v>
      </c>
      <c r="BH15" s="355">
        <v>3.49824</v>
      </c>
      <c r="BI15" s="355">
        <v>3.3100939999999999</v>
      </c>
      <c r="BJ15" s="355">
        <v>3.9487540000000001</v>
      </c>
      <c r="BK15" s="355">
        <v>4.681559</v>
      </c>
      <c r="BL15" s="355">
        <v>4.104946</v>
      </c>
      <c r="BM15" s="355">
        <v>3.463765</v>
      </c>
      <c r="BN15" s="355">
        <v>3.035901</v>
      </c>
      <c r="BO15" s="355">
        <v>3.1300300000000001</v>
      </c>
      <c r="BP15" s="355">
        <v>4.0896809999999997</v>
      </c>
      <c r="BQ15" s="355">
        <v>4.7586050000000002</v>
      </c>
      <c r="BR15" s="355">
        <v>4.7302400000000002</v>
      </c>
      <c r="BS15" s="355">
        <v>3.9958939999999998</v>
      </c>
      <c r="BT15" s="355">
        <v>3.3921000000000001</v>
      </c>
      <c r="BU15" s="355">
        <v>3.320363</v>
      </c>
      <c r="BV15" s="355">
        <v>3.9486140000000001</v>
      </c>
    </row>
    <row r="16" spans="1:74" ht="11.1" customHeight="1" x14ac:dyDescent="0.2">
      <c r="A16" s="104" t="s">
        <v>751</v>
      </c>
      <c r="B16" s="130" t="s">
        <v>521</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3.529475036</v>
      </c>
      <c r="AN16" s="214">
        <v>3.5573761689999999</v>
      </c>
      <c r="AO16" s="214">
        <v>3.45713976</v>
      </c>
      <c r="AP16" s="214">
        <v>3.3931955579999999</v>
      </c>
      <c r="AQ16" s="214">
        <v>3.5455601259999998</v>
      </c>
      <c r="AR16" s="214">
        <v>3.976315702</v>
      </c>
      <c r="AS16" s="214">
        <v>4.1394742630000003</v>
      </c>
      <c r="AT16" s="214">
        <v>4.1336652899999997</v>
      </c>
      <c r="AU16" s="214">
        <v>3.9611948589999999</v>
      </c>
      <c r="AV16" s="214">
        <v>3.646333072</v>
      </c>
      <c r="AW16" s="214">
        <v>3.498637478</v>
      </c>
      <c r="AX16" s="214">
        <v>3.5070962040000002</v>
      </c>
      <c r="AY16" s="214">
        <v>3.6945562249999999</v>
      </c>
      <c r="AZ16" s="214">
        <v>3.6353928500000001</v>
      </c>
      <c r="BA16" s="214">
        <v>3.4504906640000002</v>
      </c>
      <c r="BB16" s="214">
        <v>3.4313813070000001</v>
      </c>
      <c r="BC16" s="214">
        <v>3.611309807</v>
      </c>
      <c r="BD16" s="214">
        <v>4.0552965467000002</v>
      </c>
      <c r="BE16" s="214">
        <v>4.2209575493999996</v>
      </c>
      <c r="BF16" s="214">
        <v>4.2351057699999997</v>
      </c>
      <c r="BG16" s="214">
        <v>4.0737443200000003</v>
      </c>
      <c r="BH16" s="355">
        <v>3.6826430000000001</v>
      </c>
      <c r="BI16" s="355">
        <v>3.5026769999999998</v>
      </c>
      <c r="BJ16" s="355">
        <v>3.5158909999999999</v>
      </c>
      <c r="BK16" s="355">
        <v>3.6806429999999999</v>
      </c>
      <c r="BL16" s="355">
        <v>3.6742279999999998</v>
      </c>
      <c r="BM16" s="355">
        <v>3.455158</v>
      </c>
      <c r="BN16" s="355">
        <v>3.4257420000000001</v>
      </c>
      <c r="BO16" s="355">
        <v>3.543974</v>
      </c>
      <c r="BP16" s="355">
        <v>3.9901610000000001</v>
      </c>
      <c r="BQ16" s="355">
        <v>4.1902499999999998</v>
      </c>
      <c r="BR16" s="355">
        <v>4.181845</v>
      </c>
      <c r="BS16" s="355">
        <v>3.929821</v>
      </c>
      <c r="BT16" s="355">
        <v>3.6739899999999999</v>
      </c>
      <c r="BU16" s="355">
        <v>3.5163549999999999</v>
      </c>
      <c r="BV16" s="355">
        <v>3.523685</v>
      </c>
    </row>
    <row r="17" spans="1:74" ht="11.1" customHeight="1" x14ac:dyDescent="0.2">
      <c r="A17" s="104" t="s">
        <v>752</v>
      </c>
      <c r="B17" s="130" t="s">
        <v>520</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2.4456228100000001</v>
      </c>
      <c r="AN17" s="214">
        <v>2.569943222</v>
      </c>
      <c r="AO17" s="214">
        <v>2.5027917990000002</v>
      </c>
      <c r="AP17" s="214">
        <v>2.5305801570000002</v>
      </c>
      <c r="AQ17" s="214">
        <v>2.5853784850000001</v>
      </c>
      <c r="AR17" s="214">
        <v>2.7408079160000001</v>
      </c>
      <c r="AS17" s="214">
        <v>2.7174210780000001</v>
      </c>
      <c r="AT17" s="214">
        <v>2.7711330080000001</v>
      </c>
      <c r="AU17" s="214">
        <v>2.6753491660000002</v>
      </c>
      <c r="AV17" s="214">
        <v>2.563593204</v>
      </c>
      <c r="AW17" s="214">
        <v>2.5398230509999999</v>
      </c>
      <c r="AX17" s="214">
        <v>2.474965224</v>
      </c>
      <c r="AY17" s="214">
        <v>2.4499329410000001</v>
      </c>
      <c r="AZ17" s="214">
        <v>2.5712775450000001</v>
      </c>
      <c r="BA17" s="214">
        <v>2.476926706</v>
      </c>
      <c r="BB17" s="214">
        <v>2.5114003540000001</v>
      </c>
      <c r="BC17" s="214">
        <v>2.62586502</v>
      </c>
      <c r="BD17" s="214">
        <v>2.7186953916999999</v>
      </c>
      <c r="BE17" s="214">
        <v>2.7489600132000001</v>
      </c>
      <c r="BF17" s="214">
        <v>2.75844859</v>
      </c>
      <c r="BG17" s="214">
        <v>2.6715920500000001</v>
      </c>
      <c r="BH17" s="355">
        <v>2.5625260000000001</v>
      </c>
      <c r="BI17" s="355">
        <v>2.5452279999999998</v>
      </c>
      <c r="BJ17" s="355">
        <v>2.4945409999999999</v>
      </c>
      <c r="BK17" s="355">
        <v>2.489519</v>
      </c>
      <c r="BL17" s="355">
        <v>2.598465</v>
      </c>
      <c r="BM17" s="355">
        <v>2.5096240000000001</v>
      </c>
      <c r="BN17" s="355">
        <v>2.5460530000000001</v>
      </c>
      <c r="BO17" s="355">
        <v>2.6686369999999999</v>
      </c>
      <c r="BP17" s="355">
        <v>2.7581579999999999</v>
      </c>
      <c r="BQ17" s="355">
        <v>2.7894999999999999</v>
      </c>
      <c r="BR17" s="355">
        <v>2.791728</v>
      </c>
      <c r="BS17" s="355">
        <v>2.6988029999999998</v>
      </c>
      <c r="BT17" s="355">
        <v>2.583037</v>
      </c>
      <c r="BU17" s="355">
        <v>2.5617429999999999</v>
      </c>
      <c r="BV17" s="355">
        <v>2.5070229999999998</v>
      </c>
    </row>
    <row r="18" spans="1:74" ht="11.1" customHeight="1" x14ac:dyDescent="0.2">
      <c r="A18" s="104" t="s">
        <v>753</v>
      </c>
      <c r="B18" s="130" t="s">
        <v>1006</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2.1494398000000001E-2</v>
      </c>
      <c r="AN18" s="214">
        <v>2.2729550000000001E-2</v>
      </c>
      <c r="AO18" s="214">
        <v>2.0768643E-2</v>
      </c>
      <c r="AP18" s="214">
        <v>1.9657008E-2</v>
      </c>
      <c r="AQ18" s="214">
        <v>1.8799191E-2</v>
      </c>
      <c r="AR18" s="214">
        <v>2.0950715000000002E-2</v>
      </c>
      <c r="AS18" s="214">
        <v>2.0307615000000001E-2</v>
      </c>
      <c r="AT18" s="214">
        <v>2.0685135E-2</v>
      </c>
      <c r="AU18" s="214">
        <v>2.0649243000000001E-2</v>
      </c>
      <c r="AV18" s="214">
        <v>2.0195978E-2</v>
      </c>
      <c r="AW18" s="214">
        <v>1.9929292000000001E-2</v>
      </c>
      <c r="AX18" s="214">
        <v>2.1374138000000001E-2</v>
      </c>
      <c r="AY18" s="214">
        <v>2.4133588000000001E-2</v>
      </c>
      <c r="AZ18" s="214">
        <v>2.279509E-2</v>
      </c>
      <c r="BA18" s="214">
        <v>2.0148836E-2</v>
      </c>
      <c r="BB18" s="214">
        <v>2.0257882000000001E-2</v>
      </c>
      <c r="BC18" s="214">
        <v>1.9064686000000001E-2</v>
      </c>
      <c r="BD18" s="214">
        <v>2.0938413999999999E-2</v>
      </c>
      <c r="BE18" s="214">
        <v>2.0644489677E-2</v>
      </c>
      <c r="BF18" s="214">
        <v>1.9593032E-2</v>
      </c>
      <c r="BG18" s="214">
        <v>2.0222467300000001E-2</v>
      </c>
      <c r="BH18" s="355">
        <v>1.9246800000000001E-2</v>
      </c>
      <c r="BI18" s="355">
        <v>1.9337199999999999E-2</v>
      </c>
      <c r="BJ18" s="355">
        <v>2.0590799999999999E-2</v>
      </c>
      <c r="BK18" s="355">
        <v>2.1668900000000001E-2</v>
      </c>
      <c r="BL18" s="355">
        <v>2.2673700000000001E-2</v>
      </c>
      <c r="BM18" s="355">
        <v>2.0164000000000001E-2</v>
      </c>
      <c r="BN18" s="355">
        <v>1.97577E-2</v>
      </c>
      <c r="BO18" s="355">
        <v>1.8902100000000002E-2</v>
      </c>
      <c r="BP18" s="355">
        <v>2.01776E-2</v>
      </c>
      <c r="BQ18" s="355">
        <v>2.0258399999999999E-2</v>
      </c>
      <c r="BR18" s="355">
        <v>1.98885E-2</v>
      </c>
      <c r="BS18" s="355">
        <v>2.0314800000000001E-2</v>
      </c>
      <c r="BT18" s="355">
        <v>1.9158999999999999E-2</v>
      </c>
      <c r="BU18" s="355">
        <v>1.92458E-2</v>
      </c>
      <c r="BV18" s="355">
        <v>2.0505499999999999E-2</v>
      </c>
    </row>
    <row r="19" spans="1:74" ht="11.1" customHeight="1" x14ac:dyDescent="0.2">
      <c r="A19" s="104" t="s">
        <v>929</v>
      </c>
      <c r="B19" s="130" t="s">
        <v>367</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0.38516241586</v>
      </c>
      <c r="AN19" s="214">
        <v>0.38783574225</v>
      </c>
      <c r="AO19" s="214">
        <v>0.37249426502999999</v>
      </c>
      <c r="AP19" s="214">
        <v>0.36829524443</v>
      </c>
      <c r="AQ19" s="214">
        <v>0.36195477657000003</v>
      </c>
      <c r="AR19" s="214">
        <v>0.38804379809</v>
      </c>
      <c r="AS19" s="214">
        <v>0.39956651067999999</v>
      </c>
      <c r="AT19" s="214">
        <v>0.39044848589999998</v>
      </c>
      <c r="AU19" s="214">
        <v>0.36327340423999999</v>
      </c>
      <c r="AV19" s="214">
        <v>0.35302245297000001</v>
      </c>
      <c r="AW19" s="214">
        <v>0.37715226605000002</v>
      </c>
      <c r="AX19" s="214">
        <v>0.39137178638999998</v>
      </c>
      <c r="AY19" s="214">
        <v>0.39052726131999999</v>
      </c>
      <c r="AZ19" s="214">
        <v>0.38819962591000001</v>
      </c>
      <c r="BA19" s="214">
        <v>0.36444202315000002</v>
      </c>
      <c r="BB19" s="214">
        <v>0.36437447504999998</v>
      </c>
      <c r="BC19" s="214">
        <v>0.36647229934999997</v>
      </c>
      <c r="BD19" s="214">
        <v>0.38917789169</v>
      </c>
      <c r="BE19" s="214">
        <v>0.39858512351999997</v>
      </c>
      <c r="BF19" s="214">
        <v>0.39574083476999999</v>
      </c>
      <c r="BG19" s="214">
        <v>0.36077113113999998</v>
      </c>
      <c r="BH19" s="355">
        <v>0.34153909999999998</v>
      </c>
      <c r="BI19" s="355">
        <v>0.3692626</v>
      </c>
      <c r="BJ19" s="355">
        <v>0.3839419</v>
      </c>
      <c r="BK19" s="355">
        <v>0.37961080000000003</v>
      </c>
      <c r="BL19" s="355">
        <v>0.3826813</v>
      </c>
      <c r="BM19" s="355">
        <v>0.37578470000000003</v>
      </c>
      <c r="BN19" s="355">
        <v>0.36842249999999999</v>
      </c>
      <c r="BO19" s="355">
        <v>0.37127860000000001</v>
      </c>
      <c r="BP19" s="355">
        <v>0.38835399999999998</v>
      </c>
      <c r="BQ19" s="355">
        <v>0.39976149999999999</v>
      </c>
      <c r="BR19" s="355">
        <v>0.40225519999999998</v>
      </c>
      <c r="BS19" s="355">
        <v>0.38083830000000002</v>
      </c>
      <c r="BT19" s="355">
        <v>0.36458689999999999</v>
      </c>
      <c r="BU19" s="355">
        <v>0.38649470000000002</v>
      </c>
      <c r="BV19" s="355">
        <v>0.39997359999999998</v>
      </c>
    </row>
    <row r="20" spans="1:74" ht="11.1" customHeight="1" x14ac:dyDescent="0.2">
      <c r="A20" s="107" t="s">
        <v>755</v>
      </c>
      <c r="B20" s="203" t="s">
        <v>589</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10.551216666</v>
      </c>
      <c r="AN20" s="214">
        <v>10.157489930000001</v>
      </c>
      <c r="AO20" s="214">
        <v>9.689786325</v>
      </c>
      <c r="AP20" s="214">
        <v>9.3439269364000008</v>
      </c>
      <c r="AQ20" s="214">
        <v>9.7044951166000004</v>
      </c>
      <c r="AR20" s="214">
        <v>11.193902988</v>
      </c>
      <c r="AS20" s="214">
        <v>12.085634911</v>
      </c>
      <c r="AT20" s="214">
        <v>11.897403776000001</v>
      </c>
      <c r="AU20" s="214">
        <v>10.989710054</v>
      </c>
      <c r="AV20" s="214">
        <v>9.9051657340000006</v>
      </c>
      <c r="AW20" s="214">
        <v>9.6978844449999997</v>
      </c>
      <c r="AX20" s="214">
        <v>10.323043312999999</v>
      </c>
      <c r="AY20" s="214">
        <v>11.365116341</v>
      </c>
      <c r="AZ20" s="214">
        <v>10.665313746000001</v>
      </c>
      <c r="BA20" s="214">
        <v>9.7333256852000005</v>
      </c>
      <c r="BB20" s="214">
        <v>9.4984657001000006</v>
      </c>
      <c r="BC20" s="214">
        <v>9.9567760553000006</v>
      </c>
      <c r="BD20" s="214">
        <v>11.500338510000001</v>
      </c>
      <c r="BE20" s="214">
        <v>12.312986391000001</v>
      </c>
      <c r="BF20" s="214">
        <v>12.315775846999999</v>
      </c>
      <c r="BG20" s="214">
        <v>11.478295348</v>
      </c>
      <c r="BH20" s="355">
        <v>10.104189999999999</v>
      </c>
      <c r="BI20" s="355">
        <v>9.7465989999999998</v>
      </c>
      <c r="BJ20" s="355">
        <v>10.363720000000001</v>
      </c>
      <c r="BK20" s="355">
        <v>11.253</v>
      </c>
      <c r="BL20" s="355">
        <v>10.78299</v>
      </c>
      <c r="BM20" s="355">
        <v>9.8244959999999999</v>
      </c>
      <c r="BN20" s="355">
        <v>9.3958770000000005</v>
      </c>
      <c r="BO20" s="355">
        <v>9.7328209999999995</v>
      </c>
      <c r="BP20" s="355">
        <v>11.24653</v>
      </c>
      <c r="BQ20" s="355">
        <v>12.158379999999999</v>
      </c>
      <c r="BR20" s="355">
        <v>12.125959999999999</v>
      </c>
      <c r="BS20" s="355">
        <v>11.02567</v>
      </c>
      <c r="BT20" s="355">
        <v>10.032870000000001</v>
      </c>
      <c r="BU20" s="355">
        <v>9.8042010000000008</v>
      </c>
      <c r="BV20" s="355">
        <v>10.399800000000001</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355"/>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979.84814555000003</v>
      </c>
      <c r="AN22" s="275">
        <v>768.30967271999998</v>
      </c>
      <c r="AO22" s="275">
        <v>784.11875138000005</v>
      </c>
      <c r="AP22" s="275">
        <v>689.59802771</v>
      </c>
      <c r="AQ22" s="275">
        <v>750.32741358999999</v>
      </c>
      <c r="AR22" s="275">
        <v>925.11620741000002</v>
      </c>
      <c r="AS22" s="275">
        <v>1130.1117214000001</v>
      </c>
      <c r="AT22" s="275">
        <v>1076.6728880999999</v>
      </c>
      <c r="AU22" s="275">
        <v>902.70540656000003</v>
      </c>
      <c r="AV22" s="275">
        <v>780.69452022999997</v>
      </c>
      <c r="AW22" s="275">
        <v>741.93840146000002</v>
      </c>
      <c r="AX22" s="275">
        <v>923.15860240999996</v>
      </c>
      <c r="AY22" s="275">
        <v>1116.2478195000001</v>
      </c>
      <c r="AZ22" s="275">
        <v>849.13949814</v>
      </c>
      <c r="BA22" s="275">
        <v>794.64521683999999</v>
      </c>
      <c r="BB22" s="275">
        <v>712.75911748999999</v>
      </c>
      <c r="BC22" s="275">
        <v>774.37952982000002</v>
      </c>
      <c r="BD22" s="275">
        <v>970.16156875000001</v>
      </c>
      <c r="BE22" s="275">
        <v>1143.6253225999999</v>
      </c>
      <c r="BF22" s="275">
        <v>1158.9380000000001</v>
      </c>
      <c r="BG22" s="275">
        <v>997.65499999999997</v>
      </c>
      <c r="BH22" s="338">
        <v>812.51149999999996</v>
      </c>
      <c r="BI22" s="338">
        <v>744.01179999999999</v>
      </c>
      <c r="BJ22" s="338">
        <v>917.14919999999995</v>
      </c>
      <c r="BK22" s="338">
        <v>1076.001</v>
      </c>
      <c r="BL22" s="338">
        <v>852.16920000000005</v>
      </c>
      <c r="BM22" s="338">
        <v>796.10509999999999</v>
      </c>
      <c r="BN22" s="338">
        <v>675.25720000000001</v>
      </c>
      <c r="BO22" s="338">
        <v>719.40009999999995</v>
      </c>
      <c r="BP22" s="338">
        <v>909.6431</v>
      </c>
      <c r="BQ22" s="338">
        <v>1093.7090000000001</v>
      </c>
      <c r="BR22" s="338">
        <v>1087.1890000000001</v>
      </c>
      <c r="BS22" s="338">
        <v>888.78269999999998</v>
      </c>
      <c r="BT22" s="338">
        <v>779.63390000000004</v>
      </c>
      <c r="BU22" s="338">
        <v>738.52840000000003</v>
      </c>
      <c r="BV22" s="338">
        <v>907.54200000000003</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156.174691</v>
      </c>
      <c r="AN25" s="258">
        <v>160.447622</v>
      </c>
      <c r="AO25" s="258">
        <v>161.69028399999999</v>
      </c>
      <c r="AP25" s="258">
        <v>163.72266300000001</v>
      </c>
      <c r="AQ25" s="258">
        <v>162.309099</v>
      </c>
      <c r="AR25" s="258">
        <v>157.71925200000001</v>
      </c>
      <c r="AS25" s="258">
        <v>145.376148</v>
      </c>
      <c r="AT25" s="258">
        <v>141.720201</v>
      </c>
      <c r="AU25" s="258">
        <v>139.31500700000001</v>
      </c>
      <c r="AV25" s="258">
        <v>141.20403300000001</v>
      </c>
      <c r="AW25" s="258">
        <v>143.20974699999999</v>
      </c>
      <c r="AX25" s="258">
        <v>137.15473499999999</v>
      </c>
      <c r="AY25" s="258">
        <v>123.49857799999999</v>
      </c>
      <c r="AZ25" s="258">
        <v>120.86599099999999</v>
      </c>
      <c r="BA25" s="258">
        <v>126.397733</v>
      </c>
      <c r="BB25" s="258">
        <v>128.980074</v>
      </c>
      <c r="BC25" s="258">
        <v>128.43985699999999</v>
      </c>
      <c r="BD25" s="258">
        <v>121.473169</v>
      </c>
      <c r="BE25" s="258">
        <v>110.485056</v>
      </c>
      <c r="BF25" s="258">
        <v>106.16630000000001</v>
      </c>
      <c r="BG25" s="258">
        <v>101.66759999999999</v>
      </c>
      <c r="BH25" s="346">
        <v>106.8514</v>
      </c>
      <c r="BI25" s="346">
        <v>112.1109</v>
      </c>
      <c r="BJ25" s="346">
        <v>109.7898</v>
      </c>
      <c r="BK25" s="346">
        <v>105.2291</v>
      </c>
      <c r="BL25" s="346">
        <v>103.17059999999999</v>
      </c>
      <c r="BM25" s="346">
        <v>109.0296</v>
      </c>
      <c r="BN25" s="346">
        <v>110.0501</v>
      </c>
      <c r="BO25" s="346">
        <v>111.8734</v>
      </c>
      <c r="BP25" s="346">
        <v>107.0729</v>
      </c>
      <c r="BQ25" s="346">
        <v>105.968</v>
      </c>
      <c r="BR25" s="346">
        <v>104.4083</v>
      </c>
      <c r="BS25" s="346">
        <v>103.0792</v>
      </c>
      <c r="BT25" s="346">
        <v>108.1965</v>
      </c>
      <c r="BU25" s="346">
        <v>113.21680000000001</v>
      </c>
      <c r="BV25" s="346">
        <v>111.4783</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11.639842</v>
      </c>
      <c r="AJ26" s="258">
        <v>11.630210999999999</v>
      </c>
      <c r="AK26" s="258">
        <v>11.952718000000001</v>
      </c>
      <c r="AL26" s="258">
        <v>11.78941</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9.8286130000000007</v>
      </c>
      <c r="AZ26" s="258">
        <v>10.282627</v>
      </c>
      <c r="BA26" s="258">
        <v>10.251575000000001</v>
      </c>
      <c r="BB26" s="258">
        <v>10.185888</v>
      </c>
      <c r="BC26" s="258">
        <v>10.098969</v>
      </c>
      <c r="BD26" s="258">
        <v>10.043987</v>
      </c>
      <c r="BE26" s="258">
        <v>9.5507109999999997</v>
      </c>
      <c r="BF26" s="258">
        <v>9.7462730000000004</v>
      </c>
      <c r="BG26" s="258">
        <v>10.207240000000001</v>
      </c>
      <c r="BH26" s="346">
        <v>10.51606</v>
      </c>
      <c r="BI26" s="346">
        <v>10.861980000000001</v>
      </c>
      <c r="BJ26" s="346">
        <v>10.89096</v>
      </c>
      <c r="BK26" s="346">
        <v>10.41211</v>
      </c>
      <c r="BL26" s="346">
        <v>10.46252</v>
      </c>
      <c r="BM26" s="346">
        <v>10.87846</v>
      </c>
      <c r="BN26" s="346">
        <v>10.838469999999999</v>
      </c>
      <c r="BO26" s="346">
        <v>10.846730000000001</v>
      </c>
      <c r="BP26" s="346">
        <v>10.924860000000001</v>
      </c>
      <c r="BQ26" s="346">
        <v>10.57381</v>
      </c>
      <c r="BR26" s="346">
        <v>10.605510000000001</v>
      </c>
      <c r="BS26" s="346">
        <v>10.886380000000001</v>
      </c>
      <c r="BT26" s="346">
        <v>11.139860000000001</v>
      </c>
      <c r="BU26" s="346">
        <v>11.452959999999999</v>
      </c>
      <c r="BV26" s="346">
        <v>11.45003</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17.819545999999999</v>
      </c>
      <c r="AI27" s="258">
        <v>17.852170999999998</v>
      </c>
      <c r="AJ27" s="258">
        <v>18.016973</v>
      </c>
      <c r="AK27" s="258">
        <v>18.324117999999999</v>
      </c>
      <c r="AL27" s="258">
        <v>17.854973000000001</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14.729865</v>
      </c>
      <c r="AZ27" s="258">
        <v>14.979457999999999</v>
      </c>
      <c r="BA27" s="258">
        <v>14.961539999999999</v>
      </c>
      <c r="BB27" s="258">
        <v>14.881188</v>
      </c>
      <c r="BC27" s="258">
        <v>15.101679000000001</v>
      </c>
      <c r="BD27" s="258">
        <v>14.846254999999999</v>
      </c>
      <c r="BE27" s="258">
        <v>14.818427</v>
      </c>
      <c r="BF27" s="258">
        <v>14.875859999999999</v>
      </c>
      <c r="BG27" s="258">
        <v>14.97125</v>
      </c>
      <c r="BH27" s="346">
        <v>15.11192</v>
      </c>
      <c r="BI27" s="346">
        <v>15.358750000000001</v>
      </c>
      <c r="BJ27" s="346">
        <v>15.455260000000001</v>
      </c>
      <c r="BK27" s="346">
        <v>15.5473</v>
      </c>
      <c r="BL27" s="346">
        <v>15.713039999999999</v>
      </c>
      <c r="BM27" s="346">
        <v>15.67582</v>
      </c>
      <c r="BN27" s="346">
        <v>15.60643</v>
      </c>
      <c r="BO27" s="346">
        <v>15.551080000000001</v>
      </c>
      <c r="BP27" s="346">
        <v>15.64142</v>
      </c>
      <c r="BQ27" s="346">
        <v>15.59393</v>
      </c>
      <c r="BR27" s="346">
        <v>15.590339999999999</v>
      </c>
      <c r="BS27" s="346">
        <v>15.62313</v>
      </c>
      <c r="BT27" s="346">
        <v>15.71087</v>
      </c>
      <c r="BU27" s="346">
        <v>15.905989999999999</v>
      </c>
      <c r="BV27" s="346">
        <v>15.951980000000001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378"/>
      <c r="BI30" s="378"/>
      <c r="BJ30" s="378"/>
      <c r="BK30" s="378"/>
      <c r="BL30" s="378"/>
      <c r="BM30" s="378"/>
      <c r="BN30" s="378"/>
      <c r="BO30" s="378"/>
      <c r="BP30" s="378"/>
      <c r="BQ30" s="378"/>
      <c r="BR30" s="378"/>
      <c r="BS30" s="378"/>
      <c r="BT30" s="378"/>
      <c r="BU30" s="378"/>
      <c r="BV30" s="378"/>
    </row>
    <row r="31" spans="1:74" ht="11.1" customHeight="1" x14ac:dyDescent="0.2">
      <c r="A31" s="52" t="s">
        <v>660</v>
      </c>
      <c r="B31" s="203" t="s">
        <v>523</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v>
      </c>
      <c r="AN31" s="214">
        <v>2.0699999999999998</v>
      </c>
      <c r="AO31" s="214">
        <v>2.08</v>
      </c>
      <c r="AP31" s="214">
        <v>2.11</v>
      </c>
      <c r="AQ31" s="214">
        <v>2.13</v>
      </c>
      <c r="AR31" s="214">
        <v>2.11</v>
      </c>
      <c r="AS31" s="214">
        <v>2.09</v>
      </c>
      <c r="AT31" s="214">
        <v>2.08</v>
      </c>
      <c r="AU31" s="214">
        <v>2.0299999999999998</v>
      </c>
      <c r="AV31" s="214">
        <v>2.0299999999999998</v>
      </c>
      <c r="AW31" s="214">
        <v>2.04</v>
      </c>
      <c r="AX31" s="214">
        <v>2.0499999999999998</v>
      </c>
      <c r="AY31" s="214">
        <v>2.0699999999999998</v>
      </c>
      <c r="AZ31" s="214">
        <v>2.0699999999999998</v>
      </c>
      <c r="BA31" s="214">
        <v>2.04</v>
      </c>
      <c r="BB31" s="214">
        <v>2.0699999999999998</v>
      </c>
      <c r="BC31" s="214">
        <v>2.0499999999999998</v>
      </c>
      <c r="BD31" s="214">
        <v>2.0459894171999999</v>
      </c>
      <c r="BE31" s="214">
        <v>2.0562794254000001</v>
      </c>
      <c r="BF31" s="214">
        <v>2.133159</v>
      </c>
      <c r="BG31" s="214">
        <v>2.1246550000000002</v>
      </c>
      <c r="BH31" s="355">
        <v>2.1333880000000001</v>
      </c>
      <c r="BI31" s="355">
        <v>2.1227420000000001</v>
      </c>
      <c r="BJ31" s="355">
        <v>2.113102</v>
      </c>
      <c r="BK31" s="355">
        <v>2.1134849999999998</v>
      </c>
      <c r="BL31" s="355">
        <v>2.1115910000000002</v>
      </c>
      <c r="BM31" s="355">
        <v>2.109162</v>
      </c>
      <c r="BN31" s="355">
        <v>2.0946410000000002</v>
      </c>
      <c r="BO31" s="355">
        <v>2.1024069999999999</v>
      </c>
      <c r="BP31" s="355">
        <v>2.0868470000000001</v>
      </c>
      <c r="BQ31" s="355">
        <v>2.1061800000000002</v>
      </c>
      <c r="BR31" s="355">
        <v>2.1002420000000002</v>
      </c>
      <c r="BS31" s="355">
        <v>2.0808249999999999</v>
      </c>
      <c r="BT31" s="355">
        <v>2.0990090000000001</v>
      </c>
      <c r="BU31" s="355">
        <v>2.0890309999999999</v>
      </c>
      <c r="BV31" s="355">
        <v>2.095844</v>
      </c>
    </row>
    <row r="32" spans="1:74" ht="11.1" customHeight="1" x14ac:dyDescent="0.2">
      <c r="A32" s="107" t="s">
        <v>662</v>
      </c>
      <c r="B32" s="203" t="s">
        <v>590</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v>
      </c>
      <c r="AN32" s="214">
        <v>3.58</v>
      </c>
      <c r="AO32" s="214">
        <v>3.36</v>
      </c>
      <c r="AP32" s="214">
        <v>3.38</v>
      </c>
      <c r="AQ32" s="214">
        <v>3.49</v>
      </c>
      <c r="AR32" s="214">
        <v>3.3</v>
      </c>
      <c r="AS32" s="214">
        <v>3.22</v>
      </c>
      <c r="AT32" s="214">
        <v>3.16</v>
      </c>
      <c r="AU32" s="214">
        <v>3.2</v>
      </c>
      <c r="AV32" s="214">
        <v>3.16</v>
      </c>
      <c r="AW32" s="214">
        <v>3.36</v>
      </c>
      <c r="AX32" s="214">
        <v>3.63</v>
      </c>
      <c r="AY32" s="214">
        <v>5.03</v>
      </c>
      <c r="AZ32" s="214">
        <v>3.61</v>
      </c>
      <c r="BA32" s="214">
        <v>3.18</v>
      </c>
      <c r="BB32" s="214">
        <v>3.13</v>
      </c>
      <c r="BC32" s="214">
        <v>3.04</v>
      </c>
      <c r="BD32" s="214">
        <v>3.1083695412000001</v>
      </c>
      <c r="BE32" s="214">
        <v>3.2938788122</v>
      </c>
      <c r="BF32" s="214">
        <v>3.2243750000000002</v>
      </c>
      <c r="BG32" s="214">
        <v>3.124517</v>
      </c>
      <c r="BH32" s="355">
        <v>3.2978740000000002</v>
      </c>
      <c r="BI32" s="355">
        <v>3.5161600000000002</v>
      </c>
      <c r="BJ32" s="355">
        <v>3.8034460000000001</v>
      </c>
      <c r="BK32" s="355">
        <v>3.9495149999999999</v>
      </c>
      <c r="BL32" s="355">
        <v>3.828452</v>
      </c>
      <c r="BM32" s="355">
        <v>3.547142</v>
      </c>
      <c r="BN32" s="355">
        <v>3.3138230000000002</v>
      </c>
      <c r="BO32" s="355">
        <v>3.2201949999999999</v>
      </c>
      <c r="BP32" s="355">
        <v>3.120692</v>
      </c>
      <c r="BQ32" s="355">
        <v>3.1768939999999999</v>
      </c>
      <c r="BR32" s="355">
        <v>3.2459959999999999</v>
      </c>
      <c r="BS32" s="355">
        <v>3.2663660000000001</v>
      </c>
      <c r="BT32" s="355">
        <v>3.3517440000000001</v>
      </c>
      <c r="BU32" s="355">
        <v>3.5212810000000001</v>
      </c>
      <c r="BV32" s="355">
        <v>3.765234</v>
      </c>
    </row>
    <row r="33" spans="1:74" ht="11.1" customHeight="1" x14ac:dyDescent="0.2">
      <c r="A33" s="52" t="s">
        <v>661</v>
      </c>
      <c r="B33" s="203" t="s">
        <v>532</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10.69</v>
      </c>
      <c r="AR33" s="214">
        <v>10.48</v>
      </c>
      <c r="AS33" s="214">
        <v>9.99</v>
      </c>
      <c r="AT33" s="214">
        <v>10.029999999999999</v>
      </c>
      <c r="AU33" s="214">
        <v>10.06</v>
      </c>
      <c r="AV33" s="214">
        <v>10.61</v>
      </c>
      <c r="AW33" s="214">
        <v>10.28</v>
      </c>
      <c r="AX33" s="214">
        <v>13.58</v>
      </c>
      <c r="AY33" s="214">
        <v>11.33</v>
      </c>
      <c r="AZ33" s="214">
        <v>11.51</v>
      </c>
      <c r="BA33" s="214">
        <v>12.1</v>
      </c>
      <c r="BB33" s="214">
        <v>12.21</v>
      </c>
      <c r="BC33" s="214">
        <v>12.82</v>
      </c>
      <c r="BD33" s="214">
        <v>13.85</v>
      </c>
      <c r="BE33" s="214">
        <v>13.708299999999999</v>
      </c>
      <c r="BF33" s="214">
        <v>13.504049999999999</v>
      </c>
      <c r="BG33" s="214">
        <v>13.491149999999999</v>
      </c>
      <c r="BH33" s="355">
        <v>14.13</v>
      </c>
      <c r="BI33" s="355">
        <v>14.661149999999999</v>
      </c>
      <c r="BJ33" s="355">
        <v>15.05476</v>
      </c>
      <c r="BK33" s="355">
        <v>14.896929999999999</v>
      </c>
      <c r="BL33" s="355">
        <v>14.393660000000001</v>
      </c>
      <c r="BM33" s="355">
        <v>14.57865</v>
      </c>
      <c r="BN33" s="355">
        <v>15.07682</v>
      </c>
      <c r="BO33" s="355">
        <v>14.49048</v>
      </c>
      <c r="BP33" s="355">
        <v>14.715809999999999</v>
      </c>
      <c r="BQ33" s="355">
        <v>14.255990000000001</v>
      </c>
      <c r="BR33" s="355">
        <v>13.869020000000001</v>
      </c>
      <c r="BS33" s="355">
        <v>13.60201</v>
      </c>
      <c r="BT33" s="355">
        <v>13.516220000000001</v>
      </c>
      <c r="BU33" s="355">
        <v>13.54402</v>
      </c>
      <c r="BV33" s="355">
        <v>14.03912</v>
      </c>
    </row>
    <row r="34" spans="1:74" ht="11.1" customHeight="1" x14ac:dyDescent="0.2">
      <c r="A34" s="56" t="s">
        <v>19</v>
      </c>
      <c r="B34" s="203" t="s">
        <v>531</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12.95</v>
      </c>
      <c r="AN34" s="214">
        <v>12.92</v>
      </c>
      <c r="AO34" s="214">
        <v>12.34</v>
      </c>
      <c r="AP34" s="214">
        <v>12.99</v>
      </c>
      <c r="AQ34" s="214">
        <v>12.21</v>
      </c>
      <c r="AR34" s="214">
        <v>11.48</v>
      </c>
      <c r="AS34" s="214">
        <v>11.79</v>
      </c>
      <c r="AT34" s="214">
        <v>12.95</v>
      </c>
      <c r="AU34" s="214">
        <v>14.51</v>
      </c>
      <c r="AV34" s="214">
        <v>14.12</v>
      </c>
      <c r="AW34" s="214">
        <v>14.86</v>
      </c>
      <c r="AX34" s="214">
        <v>14.59</v>
      </c>
      <c r="AY34" s="214">
        <v>15.96</v>
      </c>
      <c r="AZ34" s="214">
        <v>14.99</v>
      </c>
      <c r="BA34" s="214">
        <v>14.91</v>
      </c>
      <c r="BB34" s="214">
        <v>16.25</v>
      </c>
      <c r="BC34" s="214">
        <v>16.77</v>
      </c>
      <c r="BD34" s="214">
        <v>16.91</v>
      </c>
      <c r="BE34" s="214">
        <v>17.142029999999998</v>
      </c>
      <c r="BF34" s="214">
        <v>16.844560000000001</v>
      </c>
      <c r="BG34" s="214">
        <v>17.278279999999999</v>
      </c>
      <c r="BH34" s="355">
        <v>18.392410000000002</v>
      </c>
      <c r="BI34" s="355">
        <v>18.756989999999998</v>
      </c>
      <c r="BJ34" s="355">
        <v>17.981349999999999</v>
      </c>
      <c r="BK34" s="355">
        <v>17.62819</v>
      </c>
      <c r="BL34" s="355">
        <v>17.501539999999999</v>
      </c>
      <c r="BM34" s="355">
        <v>17.679169999999999</v>
      </c>
      <c r="BN34" s="355">
        <v>17.325869999999998</v>
      </c>
      <c r="BO34" s="355">
        <v>16.934290000000001</v>
      </c>
      <c r="BP34" s="355">
        <v>17.089790000000001</v>
      </c>
      <c r="BQ34" s="355">
        <v>17.47232</v>
      </c>
      <c r="BR34" s="355">
        <v>17.333349999999999</v>
      </c>
      <c r="BS34" s="355">
        <v>17.282969999999999</v>
      </c>
      <c r="BT34" s="355">
        <v>17.566140000000001</v>
      </c>
      <c r="BU34" s="355">
        <v>18.038329999999998</v>
      </c>
      <c r="BV34" s="355">
        <v>17.90502</v>
      </c>
    </row>
    <row r="35" spans="1:74" ht="11.1" customHeight="1" x14ac:dyDescent="0.2">
      <c r="A35" s="107"/>
      <c r="B35" s="55" t="s">
        <v>1237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378"/>
      <c r="BI35" s="378"/>
      <c r="BJ35" s="378"/>
      <c r="BK35" s="378"/>
      <c r="BL35" s="378"/>
      <c r="BM35" s="378"/>
      <c r="BN35" s="378"/>
      <c r="BO35" s="378"/>
      <c r="BP35" s="378"/>
      <c r="BQ35" s="378"/>
      <c r="BR35" s="378"/>
      <c r="BS35" s="378"/>
      <c r="BT35" s="378"/>
      <c r="BU35" s="378"/>
      <c r="BV35" s="378"/>
    </row>
    <row r="36" spans="1:74" ht="11.1" customHeight="1" x14ac:dyDescent="0.2">
      <c r="A36" s="52" t="s">
        <v>664</v>
      </c>
      <c r="B36" s="203" t="s">
        <v>522</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12.23</v>
      </c>
      <c r="AZ36" s="261">
        <v>12.62</v>
      </c>
      <c r="BA36" s="261">
        <v>12.99</v>
      </c>
      <c r="BB36" s="261">
        <v>12.89</v>
      </c>
      <c r="BC36" s="261">
        <v>13.15</v>
      </c>
      <c r="BD36" s="261">
        <v>13.02</v>
      </c>
      <c r="BE36" s="261">
        <v>13.12</v>
      </c>
      <c r="BF36" s="261">
        <v>13.237909999999999</v>
      </c>
      <c r="BG36" s="261">
        <v>13.24358</v>
      </c>
      <c r="BH36" s="384">
        <v>12.85491</v>
      </c>
      <c r="BI36" s="384">
        <v>13.1478</v>
      </c>
      <c r="BJ36" s="384">
        <v>12.7155</v>
      </c>
      <c r="BK36" s="384">
        <v>12.56352</v>
      </c>
      <c r="BL36" s="384">
        <v>12.90704</v>
      </c>
      <c r="BM36" s="384">
        <v>13.271940000000001</v>
      </c>
      <c r="BN36" s="384">
        <v>13.37795</v>
      </c>
      <c r="BO36" s="384">
        <v>13.671609999999999</v>
      </c>
      <c r="BP36" s="384">
        <v>13.571479999999999</v>
      </c>
      <c r="BQ36" s="384">
        <v>13.521979999999999</v>
      </c>
      <c r="BR36" s="384">
        <v>13.54791</v>
      </c>
      <c r="BS36" s="384">
        <v>13.735099999999999</v>
      </c>
      <c r="BT36" s="384">
        <v>13.20594</v>
      </c>
      <c r="BU36" s="384">
        <v>13.48269</v>
      </c>
      <c r="BV36" s="384">
        <v>13.03519</v>
      </c>
    </row>
    <row r="37" spans="1:74" ht="11.1" customHeight="1" x14ac:dyDescent="0.2">
      <c r="A37" s="107" t="s">
        <v>7</v>
      </c>
      <c r="B37" s="203" t="s">
        <v>521</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10.47</v>
      </c>
      <c r="AZ37" s="261">
        <v>10.6</v>
      </c>
      <c r="BA37" s="261">
        <v>10.47</v>
      </c>
      <c r="BB37" s="261">
        <v>10.44</v>
      </c>
      <c r="BC37" s="261">
        <v>10.51</v>
      </c>
      <c r="BD37" s="261">
        <v>10.82</v>
      </c>
      <c r="BE37" s="261">
        <v>10.98</v>
      </c>
      <c r="BF37" s="261">
        <v>11.098850000000001</v>
      </c>
      <c r="BG37" s="261">
        <v>11.13752</v>
      </c>
      <c r="BH37" s="384">
        <v>10.9442</v>
      </c>
      <c r="BI37" s="384">
        <v>10.691380000000001</v>
      </c>
      <c r="BJ37" s="384">
        <v>10.503259999999999</v>
      </c>
      <c r="BK37" s="384">
        <v>10.64063</v>
      </c>
      <c r="BL37" s="384">
        <v>10.75146</v>
      </c>
      <c r="BM37" s="384">
        <v>10.59806</v>
      </c>
      <c r="BN37" s="384">
        <v>10.55611</v>
      </c>
      <c r="BO37" s="384">
        <v>10.65113</v>
      </c>
      <c r="BP37" s="384">
        <v>10.951930000000001</v>
      </c>
      <c r="BQ37" s="384">
        <v>11.05979</v>
      </c>
      <c r="BR37" s="384">
        <v>11.144450000000001</v>
      </c>
      <c r="BS37" s="384">
        <v>11.229559999999999</v>
      </c>
      <c r="BT37" s="384">
        <v>10.99762</v>
      </c>
      <c r="BU37" s="384">
        <v>10.75601</v>
      </c>
      <c r="BV37" s="384">
        <v>10.594720000000001</v>
      </c>
    </row>
    <row r="38" spans="1:74" ht="11.1" customHeight="1" x14ac:dyDescent="0.2">
      <c r="A38" s="110" t="s">
        <v>6</v>
      </c>
      <c r="B38" s="204" t="s">
        <v>520</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6.97</v>
      </c>
      <c r="AZ38" s="215">
        <v>6.75</v>
      </c>
      <c r="BA38" s="215">
        <v>6.64</v>
      </c>
      <c r="BB38" s="215">
        <v>6.58</v>
      </c>
      <c r="BC38" s="215">
        <v>6.82</v>
      </c>
      <c r="BD38" s="215">
        <v>7.18</v>
      </c>
      <c r="BE38" s="215">
        <v>7.34</v>
      </c>
      <c r="BF38" s="215">
        <v>7.3627149999999997</v>
      </c>
      <c r="BG38" s="215">
        <v>7.3551909999999996</v>
      </c>
      <c r="BH38" s="386">
        <v>7.1301880000000004</v>
      </c>
      <c r="BI38" s="386">
        <v>6.9567139999999998</v>
      </c>
      <c r="BJ38" s="386">
        <v>6.7759819999999999</v>
      </c>
      <c r="BK38" s="386">
        <v>6.9260419999999998</v>
      </c>
      <c r="BL38" s="386">
        <v>6.842848</v>
      </c>
      <c r="BM38" s="386">
        <v>6.7862539999999996</v>
      </c>
      <c r="BN38" s="386">
        <v>6.6947770000000002</v>
      </c>
      <c r="BO38" s="386">
        <v>6.9529629999999996</v>
      </c>
      <c r="BP38" s="386">
        <v>7.3038610000000004</v>
      </c>
      <c r="BQ38" s="386">
        <v>7.4634210000000003</v>
      </c>
      <c r="BR38" s="386">
        <v>7.4225519999999996</v>
      </c>
      <c r="BS38" s="386">
        <v>7.4323259999999998</v>
      </c>
      <c r="BT38" s="386">
        <v>7.2035479999999996</v>
      </c>
      <c r="BU38" s="386">
        <v>7.0213580000000002</v>
      </c>
      <c r="BV38" s="386">
        <v>6.8574400000000004</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5" t="s">
        <v>1013</v>
      </c>
      <c r="C40" s="802"/>
      <c r="D40" s="802"/>
      <c r="E40" s="802"/>
      <c r="F40" s="802"/>
      <c r="G40" s="802"/>
      <c r="H40" s="802"/>
      <c r="I40" s="802"/>
      <c r="J40" s="802"/>
      <c r="K40" s="802"/>
      <c r="L40" s="802"/>
      <c r="M40" s="802"/>
      <c r="N40" s="802"/>
      <c r="O40" s="802"/>
      <c r="P40" s="802"/>
      <c r="Q40" s="802"/>
      <c r="AY40" s="518"/>
      <c r="AZ40" s="518"/>
      <c r="BA40" s="518"/>
      <c r="BB40" s="518"/>
      <c r="BC40" s="518"/>
      <c r="BD40" s="684"/>
      <c r="BE40" s="684"/>
      <c r="BF40" s="684"/>
      <c r="BG40" s="518"/>
      <c r="BH40" s="518"/>
      <c r="BI40" s="518"/>
      <c r="BJ40" s="518"/>
    </row>
    <row r="41" spans="1:74" s="274" customFormat="1" ht="12" customHeight="1" x14ac:dyDescent="0.2">
      <c r="A41" s="101"/>
      <c r="B41" s="807" t="s">
        <v>137</v>
      </c>
      <c r="C41" s="802"/>
      <c r="D41" s="802"/>
      <c r="E41" s="802"/>
      <c r="F41" s="802"/>
      <c r="G41" s="802"/>
      <c r="H41" s="802"/>
      <c r="I41" s="802"/>
      <c r="J41" s="802"/>
      <c r="K41" s="802"/>
      <c r="L41" s="802"/>
      <c r="M41" s="802"/>
      <c r="N41" s="802"/>
      <c r="O41" s="802"/>
      <c r="P41" s="802"/>
      <c r="Q41" s="802"/>
      <c r="AY41" s="518"/>
      <c r="AZ41" s="518"/>
      <c r="BA41" s="518"/>
      <c r="BB41" s="518"/>
      <c r="BC41" s="518"/>
      <c r="BD41" s="684"/>
      <c r="BE41" s="684"/>
      <c r="BF41" s="684"/>
      <c r="BG41" s="518"/>
      <c r="BH41" s="518"/>
      <c r="BI41" s="518"/>
      <c r="BJ41" s="518"/>
    </row>
    <row r="42" spans="1:74" s="459" customFormat="1" ht="12" customHeight="1" x14ac:dyDescent="0.2">
      <c r="A42" s="458"/>
      <c r="B42" s="838" t="s">
        <v>370</v>
      </c>
      <c r="C42" s="792"/>
      <c r="D42" s="792"/>
      <c r="E42" s="792"/>
      <c r="F42" s="792"/>
      <c r="G42" s="792"/>
      <c r="H42" s="792"/>
      <c r="I42" s="792"/>
      <c r="J42" s="792"/>
      <c r="K42" s="792"/>
      <c r="L42" s="792"/>
      <c r="M42" s="792"/>
      <c r="N42" s="792"/>
      <c r="O42" s="792"/>
      <c r="P42" s="792"/>
      <c r="Q42" s="788"/>
      <c r="AY42" s="519"/>
      <c r="AZ42" s="519"/>
      <c r="BA42" s="519"/>
      <c r="BB42" s="519"/>
      <c r="BC42" s="519"/>
      <c r="BD42" s="685"/>
      <c r="BE42" s="685"/>
      <c r="BF42" s="685"/>
      <c r="BG42" s="519"/>
      <c r="BH42" s="519"/>
      <c r="BI42" s="519"/>
      <c r="BJ42" s="519"/>
    </row>
    <row r="43" spans="1:74" s="459" customFormat="1" ht="12" customHeight="1" x14ac:dyDescent="0.2">
      <c r="A43" s="458"/>
      <c r="B43" s="547" t="s">
        <v>371</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4" t="s">
        <v>368</v>
      </c>
      <c r="C44" s="792"/>
      <c r="D44" s="792"/>
      <c r="E44" s="792"/>
      <c r="F44" s="792"/>
      <c r="G44" s="792"/>
      <c r="H44" s="792"/>
      <c r="I44" s="792"/>
      <c r="J44" s="792"/>
      <c r="K44" s="792"/>
      <c r="L44" s="792"/>
      <c r="M44" s="792"/>
      <c r="N44" s="792"/>
      <c r="O44" s="792"/>
      <c r="P44" s="792"/>
      <c r="Q44" s="788"/>
      <c r="AY44" s="519"/>
      <c r="AZ44" s="519"/>
      <c r="BA44" s="519"/>
      <c r="BB44" s="519"/>
      <c r="BC44" s="519"/>
      <c r="BD44" s="685"/>
      <c r="BE44" s="685"/>
      <c r="BF44" s="685"/>
      <c r="BG44" s="519"/>
      <c r="BH44" s="519"/>
      <c r="BI44" s="519"/>
      <c r="BJ44" s="519"/>
    </row>
    <row r="45" spans="1:74" s="459" customFormat="1" ht="12" customHeight="1" x14ac:dyDescent="0.2">
      <c r="A45" s="460"/>
      <c r="B45" s="834" t="s">
        <v>369</v>
      </c>
      <c r="C45" s="792"/>
      <c r="D45" s="792"/>
      <c r="E45" s="792"/>
      <c r="F45" s="792"/>
      <c r="G45" s="792"/>
      <c r="H45" s="792"/>
      <c r="I45" s="792"/>
      <c r="J45" s="792"/>
      <c r="K45" s="792"/>
      <c r="L45" s="792"/>
      <c r="M45" s="792"/>
      <c r="N45" s="792"/>
      <c r="O45" s="792"/>
      <c r="P45" s="792"/>
      <c r="Q45" s="788"/>
      <c r="AY45" s="519"/>
      <c r="AZ45" s="519"/>
      <c r="BA45" s="519"/>
      <c r="BB45" s="519"/>
      <c r="BC45" s="519"/>
      <c r="BD45" s="685"/>
      <c r="BE45" s="685"/>
      <c r="BF45" s="685"/>
      <c r="BG45" s="519"/>
      <c r="BH45" s="519"/>
      <c r="BI45" s="519"/>
      <c r="BJ45" s="519"/>
    </row>
    <row r="46" spans="1:74" s="459" customFormat="1" ht="12" customHeight="1" x14ac:dyDescent="0.2">
      <c r="A46" s="460"/>
      <c r="B46" s="834" t="s">
        <v>1082</v>
      </c>
      <c r="C46" s="788"/>
      <c r="D46" s="788"/>
      <c r="E46" s="788"/>
      <c r="F46" s="788"/>
      <c r="G46" s="788"/>
      <c r="H46" s="788"/>
      <c r="I46" s="788"/>
      <c r="J46" s="788"/>
      <c r="K46" s="788"/>
      <c r="L46" s="788"/>
      <c r="M46" s="788"/>
      <c r="N46" s="788"/>
      <c r="O46" s="788"/>
      <c r="P46" s="788"/>
      <c r="Q46" s="788"/>
      <c r="AY46" s="519"/>
      <c r="AZ46" s="519"/>
      <c r="BA46" s="519"/>
      <c r="BB46" s="519"/>
      <c r="BC46" s="519"/>
      <c r="BD46" s="685"/>
      <c r="BE46" s="685"/>
      <c r="BF46" s="685"/>
      <c r="BG46" s="519"/>
      <c r="BH46" s="519"/>
      <c r="BI46" s="519"/>
      <c r="BJ46" s="519"/>
    </row>
    <row r="47" spans="1:74" s="459" customFormat="1" ht="12" customHeight="1" x14ac:dyDescent="0.2">
      <c r="A47" s="458"/>
      <c r="B47" s="791" t="s">
        <v>1038</v>
      </c>
      <c r="C47" s="792"/>
      <c r="D47" s="792"/>
      <c r="E47" s="792"/>
      <c r="F47" s="792"/>
      <c r="G47" s="792"/>
      <c r="H47" s="792"/>
      <c r="I47" s="792"/>
      <c r="J47" s="792"/>
      <c r="K47" s="792"/>
      <c r="L47" s="792"/>
      <c r="M47" s="792"/>
      <c r="N47" s="792"/>
      <c r="O47" s="792"/>
      <c r="P47" s="792"/>
      <c r="Q47" s="788"/>
      <c r="AY47" s="519"/>
      <c r="AZ47" s="519"/>
      <c r="BA47" s="519"/>
      <c r="BB47" s="519"/>
      <c r="BC47" s="519"/>
      <c r="BD47" s="685"/>
      <c r="BE47" s="685"/>
      <c r="BF47" s="685"/>
      <c r="BG47" s="519"/>
      <c r="BH47" s="519"/>
      <c r="BI47" s="519"/>
      <c r="BJ47" s="519"/>
    </row>
    <row r="48" spans="1:74" s="459" customFormat="1" ht="22.35" customHeight="1" x14ac:dyDescent="0.2">
      <c r="A48" s="458"/>
      <c r="B48" s="791" t="s">
        <v>1083</v>
      </c>
      <c r="C48" s="792"/>
      <c r="D48" s="792"/>
      <c r="E48" s="792"/>
      <c r="F48" s="792"/>
      <c r="G48" s="792"/>
      <c r="H48" s="792"/>
      <c r="I48" s="792"/>
      <c r="J48" s="792"/>
      <c r="K48" s="792"/>
      <c r="L48" s="792"/>
      <c r="M48" s="792"/>
      <c r="N48" s="792"/>
      <c r="O48" s="792"/>
      <c r="P48" s="792"/>
      <c r="Q48" s="788"/>
      <c r="AY48" s="519"/>
      <c r="AZ48" s="519"/>
      <c r="BA48" s="519"/>
      <c r="BB48" s="519"/>
      <c r="BC48" s="519"/>
      <c r="BD48" s="685"/>
      <c r="BE48" s="685"/>
      <c r="BF48" s="685"/>
      <c r="BG48" s="519"/>
      <c r="BH48" s="519"/>
      <c r="BI48" s="519"/>
      <c r="BJ48" s="519"/>
    </row>
    <row r="49" spans="1:74" s="459" customFormat="1" ht="12" customHeight="1" x14ac:dyDescent="0.2">
      <c r="A49" s="458"/>
      <c r="B49" s="786" t="s">
        <v>1042</v>
      </c>
      <c r="C49" s="787"/>
      <c r="D49" s="787"/>
      <c r="E49" s="787"/>
      <c r="F49" s="787"/>
      <c r="G49" s="787"/>
      <c r="H49" s="787"/>
      <c r="I49" s="787"/>
      <c r="J49" s="787"/>
      <c r="K49" s="787"/>
      <c r="L49" s="787"/>
      <c r="M49" s="787"/>
      <c r="N49" s="787"/>
      <c r="O49" s="787"/>
      <c r="P49" s="787"/>
      <c r="Q49" s="788"/>
      <c r="AY49" s="519"/>
      <c r="AZ49" s="519"/>
      <c r="BA49" s="519"/>
      <c r="BB49" s="519"/>
      <c r="BC49" s="519"/>
      <c r="BD49" s="685"/>
      <c r="BE49" s="685"/>
      <c r="BF49" s="685"/>
      <c r="BG49" s="519"/>
      <c r="BH49" s="519"/>
      <c r="BI49" s="519"/>
      <c r="BJ49" s="519"/>
    </row>
    <row r="50" spans="1:74" s="461" customFormat="1" ht="12" customHeight="1" x14ac:dyDescent="0.2">
      <c r="A50" s="436"/>
      <c r="B50" s="808" t="s">
        <v>1140</v>
      </c>
      <c r="C50" s="788"/>
      <c r="D50" s="788"/>
      <c r="E50" s="788"/>
      <c r="F50" s="788"/>
      <c r="G50" s="788"/>
      <c r="H50" s="788"/>
      <c r="I50" s="788"/>
      <c r="J50" s="788"/>
      <c r="K50" s="788"/>
      <c r="L50" s="788"/>
      <c r="M50" s="788"/>
      <c r="N50" s="788"/>
      <c r="O50" s="788"/>
      <c r="P50" s="788"/>
      <c r="Q50" s="788"/>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G6" sqref="BG6:BG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94" t="s">
        <v>992</v>
      </c>
      <c r="B1" s="843" t="s">
        <v>1008</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116"/>
    </row>
    <row r="2" spans="1:74" ht="13.35" customHeight="1"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796</v>
      </c>
      <c r="B6" s="205" t="s">
        <v>567</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143.13748856999999</v>
      </c>
      <c r="AO6" s="240">
        <v>131.88946322999999</v>
      </c>
      <c r="AP6" s="240">
        <v>121.24274333</v>
      </c>
      <c r="AQ6" s="240">
        <v>107.45356742</v>
      </c>
      <c r="AR6" s="240">
        <v>129.97137000000001</v>
      </c>
      <c r="AS6" s="240">
        <v>151.98773742</v>
      </c>
      <c r="AT6" s="240">
        <v>147.92572612999999</v>
      </c>
      <c r="AU6" s="240">
        <v>129.37201899999999</v>
      </c>
      <c r="AV6" s="240">
        <v>109.6593529</v>
      </c>
      <c r="AW6" s="240">
        <v>120.43240633000001</v>
      </c>
      <c r="AX6" s="240">
        <v>148.44239676999999</v>
      </c>
      <c r="AY6" s="240">
        <v>164.85469645000001</v>
      </c>
      <c r="AZ6" s="240">
        <v>135.47075713999999</v>
      </c>
      <c r="BA6" s="240">
        <v>121.93779290000001</v>
      </c>
      <c r="BB6" s="240">
        <v>113.58746633</v>
      </c>
      <c r="BC6" s="240">
        <v>101.81226934999999</v>
      </c>
      <c r="BD6" s="240">
        <v>118.09833767000001</v>
      </c>
      <c r="BE6" s="240">
        <v>158.62482742</v>
      </c>
      <c r="BF6" s="240">
        <v>177.15350000000001</v>
      </c>
      <c r="BG6" s="240">
        <v>145.16130000000001</v>
      </c>
      <c r="BH6" s="333">
        <v>115.71250000000001</v>
      </c>
      <c r="BI6" s="333">
        <v>123.7129</v>
      </c>
      <c r="BJ6" s="333">
        <v>142.6156</v>
      </c>
      <c r="BK6" s="333">
        <v>159.50659999999999</v>
      </c>
      <c r="BL6" s="333">
        <v>140.5925</v>
      </c>
      <c r="BM6" s="333">
        <v>125.9944</v>
      </c>
      <c r="BN6" s="333">
        <v>110.52670000000001</v>
      </c>
      <c r="BO6" s="333">
        <v>99.30265</v>
      </c>
      <c r="BP6" s="333">
        <v>123.152</v>
      </c>
      <c r="BQ6" s="333">
        <v>146.7268</v>
      </c>
      <c r="BR6" s="333">
        <v>150.12430000000001</v>
      </c>
      <c r="BS6" s="333">
        <v>125.18729999999999</v>
      </c>
      <c r="BT6" s="333">
        <v>112.70140000000001</v>
      </c>
      <c r="BU6" s="333">
        <v>122.819</v>
      </c>
      <c r="BV6" s="333">
        <v>140.80719999999999</v>
      </c>
    </row>
    <row r="7" spans="1:74" ht="11.1" customHeight="1" x14ac:dyDescent="0.2">
      <c r="A7" s="111" t="s">
        <v>797</v>
      </c>
      <c r="B7" s="187" t="s">
        <v>600</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442.44029547999997</v>
      </c>
      <c r="AT7" s="240">
        <v>413.44194322999999</v>
      </c>
      <c r="AU7" s="240">
        <v>350.09300667000002</v>
      </c>
      <c r="AV7" s="240">
        <v>297.47348419000002</v>
      </c>
      <c r="AW7" s="240">
        <v>305.39929567000001</v>
      </c>
      <c r="AX7" s="240">
        <v>376.91011967999998</v>
      </c>
      <c r="AY7" s="240">
        <v>443.14484677000002</v>
      </c>
      <c r="AZ7" s="240">
        <v>390.39164964000003</v>
      </c>
      <c r="BA7" s="240">
        <v>347.38213031999999</v>
      </c>
      <c r="BB7" s="240">
        <v>318.05424333000002</v>
      </c>
      <c r="BC7" s="240">
        <v>293.04825032000002</v>
      </c>
      <c r="BD7" s="240">
        <v>358.53473832999998</v>
      </c>
      <c r="BE7" s="240">
        <v>460.24257677000003</v>
      </c>
      <c r="BF7" s="240">
        <v>487.43680000000001</v>
      </c>
      <c r="BG7" s="240">
        <v>410.25479999999999</v>
      </c>
      <c r="BH7" s="333">
        <v>317.00880000000001</v>
      </c>
      <c r="BI7" s="333">
        <v>306.78660000000002</v>
      </c>
      <c r="BJ7" s="333">
        <v>362.90039999999999</v>
      </c>
      <c r="BK7" s="333">
        <v>426.67020000000002</v>
      </c>
      <c r="BL7" s="333">
        <v>402.95830000000001</v>
      </c>
      <c r="BM7" s="333">
        <v>350.67860000000002</v>
      </c>
      <c r="BN7" s="333">
        <v>301.37060000000002</v>
      </c>
      <c r="BO7" s="333">
        <v>278.42099999999999</v>
      </c>
      <c r="BP7" s="333">
        <v>361.11419999999998</v>
      </c>
      <c r="BQ7" s="333">
        <v>444.55340000000001</v>
      </c>
      <c r="BR7" s="333">
        <v>428.52809999999999</v>
      </c>
      <c r="BS7" s="333">
        <v>348.31029999999998</v>
      </c>
      <c r="BT7" s="333">
        <v>299.1601</v>
      </c>
      <c r="BU7" s="333">
        <v>304.74220000000003</v>
      </c>
      <c r="BV7" s="333">
        <v>359.3288</v>
      </c>
    </row>
    <row r="8" spans="1:74" ht="11.1" customHeight="1" x14ac:dyDescent="0.2">
      <c r="A8" s="111" t="s">
        <v>798</v>
      </c>
      <c r="B8" s="205" t="s">
        <v>568</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572.20322710000005</v>
      </c>
      <c r="AN8" s="240">
        <v>488.26790535999999</v>
      </c>
      <c r="AO8" s="240">
        <v>459.70693290000003</v>
      </c>
      <c r="AP8" s="240">
        <v>385.31736267000002</v>
      </c>
      <c r="AQ8" s="240">
        <v>394.95904354999999</v>
      </c>
      <c r="AR8" s="240">
        <v>526.82289766999997</v>
      </c>
      <c r="AS8" s="240">
        <v>617.92832065000005</v>
      </c>
      <c r="AT8" s="240">
        <v>539.08316161000005</v>
      </c>
      <c r="AU8" s="240">
        <v>475.12747100000001</v>
      </c>
      <c r="AV8" s="240">
        <v>396.43683032000001</v>
      </c>
      <c r="AW8" s="240">
        <v>456.90506199999999</v>
      </c>
      <c r="AX8" s="240">
        <v>569.59473677000005</v>
      </c>
      <c r="AY8" s="240">
        <v>632.35448484000005</v>
      </c>
      <c r="AZ8" s="240">
        <v>548.69902286000001</v>
      </c>
      <c r="BA8" s="240">
        <v>475.27498032</v>
      </c>
      <c r="BB8" s="240">
        <v>437.97490267000001</v>
      </c>
      <c r="BC8" s="240">
        <v>445.89186903000001</v>
      </c>
      <c r="BD8" s="240">
        <v>557.91788699999995</v>
      </c>
      <c r="BE8" s="240">
        <v>653.44182193999995</v>
      </c>
      <c r="BF8" s="240">
        <v>629.77959999999996</v>
      </c>
      <c r="BG8" s="240">
        <v>535.85990000000004</v>
      </c>
      <c r="BH8" s="333">
        <v>415.3014</v>
      </c>
      <c r="BI8" s="333">
        <v>454.71629999999999</v>
      </c>
      <c r="BJ8" s="333">
        <v>550.8673</v>
      </c>
      <c r="BK8" s="333">
        <v>612.38819999999998</v>
      </c>
      <c r="BL8" s="333">
        <v>551.29280000000006</v>
      </c>
      <c r="BM8" s="333">
        <v>466.58769999999998</v>
      </c>
      <c r="BN8" s="333">
        <v>403.9375</v>
      </c>
      <c r="BO8" s="333">
        <v>396.63839999999999</v>
      </c>
      <c r="BP8" s="333">
        <v>524.22670000000005</v>
      </c>
      <c r="BQ8" s="333">
        <v>636.1875</v>
      </c>
      <c r="BR8" s="333">
        <v>583.58659999999998</v>
      </c>
      <c r="BS8" s="333">
        <v>462.11959999999999</v>
      </c>
      <c r="BT8" s="333">
        <v>402.88630000000001</v>
      </c>
      <c r="BU8" s="333">
        <v>454.20409999999998</v>
      </c>
      <c r="BV8" s="333">
        <v>549.70349999999996</v>
      </c>
    </row>
    <row r="9" spans="1:74" ht="11.1" customHeight="1" x14ac:dyDescent="0.2">
      <c r="A9" s="111" t="s">
        <v>799</v>
      </c>
      <c r="B9" s="205" t="s">
        <v>569</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288.89661679</v>
      </c>
      <c r="AO9" s="240">
        <v>255.38290194000001</v>
      </c>
      <c r="AP9" s="240">
        <v>218.65496633000001</v>
      </c>
      <c r="AQ9" s="240">
        <v>228.99516484</v>
      </c>
      <c r="AR9" s="240">
        <v>290.51322267</v>
      </c>
      <c r="AS9" s="240">
        <v>350.79978129</v>
      </c>
      <c r="AT9" s="240">
        <v>291.75330226</v>
      </c>
      <c r="AU9" s="240">
        <v>264.072247</v>
      </c>
      <c r="AV9" s="240">
        <v>222.18371839</v>
      </c>
      <c r="AW9" s="240">
        <v>246.12315566999999</v>
      </c>
      <c r="AX9" s="240">
        <v>313.48020516000003</v>
      </c>
      <c r="AY9" s="240">
        <v>373.77995451999999</v>
      </c>
      <c r="AZ9" s="240">
        <v>334.87427393000002</v>
      </c>
      <c r="BA9" s="240">
        <v>273.12883097000002</v>
      </c>
      <c r="BB9" s="240">
        <v>247.510401</v>
      </c>
      <c r="BC9" s="240">
        <v>248.45601483999999</v>
      </c>
      <c r="BD9" s="240">
        <v>327.74681167</v>
      </c>
      <c r="BE9" s="240">
        <v>338.70971773999997</v>
      </c>
      <c r="BF9" s="240">
        <v>334.1909</v>
      </c>
      <c r="BG9" s="240">
        <v>285.80919999999998</v>
      </c>
      <c r="BH9" s="333">
        <v>230.75450000000001</v>
      </c>
      <c r="BI9" s="333">
        <v>250.12629999999999</v>
      </c>
      <c r="BJ9" s="333">
        <v>315.71820000000002</v>
      </c>
      <c r="BK9" s="333">
        <v>367.2439</v>
      </c>
      <c r="BL9" s="333">
        <v>318.98050000000001</v>
      </c>
      <c r="BM9" s="333">
        <v>265.72059999999999</v>
      </c>
      <c r="BN9" s="333">
        <v>230.04300000000001</v>
      </c>
      <c r="BO9" s="333">
        <v>216.4128</v>
      </c>
      <c r="BP9" s="333">
        <v>290.17430000000002</v>
      </c>
      <c r="BQ9" s="333">
        <v>332.98680000000002</v>
      </c>
      <c r="BR9" s="333">
        <v>340.35239999999999</v>
      </c>
      <c r="BS9" s="333">
        <v>266.88959999999997</v>
      </c>
      <c r="BT9" s="333">
        <v>228.62739999999999</v>
      </c>
      <c r="BU9" s="333">
        <v>253.73269999999999</v>
      </c>
      <c r="BV9" s="333">
        <v>320.47370000000001</v>
      </c>
    </row>
    <row r="10" spans="1:74" ht="11.1" customHeight="1" x14ac:dyDescent="0.2">
      <c r="A10" s="111" t="s">
        <v>800</v>
      </c>
      <c r="B10" s="205" t="s">
        <v>570</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992.38202516000001</v>
      </c>
      <c r="AN10" s="240">
        <v>858.55604000000005</v>
      </c>
      <c r="AO10" s="240">
        <v>820.18142838999995</v>
      </c>
      <c r="AP10" s="240">
        <v>773.97991833000003</v>
      </c>
      <c r="AQ10" s="240">
        <v>854.49582323000004</v>
      </c>
      <c r="AR10" s="240">
        <v>1046.1908857000001</v>
      </c>
      <c r="AS10" s="240">
        <v>1224.0586934999999</v>
      </c>
      <c r="AT10" s="240">
        <v>1167.3221880999999</v>
      </c>
      <c r="AU10" s="240">
        <v>995.91870832999996</v>
      </c>
      <c r="AV10" s="240">
        <v>857.92074645000002</v>
      </c>
      <c r="AW10" s="240">
        <v>825.64301566999995</v>
      </c>
      <c r="AX10" s="240">
        <v>980.42339838999999</v>
      </c>
      <c r="AY10" s="240">
        <v>1274.1079999999999</v>
      </c>
      <c r="AZ10" s="240">
        <v>981.72519570999998</v>
      </c>
      <c r="BA10" s="240">
        <v>857.57018355000002</v>
      </c>
      <c r="BB10" s="240">
        <v>796.36114133000001</v>
      </c>
      <c r="BC10" s="240">
        <v>854.88929289999999</v>
      </c>
      <c r="BD10" s="240">
        <v>1111.499834</v>
      </c>
      <c r="BE10" s="240">
        <v>1219.0787625999999</v>
      </c>
      <c r="BF10" s="240">
        <v>1198.893</v>
      </c>
      <c r="BG10" s="240">
        <v>1125.0450000000001</v>
      </c>
      <c r="BH10" s="333">
        <v>926.66729999999995</v>
      </c>
      <c r="BI10" s="333">
        <v>836.67719999999997</v>
      </c>
      <c r="BJ10" s="333">
        <v>987.81619999999998</v>
      </c>
      <c r="BK10" s="333">
        <v>1228.0070000000001</v>
      </c>
      <c r="BL10" s="333">
        <v>1027.4580000000001</v>
      </c>
      <c r="BM10" s="333">
        <v>883.2491</v>
      </c>
      <c r="BN10" s="333">
        <v>747.32129999999995</v>
      </c>
      <c r="BO10" s="333">
        <v>805.78629999999998</v>
      </c>
      <c r="BP10" s="333">
        <v>1073.2550000000001</v>
      </c>
      <c r="BQ10" s="333">
        <v>1220.107</v>
      </c>
      <c r="BR10" s="333">
        <v>1188.7950000000001</v>
      </c>
      <c r="BS10" s="333">
        <v>990.60249999999996</v>
      </c>
      <c r="BT10" s="333">
        <v>877.79290000000003</v>
      </c>
      <c r="BU10" s="333">
        <v>840.17880000000002</v>
      </c>
      <c r="BV10" s="333">
        <v>991.22839999999997</v>
      </c>
    </row>
    <row r="11" spans="1:74" ht="11.1" customHeight="1" x14ac:dyDescent="0.2">
      <c r="A11" s="111" t="s">
        <v>801</v>
      </c>
      <c r="B11" s="205" t="s">
        <v>571</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303.59816892999999</v>
      </c>
      <c r="AO11" s="240">
        <v>262.86681773999999</v>
      </c>
      <c r="AP11" s="240">
        <v>247.58804366999999</v>
      </c>
      <c r="AQ11" s="240">
        <v>259.04195161000001</v>
      </c>
      <c r="AR11" s="240">
        <v>324.98528800000003</v>
      </c>
      <c r="AS11" s="240">
        <v>392.93941903000001</v>
      </c>
      <c r="AT11" s="240">
        <v>385.4796829</v>
      </c>
      <c r="AU11" s="240">
        <v>324.70256533000003</v>
      </c>
      <c r="AV11" s="240">
        <v>270.43727194000002</v>
      </c>
      <c r="AW11" s="240">
        <v>261.34298632999997</v>
      </c>
      <c r="AX11" s="240">
        <v>330.88360999999998</v>
      </c>
      <c r="AY11" s="240">
        <v>463.72701065000001</v>
      </c>
      <c r="AZ11" s="240">
        <v>370.26792107</v>
      </c>
      <c r="BA11" s="240">
        <v>269.57624935000001</v>
      </c>
      <c r="BB11" s="240">
        <v>257.09480133</v>
      </c>
      <c r="BC11" s="240">
        <v>274.57685677000001</v>
      </c>
      <c r="BD11" s="240">
        <v>371.48309899999998</v>
      </c>
      <c r="BE11" s="240">
        <v>410.78236773999998</v>
      </c>
      <c r="BF11" s="240">
        <v>393.35849999999999</v>
      </c>
      <c r="BG11" s="240">
        <v>365.14100000000002</v>
      </c>
      <c r="BH11" s="333">
        <v>305.33210000000003</v>
      </c>
      <c r="BI11" s="333">
        <v>268.39400000000001</v>
      </c>
      <c r="BJ11" s="333">
        <v>334.59010000000001</v>
      </c>
      <c r="BK11" s="333">
        <v>433.22379999999998</v>
      </c>
      <c r="BL11" s="333">
        <v>382.04250000000002</v>
      </c>
      <c r="BM11" s="333">
        <v>286.30770000000001</v>
      </c>
      <c r="BN11" s="333">
        <v>241.4614</v>
      </c>
      <c r="BO11" s="333">
        <v>249.3493</v>
      </c>
      <c r="BP11" s="333">
        <v>338.97149999999999</v>
      </c>
      <c r="BQ11" s="333">
        <v>393.49520000000001</v>
      </c>
      <c r="BR11" s="333">
        <v>393.30349999999999</v>
      </c>
      <c r="BS11" s="333">
        <v>333.75310000000002</v>
      </c>
      <c r="BT11" s="333">
        <v>279.4683</v>
      </c>
      <c r="BU11" s="333">
        <v>269.22660000000002</v>
      </c>
      <c r="BV11" s="333">
        <v>335.70080000000002</v>
      </c>
    </row>
    <row r="12" spans="1:74" ht="11.1" customHeight="1" x14ac:dyDescent="0.2">
      <c r="A12" s="111" t="s">
        <v>802</v>
      </c>
      <c r="B12" s="205" t="s">
        <v>572</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584.85536967999997</v>
      </c>
      <c r="AN12" s="240">
        <v>482.40111000000002</v>
      </c>
      <c r="AO12" s="240">
        <v>435.01776354999998</v>
      </c>
      <c r="AP12" s="240">
        <v>438.96328333000002</v>
      </c>
      <c r="AQ12" s="240">
        <v>494.28900484000002</v>
      </c>
      <c r="AR12" s="240">
        <v>675.26806599999998</v>
      </c>
      <c r="AS12" s="240">
        <v>791.25650805999999</v>
      </c>
      <c r="AT12" s="240">
        <v>795.11283160999994</v>
      </c>
      <c r="AU12" s="240">
        <v>691.00945633000003</v>
      </c>
      <c r="AV12" s="240">
        <v>574.26958709999997</v>
      </c>
      <c r="AW12" s="240">
        <v>453.07313099999999</v>
      </c>
      <c r="AX12" s="240">
        <v>517.47931000000005</v>
      </c>
      <c r="AY12" s="240">
        <v>748.17754903000002</v>
      </c>
      <c r="AZ12" s="240">
        <v>626.99627607000002</v>
      </c>
      <c r="BA12" s="240">
        <v>450.18824289999998</v>
      </c>
      <c r="BB12" s="240">
        <v>435.94913200000002</v>
      </c>
      <c r="BC12" s="240">
        <v>526.65701096999999</v>
      </c>
      <c r="BD12" s="240">
        <v>782.43809467000005</v>
      </c>
      <c r="BE12" s="240">
        <v>836.83084386999997</v>
      </c>
      <c r="BF12" s="240">
        <v>833.61879999999996</v>
      </c>
      <c r="BG12" s="240">
        <v>724.12310000000002</v>
      </c>
      <c r="BH12" s="333">
        <v>592.85050000000001</v>
      </c>
      <c r="BI12" s="333">
        <v>471.5401</v>
      </c>
      <c r="BJ12" s="333">
        <v>536.55999999999995</v>
      </c>
      <c r="BK12" s="333">
        <v>715.03129999999999</v>
      </c>
      <c r="BL12" s="333">
        <v>614.76840000000004</v>
      </c>
      <c r="BM12" s="333">
        <v>464.71850000000001</v>
      </c>
      <c r="BN12" s="333">
        <v>444.74630000000002</v>
      </c>
      <c r="BO12" s="333">
        <v>492.24529999999999</v>
      </c>
      <c r="BP12" s="333">
        <v>699.64459999999997</v>
      </c>
      <c r="BQ12" s="333">
        <v>785.37710000000004</v>
      </c>
      <c r="BR12" s="333">
        <v>833.72050000000002</v>
      </c>
      <c r="BS12" s="333">
        <v>727.4144</v>
      </c>
      <c r="BT12" s="333">
        <v>598.49689999999998</v>
      </c>
      <c r="BU12" s="333">
        <v>476.67619999999999</v>
      </c>
      <c r="BV12" s="333">
        <v>533.31740000000002</v>
      </c>
    </row>
    <row r="13" spans="1:74" ht="11.1" customHeight="1" x14ac:dyDescent="0.2">
      <c r="A13" s="111" t="s">
        <v>803</v>
      </c>
      <c r="B13" s="205" t="s">
        <v>573</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278.10742968</v>
      </c>
      <c r="AN13" s="240">
        <v>238.59784857</v>
      </c>
      <c r="AO13" s="240">
        <v>216.69059548000001</v>
      </c>
      <c r="AP13" s="240">
        <v>210.19072467000001</v>
      </c>
      <c r="AQ13" s="240">
        <v>234.28100387000001</v>
      </c>
      <c r="AR13" s="240">
        <v>331.94193467000002</v>
      </c>
      <c r="AS13" s="240">
        <v>390.19332515999997</v>
      </c>
      <c r="AT13" s="240">
        <v>357.14743484000002</v>
      </c>
      <c r="AU13" s="240">
        <v>291.13548566999998</v>
      </c>
      <c r="AV13" s="240">
        <v>225.57462871000001</v>
      </c>
      <c r="AW13" s="240">
        <v>214.03146067</v>
      </c>
      <c r="AX13" s="240">
        <v>254.68709161000001</v>
      </c>
      <c r="AY13" s="240">
        <v>254.20348677000001</v>
      </c>
      <c r="AZ13" s="240">
        <v>243.46703142999999</v>
      </c>
      <c r="BA13" s="240">
        <v>220.03960161000001</v>
      </c>
      <c r="BB13" s="240">
        <v>219.02521100000001</v>
      </c>
      <c r="BC13" s="240">
        <v>243.43391</v>
      </c>
      <c r="BD13" s="240">
        <v>327.19178499999998</v>
      </c>
      <c r="BE13" s="240">
        <v>391.69437871000002</v>
      </c>
      <c r="BF13" s="240">
        <v>366.06490000000002</v>
      </c>
      <c r="BG13" s="240">
        <v>312.7192</v>
      </c>
      <c r="BH13" s="333">
        <v>225.39750000000001</v>
      </c>
      <c r="BI13" s="333">
        <v>216.9111</v>
      </c>
      <c r="BJ13" s="333">
        <v>264.53879999999998</v>
      </c>
      <c r="BK13" s="333">
        <v>265.90129999999999</v>
      </c>
      <c r="BL13" s="333">
        <v>245.97989999999999</v>
      </c>
      <c r="BM13" s="333">
        <v>220.923</v>
      </c>
      <c r="BN13" s="333">
        <v>214.1482</v>
      </c>
      <c r="BO13" s="333">
        <v>243.18379999999999</v>
      </c>
      <c r="BP13" s="333">
        <v>317.9205</v>
      </c>
      <c r="BQ13" s="333">
        <v>377.70870000000002</v>
      </c>
      <c r="BR13" s="333">
        <v>365.35700000000003</v>
      </c>
      <c r="BS13" s="333">
        <v>308.02789999999999</v>
      </c>
      <c r="BT13" s="333">
        <v>226.4006</v>
      </c>
      <c r="BU13" s="333">
        <v>218.8237</v>
      </c>
      <c r="BV13" s="333">
        <v>266.09780000000001</v>
      </c>
    </row>
    <row r="14" spans="1:74" ht="11.1" customHeight="1" x14ac:dyDescent="0.2">
      <c r="A14" s="111" t="s">
        <v>804</v>
      </c>
      <c r="B14" s="205" t="s">
        <v>256</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435.46529750000002</v>
      </c>
      <c r="AO14" s="240">
        <v>398.25670355</v>
      </c>
      <c r="AP14" s="240">
        <v>332.68684300000001</v>
      </c>
      <c r="AQ14" s="240">
        <v>332.68340483999998</v>
      </c>
      <c r="AR14" s="240">
        <v>374.16992267000001</v>
      </c>
      <c r="AS14" s="240">
        <v>434.96338580999998</v>
      </c>
      <c r="AT14" s="240">
        <v>471.67513903000003</v>
      </c>
      <c r="AU14" s="240">
        <v>435.33657333000002</v>
      </c>
      <c r="AV14" s="240">
        <v>355.40203613</v>
      </c>
      <c r="AW14" s="240">
        <v>365.94758000000002</v>
      </c>
      <c r="AX14" s="240">
        <v>422.55801355</v>
      </c>
      <c r="AY14" s="240">
        <v>437.53767128999999</v>
      </c>
      <c r="AZ14" s="240">
        <v>401.84208214</v>
      </c>
      <c r="BA14" s="240">
        <v>393.08538548000001</v>
      </c>
      <c r="BB14" s="240">
        <v>332.96430500000002</v>
      </c>
      <c r="BC14" s="240">
        <v>333.70565644999999</v>
      </c>
      <c r="BD14" s="240">
        <v>349.48979632999999</v>
      </c>
      <c r="BE14" s="240">
        <v>442.18973516</v>
      </c>
      <c r="BF14" s="240">
        <v>474.02499999999998</v>
      </c>
      <c r="BG14" s="240">
        <v>435.54199999999997</v>
      </c>
      <c r="BH14" s="333">
        <v>356.72390000000001</v>
      </c>
      <c r="BI14" s="333">
        <v>367.97539999999998</v>
      </c>
      <c r="BJ14" s="333">
        <v>439.55470000000003</v>
      </c>
      <c r="BK14" s="333">
        <v>459.69330000000002</v>
      </c>
      <c r="BL14" s="333">
        <v>407.14150000000001</v>
      </c>
      <c r="BM14" s="333">
        <v>386.6191</v>
      </c>
      <c r="BN14" s="333">
        <v>329.97500000000002</v>
      </c>
      <c r="BO14" s="333">
        <v>337.23779999999999</v>
      </c>
      <c r="BP14" s="333">
        <v>349.52800000000002</v>
      </c>
      <c r="BQ14" s="333">
        <v>409.34980000000002</v>
      </c>
      <c r="BR14" s="333">
        <v>434.23340000000002</v>
      </c>
      <c r="BS14" s="333">
        <v>421.40050000000002</v>
      </c>
      <c r="BT14" s="333">
        <v>354.18970000000002</v>
      </c>
      <c r="BU14" s="333">
        <v>366.81819999999999</v>
      </c>
      <c r="BV14" s="333">
        <v>438.47190000000001</v>
      </c>
    </row>
    <row r="15" spans="1:74" ht="11.1" customHeight="1" x14ac:dyDescent="0.2">
      <c r="A15" s="111" t="s">
        <v>824</v>
      </c>
      <c r="B15" s="205" t="s">
        <v>257</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11.763039333</v>
      </c>
      <c r="AS15" s="240">
        <v>12.297979677000001</v>
      </c>
      <c r="AT15" s="240">
        <v>12.530448387</v>
      </c>
      <c r="AU15" s="240">
        <v>12.475844333</v>
      </c>
      <c r="AV15" s="240">
        <v>12.663371613000001</v>
      </c>
      <c r="AW15" s="240">
        <v>13.444266333</v>
      </c>
      <c r="AX15" s="240">
        <v>13.777079355</v>
      </c>
      <c r="AY15" s="240">
        <v>14.078623547999999</v>
      </c>
      <c r="AZ15" s="240">
        <v>13.91442</v>
      </c>
      <c r="BA15" s="240">
        <v>13.13406</v>
      </c>
      <c r="BB15" s="240">
        <v>12.530078667</v>
      </c>
      <c r="BC15" s="240">
        <v>11.593113226</v>
      </c>
      <c r="BD15" s="240">
        <v>11.829882667</v>
      </c>
      <c r="BE15" s="240">
        <v>12.244183871000001</v>
      </c>
      <c r="BF15" s="240">
        <v>12.366619999999999</v>
      </c>
      <c r="BG15" s="240">
        <v>12.30988</v>
      </c>
      <c r="BH15" s="333">
        <v>12.49146</v>
      </c>
      <c r="BI15" s="333">
        <v>13.254530000000001</v>
      </c>
      <c r="BJ15" s="333">
        <v>13.59287</v>
      </c>
      <c r="BK15" s="333">
        <v>13.89343</v>
      </c>
      <c r="BL15" s="333">
        <v>13.732100000000001</v>
      </c>
      <c r="BM15" s="333">
        <v>12.96594</v>
      </c>
      <c r="BN15" s="333">
        <v>12.371270000000001</v>
      </c>
      <c r="BO15" s="333">
        <v>11.45243</v>
      </c>
      <c r="BP15" s="333">
        <v>11.694739999999999</v>
      </c>
      <c r="BQ15" s="333">
        <v>12.1128</v>
      </c>
      <c r="BR15" s="333">
        <v>12.239789999999999</v>
      </c>
      <c r="BS15" s="333">
        <v>12.1892</v>
      </c>
      <c r="BT15" s="333">
        <v>12.376659999999999</v>
      </c>
      <c r="BU15" s="333">
        <v>13.141830000000001</v>
      </c>
      <c r="BV15" s="333">
        <v>13.48475</v>
      </c>
    </row>
    <row r="16" spans="1:74" ht="11.1" customHeight="1" x14ac:dyDescent="0.2">
      <c r="A16" s="111" t="s">
        <v>825</v>
      </c>
      <c r="B16" s="205" t="s">
        <v>575</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4169.4620100000002</v>
      </c>
      <c r="AN16" s="240">
        <v>3619.6052496000002</v>
      </c>
      <c r="AO16" s="240">
        <v>3336.5918587000001</v>
      </c>
      <c r="AP16" s="240">
        <v>3032.1989702999999</v>
      </c>
      <c r="AQ16" s="240">
        <v>3192.8025381000002</v>
      </c>
      <c r="AR16" s="240">
        <v>4067.7848527000001</v>
      </c>
      <c r="AS16" s="240">
        <v>4808.8654460999996</v>
      </c>
      <c r="AT16" s="240">
        <v>4581.4718580999997</v>
      </c>
      <c r="AU16" s="240">
        <v>3969.2433769999998</v>
      </c>
      <c r="AV16" s="240">
        <v>3322.0210277000001</v>
      </c>
      <c r="AW16" s="240">
        <v>3262.3423597000001</v>
      </c>
      <c r="AX16" s="240">
        <v>3928.2359612999999</v>
      </c>
      <c r="AY16" s="240">
        <v>4805.9663239000001</v>
      </c>
      <c r="AZ16" s="240">
        <v>4047.6486300000001</v>
      </c>
      <c r="BA16" s="240">
        <v>3421.3174574</v>
      </c>
      <c r="BB16" s="240">
        <v>3171.0516827000001</v>
      </c>
      <c r="BC16" s="240">
        <v>3334.0642438999998</v>
      </c>
      <c r="BD16" s="240">
        <v>4316.2302657</v>
      </c>
      <c r="BE16" s="240">
        <v>4923.8392151999997</v>
      </c>
      <c r="BF16" s="240">
        <v>4906.8876200000004</v>
      </c>
      <c r="BG16" s="240">
        <v>4351.9653799999996</v>
      </c>
      <c r="BH16" s="333">
        <v>3498.24</v>
      </c>
      <c r="BI16" s="333">
        <v>3310.0940000000001</v>
      </c>
      <c r="BJ16" s="333">
        <v>3948.7539999999999</v>
      </c>
      <c r="BK16" s="333">
        <v>4681.5590000000002</v>
      </c>
      <c r="BL16" s="333">
        <v>4104.9459999999999</v>
      </c>
      <c r="BM16" s="333">
        <v>3463.7649999999999</v>
      </c>
      <c r="BN16" s="333">
        <v>3035.9009999999998</v>
      </c>
      <c r="BO16" s="333">
        <v>3130.03</v>
      </c>
      <c r="BP16" s="333">
        <v>4089.681</v>
      </c>
      <c r="BQ16" s="333">
        <v>4758.6049999999996</v>
      </c>
      <c r="BR16" s="333">
        <v>4730.24</v>
      </c>
      <c r="BS16" s="333">
        <v>3995.8939999999998</v>
      </c>
      <c r="BT16" s="333">
        <v>3392.1</v>
      </c>
      <c r="BU16" s="333">
        <v>3320.3629999999998</v>
      </c>
      <c r="BV16" s="333">
        <v>3948.614</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372"/>
      <c r="BI17" s="372"/>
      <c r="BJ17" s="372"/>
      <c r="BK17" s="372"/>
      <c r="BL17" s="372"/>
      <c r="BM17" s="372"/>
      <c r="BN17" s="372"/>
      <c r="BO17" s="372"/>
      <c r="BP17" s="372"/>
      <c r="BQ17" s="372"/>
      <c r="BR17" s="372"/>
      <c r="BS17" s="372"/>
      <c r="BT17" s="372"/>
      <c r="BU17" s="372"/>
      <c r="BV17" s="372"/>
    </row>
    <row r="18" spans="1:74" ht="11.1" customHeight="1" x14ac:dyDescent="0.2">
      <c r="A18" s="111" t="s">
        <v>805</v>
      </c>
      <c r="B18" s="205" t="s">
        <v>567</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158.14374194000001</v>
      </c>
      <c r="AN18" s="240">
        <v>157.04646679000001</v>
      </c>
      <c r="AO18" s="240">
        <v>151.09556968000001</v>
      </c>
      <c r="AP18" s="240">
        <v>147.63721433000001</v>
      </c>
      <c r="AQ18" s="240">
        <v>141.54743581</v>
      </c>
      <c r="AR18" s="240">
        <v>162.59849166999999</v>
      </c>
      <c r="AS18" s="240">
        <v>168.00383128999999</v>
      </c>
      <c r="AT18" s="240">
        <v>169.20205483999999</v>
      </c>
      <c r="AU18" s="240">
        <v>167.80629533000001</v>
      </c>
      <c r="AV18" s="240">
        <v>147.83730839</v>
      </c>
      <c r="AW18" s="240">
        <v>150.73911366999999</v>
      </c>
      <c r="AX18" s="240">
        <v>147.85283838999999</v>
      </c>
      <c r="AY18" s="240">
        <v>147.86413193999999</v>
      </c>
      <c r="AZ18" s="240">
        <v>144.83852107000001</v>
      </c>
      <c r="BA18" s="240">
        <v>132.31691258000001</v>
      </c>
      <c r="BB18" s="240">
        <v>130.64789999999999</v>
      </c>
      <c r="BC18" s="240">
        <v>131.44503839000001</v>
      </c>
      <c r="BD18" s="240">
        <v>146.10107332999999</v>
      </c>
      <c r="BE18" s="240">
        <v>160.31739418999999</v>
      </c>
      <c r="BF18" s="240">
        <v>172.4572</v>
      </c>
      <c r="BG18" s="240">
        <v>169.18029999999999</v>
      </c>
      <c r="BH18" s="333">
        <v>147.7045</v>
      </c>
      <c r="BI18" s="333">
        <v>152.0497</v>
      </c>
      <c r="BJ18" s="333">
        <v>146.6756</v>
      </c>
      <c r="BK18" s="333">
        <v>147.70089999999999</v>
      </c>
      <c r="BL18" s="333">
        <v>147.2518</v>
      </c>
      <c r="BM18" s="333">
        <v>134.92269999999999</v>
      </c>
      <c r="BN18" s="333">
        <v>130.40530000000001</v>
      </c>
      <c r="BO18" s="333">
        <v>130.023</v>
      </c>
      <c r="BP18" s="333">
        <v>149.2088</v>
      </c>
      <c r="BQ18" s="333">
        <v>153.39320000000001</v>
      </c>
      <c r="BR18" s="333">
        <v>159.9949</v>
      </c>
      <c r="BS18" s="333">
        <v>159.16229999999999</v>
      </c>
      <c r="BT18" s="333">
        <v>146.30430000000001</v>
      </c>
      <c r="BU18" s="333">
        <v>148.95160000000001</v>
      </c>
      <c r="BV18" s="333">
        <v>142.93360000000001</v>
      </c>
    </row>
    <row r="19" spans="1:74" ht="11.1" customHeight="1" x14ac:dyDescent="0.2">
      <c r="A19" s="111" t="s">
        <v>806</v>
      </c>
      <c r="B19" s="187" t="s">
        <v>600</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426.27371935000002</v>
      </c>
      <c r="AN19" s="240">
        <v>445.22663179</v>
      </c>
      <c r="AO19" s="240">
        <v>398.76123194000002</v>
      </c>
      <c r="AP19" s="240">
        <v>390.756215</v>
      </c>
      <c r="AQ19" s="240">
        <v>383.46452226000002</v>
      </c>
      <c r="AR19" s="240">
        <v>437.96127332999998</v>
      </c>
      <c r="AS19" s="240">
        <v>474.0077829</v>
      </c>
      <c r="AT19" s="240">
        <v>462.26585096999997</v>
      </c>
      <c r="AU19" s="240">
        <v>448.72101233000001</v>
      </c>
      <c r="AV19" s="240">
        <v>412.05755484000002</v>
      </c>
      <c r="AW19" s="240">
        <v>405.27503400000001</v>
      </c>
      <c r="AX19" s="240">
        <v>417.01630032000003</v>
      </c>
      <c r="AY19" s="240">
        <v>440.63766742000001</v>
      </c>
      <c r="AZ19" s="240">
        <v>448.39262571</v>
      </c>
      <c r="BA19" s="240">
        <v>405.86662710000002</v>
      </c>
      <c r="BB19" s="240">
        <v>398.21372532999999</v>
      </c>
      <c r="BC19" s="240">
        <v>395.20160806000001</v>
      </c>
      <c r="BD19" s="240">
        <v>441.22694667000002</v>
      </c>
      <c r="BE19" s="240">
        <v>476.80976355000001</v>
      </c>
      <c r="BF19" s="240">
        <v>485.09309999999999</v>
      </c>
      <c r="BG19" s="240">
        <v>469.80090000000001</v>
      </c>
      <c r="BH19" s="333">
        <v>412.74290000000002</v>
      </c>
      <c r="BI19" s="333">
        <v>404.06400000000002</v>
      </c>
      <c r="BJ19" s="333">
        <v>412.99810000000002</v>
      </c>
      <c r="BK19" s="333">
        <v>435.59519999999998</v>
      </c>
      <c r="BL19" s="333">
        <v>447.46859999999998</v>
      </c>
      <c r="BM19" s="333">
        <v>405.57960000000003</v>
      </c>
      <c r="BN19" s="333">
        <v>393.0324</v>
      </c>
      <c r="BO19" s="333">
        <v>384.31599999999997</v>
      </c>
      <c r="BP19" s="333">
        <v>440.904</v>
      </c>
      <c r="BQ19" s="333">
        <v>467.24419999999998</v>
      </c>
      <c r="BR19" s="333">
        <v>459.2722</v>
      </c>
      <c r="BS19" s="333">
        <v>440.1909</v>
      </c>
      <c r="BT19" s="333">
        <v>405.58850000000001</v>
      </c>
      <c r="BU19" s="333">
        <v>402.89359999999999</v>
      </c>
      <c r="BV19" s="333">
        <v>411.70870000000002</v>
      </c>
    </row>
    <row r="20" spans="1:74" ht="11.1" customHeight="1" x14ac:dyDescent="0.2">
      <c r="A20" s="111" t="s">
        <v>808</v>
      </c>
      <c r="B20" s="205" t="s">
        <v>568</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496.29026257999999</v>
      </c>
      <c r="AN20" s="240">
        <v>489.49080357000003</v>
      </c>
      <c r="AO20" s="240">
        <v>481.49027516000001</v>
      </c>
      <c r="AP20" s="240">
        <v>450.42931599999997</v>
      </c>
      <c r="AQ20" s="240">
        <v>473.69801581000002</v>
      </c>
      <c r="AR20" s="240">
        <v>534.92999567000004</v>
      </c>
      <c r="AS20" s="240">
        <v>554.52217355000005</v>
      </c>
      <c r="AT20" s="240">
        <v>533.64964452000004</v>
      </c>
      <c r="AU20" s="240">
        <v>521.16604600000005</v>
      </c>
      <c r="AV20" s="240">
        <v>484.86041934999997</v>
      </c>
      <c r="AW20" s="240">
        <v>474.23585333</v>
      </c>
      <c r="AX20" s="240">
        <v>485.20608193999999</v>
      </c>
      <c r="AY20" s="240">
        <v>516.22395839000001</v>
      </c>
      <c r="AZ20" s="240">
        <v>502.12785250000002</v>
      </c>
      <c r="BA20" s="240">
        <v>477.85661451999999</v>
      </c>
      <c r="BB20" s="240">
        <v>462.11524500000002</v>
      </c>
      <c r="BC20" s="240">
        <v>501.47060839</v>
      </c>
      <c r="BD20" s="240">
        <v>540.39316567000003</v>
      </c>
      <c r="BE20" s="240">
        <v>562.35764418999997</v>
      </c>
      <c r="BF20" s="240">
        <v>565.0752</v>
      </c>
      <c r="BG20" s="240">
        <v>537.16</v>
      </c>
      <c r="BH20" s="333">
        <v>491.4579</v>
      </c>
      <c r="BI20" s="333">
        <v>472.31650000000002</v>
      </c>
      <c r="BJ20" s="333">
        <v>481.47160000000002</v>
      </c>
      <c r="BK20" s="333">
        <v>513.41489999999999</v>
      </c>
      <c r="BL20" s="333">
        <v>505.45209999999997</v>
      </c>
      <c r="BM20" s="333">
        <v>475.37040000000002</v>
      </c>
      <c r="BN20" s="333">
        <v>452.14389999999997</v>
      </c>
      <c r="BO20" s="333">
        <v>483.21179999999998</v>
      </c>
      <c r="BP20" s="333">
        <v>528.24609999999996</v>
      </c>
      <c r="BQ20" s="333">
        <v>558.76160000000004</v>
      </c>
      <c r="BR20" s="333">
        <v>549.09730000000002</v>
      </c>
      <c r="BS20" s="333">
        <v>507.50990000000002</v>
      </c>
      <c r="BT20" s="333">
        <v>488.7192</v>
      </c>
      <c r="BU20" s="333">
        <v>472.63330000000002</v>
      </c>
      <c r="BV20" s="333">
        <v>481.4665</v>
      </c>
    </row>
    <row r="21" spans="1:74" ht="11.1" customHeight="1" x14ac:dyDescent="0.2">
      <c r="A21" s="111" t="s">
        <v>809</v>
      </c>
      <c r="B21" s="205" t="s">
        <v>569</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279.52616805999997</v>
      </c>
      <c r="AN21" s="240">
        <v>274.11336499999999</v>
      </c>
      <c r="AO21" s="240">
        <v>262.77814516000001</v>
      </c>
      <c r="AP21" s="240">
        <v>254.76731932999999</v>
      </c>
      <c r="AQ21" s="240">
        <v>259.40501323000001</v>
      </c>
      <c r="AR21" s="240">
        <v>295.12056632999997</v>
      </c>
      <c r="AS21" s="240">
        <v>316.05793354999997</v>
      </c>
      <c r="AT21" s="240">
        <v>298.08684387</v>
      </c>
      <c r="AU21" s="240">
        <v>291.05023533000002</v>
      </c>
      <c r="AV21" s="240">
        <v>265.30504258000002</v>
      </c>
      <c r="AW21" s="240">
        <v>264.79270033</v>
      </c>
      <c r="AX21" s="240">
        <v>277.41157613000001</v>
      </c>
      <c r="AY21" s="240">
        <v>288.41008677000002</v>
      </c>
      <c r="AZ21" s="240">
        <v>290.72578821000002</v>
      </c>
      <c r="BA21" s="240">
        <v>268.72552387000002</v>
      </c>
      <c r="BB21" s="240">
        <v>262.89724232999998</v>
      </c>
      <c r="BC21" s="240">
        <v>277.76475226000002</v>
      </c>
      <c r="BD21" s="240">
        <v>306.34748132999999</v>
      </c>
      <c r="BE21" s="240">
        <v>313.22257999999999</v>
      </c>
      <c r="BF21" s="240">
        <v>314.44119999999998</v>
      </c>
      <c r="BG21" s="240">
        <v>290.58359999999999</v>
      </c>
      <c r="BH21" s="333">
        <v>264.40379999999999</v>
      </c>
      <c r="BI21" s="333">
        <v>264.59440000000001</v>
      </c>
      <c r="BJ21" s="333">
        <v>278.1891</v>
      </c>
      <c r="BK21" s="333">
        <v>288.3227</v>
      </c>
      <c r="BL21" s="333">
        <v>288.90859999999998</v>
      </c>
      <c r="BM21" s="333">
        <v>269.94690000000003</v>
      </c>
      <c r="BN21" s="333">
        <v>258.9359</v>
      </c>
      <c r="BO21" s="333">
        <v>267.79509999999999</v>
      </c>
      <c r="BP21" s="333">
        <v>295.5951</v>
      </c>
      <c r="BQ21" s="333">
        <v>315.92250000000001</v>
      </c>
      <c r="BR21" s="333">
        <v>317.49369999999999</v>
      </c>
      <c r="BS21" s="333">
        <v>283.06200000000001</v>
      </c>
      <c r="BT21" s="333">
        <v>266.41070000000002</v>
      </c>
      <c r="BU21" s="333">
        <v>266.47460000000001</v>
      </c>
      <c r="BV21" s="333">
        <v>280.1576</v>
      </c>
    </row>
    <row r="22" spans="1:74" ht="11.1" customHeight="1" x14ac:dyDescent="0.2">
      <c r="A22" s="111" t="s">
        <v>810</v>
      </c>
      <c r="B22" s="205" t="s">
        <v>570</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791.61244250000004</v>
      </c>
      <c r="AO22" s="240">
        <v>787.48638934999997</v>
      </c>
      <c r="AP22" s="240">
        <v>796.84923132999995</v>
      </c>
      <c r="AQ22" s="240">
        <v>839.32883064999999</v>
      </c>
      <c r="AR22" s="240">
        <v>924.48862167000004</v>
      </c>
      <c r="AS22" s="240">
        <v>966.56457064999995</v>
      </c>
      <c r="AT22" s="240">
        <v>959.25335581000002</v>
      </c>
      <c r="AU22" s="240">
        <v>895.32616599999994</v>
      </c>
      <c r="AV22" s="240">
        <v>823.76272323000001</v>
      </c>
      <c r="AW22" s="240">
        <v>803.04137366999998</v>
      </c>
      <c r="AX22" s="240">
        <v>792.73729097</v>
      </c>
      <c r="AY22" s="240">
        <v>830.89622612999995</v>
      </c>
      <c r="AZ22" s="240">
        <v>804.50854500000003</v>
      </c>
      <c r="BA22" s="240">
        <v>795.87791031999996</v>
      </c>
      <c r="BB22" s="240">
        <v>775.52929132999998</v>
      </c>
      <c r="BC22" s="240">
        <v>860.26794644999995</v>
      </c>
      <c r="BD22" s="240">
        <v>950.07094732999997</v>
      </c>
      <c r="BE22" s="240">
        <v>965.56835225999998</v>
      </c>
      <c r="BF22" s="240">
        <v>969.86810000000003</v>
      </c>
      <c r="BG22" s="240">
        <v>935.49019999999996</v>
      </c>
      <c r="BH22" s="333">
        <v>835.28890000000001</v>
      </c>
      <c r="BI22" s="333">
        <v>796.83770000000004</v>
      </c>
      <c r="BJ22" s="333">
        <v>794.00049999999999</v>
      </c>
      <c r="BK22" s="333">
        <v>818.85429999999997</v>
      </c>
      <c r="BL22" s="333">
        <v>827.94439999999997</v>
      </c>
      <c r="BM22" s="333">
        <v>778.85029999999995</v>
      </c>
      <c r="BN22" s="333">
        <v>770.17989999999998</v>
      </c>
      <c r="BO22" s="333">
        <v>845.59720000000004</v>
      </c>
      <c r="BP22" s="333">
        <v>933.30100000000004</v>
      </c>
      <c r="BQ22" s="333">
        <v>970.3338</v>
      </c>
      <c r="BR22" s="333">
        <v>964.40260000000001</v>
      </c>
      <c r="BS22" s="333">
        <v>877.37220000000002</v>
      </c>
      <c r="BT22" s="333">
        <v>826.2962</v>
      </c>
      <c r="BU22" s="333">
        <v>797.76689999999996</v>
      </c>
      <c r="BV22" s="333">
        <v>794.47990000000004</v>
      </c>
    </row>
    <row r="23" spans="1:74" ht="11.1" customHeight="1" x14ac:dyDescent="0.2">
      <c r="A23" s="111" t="s">
        <v>811</v>
      </c>
      <c r="B23" s="205" t="s">
        <v>571</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228.68790483999999</v>
      </c>
      <c r="AN23" s="240">
        <v>230.51366679</v>
      </c>
      <c r="AO23" s="240">
        <v>216.19142676999999</v>
      </c>
      <c r="AP23" s="240">
        <v>226.12898799999999</v>
      </c>
      <c r="AQ23" s="240">
        <v>234.64763934999999</v>
      </c>
      <c r="AR23" s="240">
        <v>261.10143233000002</v>
      </c>
      <c r="AS23" s="240">
        <v>279.54710452</v>
      </c>
      <c r="AT23" s="240">
        <v>282.22747742000001</v>
      </c>
      <c r="AU23" s="240">
        <v>263.73175333</v>
      </c>
      <c r="AV23" s="240">
        <v>240.72430774</v>
      </c>
      <c r="AW23" s="240">
        <v>225.529651</v>
      </c>
      <c r="AX23" s="240">
        <v>221.69396161</v>
      </c>
      <c r="AY23" s="240">
        <v>253.64362387</v>
      </c>
      <c r="AZ23" s="240">
        <v>249.26818213999999</v>
      </c>
      <c r="BA23" s="240">
        <v>222.31841548</v>
      </c>
      <c r="BB23" s="240">
        <v>225.01322500000001</v>
      </c>
      <c r="BC23" s="240">
        <v>247.90900676999999</v>
      </c>
      <c r="BD23" s="240">
        <v>286.240319</v>
      </c>
      <c r="BE23" s="240">
        <v>294.86599065000001</v>
      </c>
      <c r="BF23" s="240">
        <v>283.59289999999999</v>
      </c>
      <c r="BG23" s="240">
        <v>277.30459999999999</v>
      </c>
      <c r="BH23" s="333">
        <v>243.96440000000001</v>
      </c>
      <c r="BI23" s="333">
        <v>223.83009999999999</v>
      </c>
      <c r="BJ23" s="333">
        <v>220.43289999999999</v>
      </c>
      <c r="BK23" s="333">
        <v>250.88310000000001</v>
      </c>
      <c r="BL23" s="333">
        <v>252.251</v>
      </c>
      <c r="BM23" s="333">
        <v>223.52160000000001</v>
      </c>
      <c r="BN23" s="333">
        <v>224.2338</v>
      </c>
      <c r="BO23" s="333">
        <v>238.2851</v>
      </c>
      <c r="BP23" s="333">
        <v>275.60379999999998</v>
      </c>
      <c r="BQ23" s="333">
        <v>291.89760000000001</v>
      </c>
      <c r="BR23" s="333">
        <v>285.7749</v>
      </c>
      <c r="BS23" s="333">
        <v>263.53250000000003</v>
      </c>
      <c r="BT23" s="333">
        <v>239.07220000000001</v>
      </c>
      <c r="BU23" s="333">
        <v>225.29130000000001</v>
      </c>
      <c r="BV23" s="333">
        <v>221.59639999999999</v>
      </c>
    </row>
    <row r="24" spans="1:74" ht="11.1" customHeight="1" x14ac:dyDescent="0.2">
      <c r="A24" s="111" t="s">
        <v>812</v>
      </c>
      <c r="B24" s="205" t="s">
        <v>572</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474.34604870999999</v>
      </c>
      <c r="AN24" s="240">
        <v>469.49881642999998</v>
      </c>
      <c r="AO24" s="240">
        <v>468.56477581000001</v>
      </c>
      <c r="AP24" s="240">
        <v>466.06931700000001</v>
      </c>
      <c r="AQ24" s="240">
        <v>515.43335129000002</v>
      </c>
      <c r="AR24" s="240">
        <v>583.35738800000001</v>
      </c>
      <c r="AS24" s="240">
        <v>596.33741677</v>
      </c>
      <c r="AT24" s="240">
        <v>606.48778097000002</v>
      </c>
      <c r="AU24" s="240">
        <v>589.53386699999999</v>
      </c>
      <c r="AV24" s="240">
        <v>547.61216838999997</v>
      </c>
      <c r="AW24" s="240">
        <v>481.23238400000002</v>
      </c>
      <c r="AX24" s="240">
        <v>473.10479644999998</v>
      </c>
      <c r="AY24" s="240">
        <v>525.53194160999999</v>
      </c>
      <c r="AZ24" s="240">
        <v>497.81338285999999</v>
      </c>
      <c r="BA24" s="240">
        <v>470.86708226000002</v>
      </c>
      <c r="BB24" s="240">
        <v>484.76271632999999</v>
      </c>
      <c r="BC24" s="240">
        <v>514.33264968000003</v>
      </c>
      <c r="BD24" s="240">
        <v>626.54251566999994</v>
      </c>
      <c r="BE24" s="240">
        <v>640.43999934999999</v>
      </c>
      <c r="BF24" s="240">
        <v>622.32860000000005</v>
      </c>
      <c r="BG24" s="240">
        <v>603.78160000000003</v>
      </c>
      <c r="BH24" s="333">
        <v>562.2328</v>
      </c>
      <c r="BI24" s="333">
        <v>496.3236</v>
      </c>
      <c r="BJ24" s="333">
        <v>487.01530000000002</v>
      </c>
      <c r="BK24" s="333">
        <v>531.44410000000005</v>
      </c>
      <c r="BL24" s="333">
        <v>510.31319999999999</v>
      </c>
      <c r="BM24" s="333">
        <v>487.65940000000001</v>
      </c>
      <c r="BN24" s="333">
        <v>504.02620000000002</v>
      </c>
      <c r="BO24" s="333">
        <v>510.38130000000001</v>
      </c>
      <c r="BP24" s="333">
        <v>612.91700000000003</v>
      </c>
      <c r="BQ24" s="333">
        <v>641.5806</v>
      </c>
      <c r="BR24" s="333">
        <v>639.62070000000006</v>
      </c>
      <c r="BS24" s="333">
        <v>616.94759999999997</v>
      </c>
      <c r="BT24" s="333">
        <v>576.26760000000002</v>
      </c>
      <c r="BU24" s="333">
        <v>506.76830000000001</v>
      </c>
      <c r="BV24" s="333">
        <v>493.42849999999999</v>
      </c>
    </row>
    <row r="25" spans="1:74" ht="11.1" customHeight="1" x14ac:dyDescent="0.2">
      <c r="A25" s="111" t="s">
        <v>813</v>
      </c>
      <c r="B25" s="205" t="s">
        <v>573</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248.61560821</v>
      </c>
      <c r="AO25" s="240">
        <v>243.22034128999999</v>
      </c>
      <c r="AP25" s="240">
        <v>243.78272999999999</v>
      </c>
      <c r="AQ25" s="240">
        <v>255.22851677</v>
      </c>
      <c r="AR25" s="240">
        <v>296.028707</v>
      </c>
      <c r="AS25" s="240">
        <v>309.33725097000001</v>
      </c>
      <c r="AT25" s="240">
        <v>306.79492128999999</v>
      </c>
      <c r="AU25" s="240">
        <v>285.12201199999998</v>
      </c>
      <c r="AV25" s="240">
        <v>255.56874612999999</v>
      </c>
      <c r="AW25" s="240">
        <v>244.073432</v>
      </c>
      <c r="AX25" s="240">
        <v>248.16087257999999</v>
      </c>
      <c r="AY25" s="240">
        <v>246.59306097000001</v>
      </c>
      <c r="AZ25" s="240">
        <v>254.86483928999999</v>
      </c>
      <c r="BA25" s="240">
        <v>246.38909613000001</v>
      </c>
      <c r="BB25" s="240">
        <v>251.46557000000001</v>
      </c>
      <c r="BC25" s="240">
        <v>264.10971000000001</v>
      </c>
      <c r="BD25" s="240">
        <v>294.54618399999998</v>
      </c>
      <c r="BE25" s="240">
        <v>315.80846289999999</v>
      </c>
      <c r="BF25" s="240">
        <v>308.96870000000001</v>
      </c>
      <c r="BG25" s="240">
        <v>295.0718</v>
      </c>
      <c r="BH25" s="333">
        <v>255.3723</v>
      </c>
      <c r="BI25" s="333">
        <v>245.98070000000001</v>
      </c>
      <c r="BJ25" s="333">
        <v>250.79830000000001</v>
      </c>
      <c r="BK25" s="333">
        <v>249.70490000000001</v>
      </c>
      <c r="BL25" s="333">
        <v>255.35480000000001</v>
      </c>
      <c r="BM25" s="333">
        <v>248.80709999999999</v>
      </c>
      <c r="BN25" s="333">
        <v>249.59270000000001</v>
      </c>
      <c r="BO25" s="333">
        <v>264.90679999999998</v>
      </c>
      <c r="BP25" s="333">
        <v>290.12689999999998</v>
      </c>
      <c r="BQ25" s="333">
        <v>311.88670000000002</v>
      </c>
      <c r="BR25" s="333">
        <v>310.6533</v>
      </c>
      <c r="BS25" s="333">
        <v>292.74200000000002</v>
      </c>
      <c r="BT25" s="333">
        <v>256.66430000000003</v>
      </c>
      <c r="BU25" s="333">
        <v>247.82409999999999</v>
      </c>
      <c r="BV25" s="333">
        <v>252.5924</v>
      </c>
    </row>
    <row r="26" spans="1:74" ht="11.1" customHeight="1" x14ac:dyDescent="0.2">
      <c r="A26" s="111" t="s">
        <v>814</v>
      </c>
      <c r="B26" s="205" t="s">
        <v>256</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427.21347677</v>
      </c>
      <c r="AN26" s="240">
        <v>434.56861821000001</v>
      </c>
      <c r="AO26" s="240">
        <v>431.56271967999999</v>
      </c>
      <c r="AP26" s="240">
        <v>400.79043066999998</v>
      </c>
      <c r="AQ26" s="240">
        <v>427.4892471</v>
      </c>
      <c r="AR26" s="240">
        <v>465.15651200000002</v>
      </c>
      <c r="AS26" s="240">
        <v>459.33016484000001</v>
      </c>
      <c r="AT26" s="240">
        <v>499.33855516</v>
      </c>
      <c r="AU26" s="240">
        <v>482.55424866999999</v>
      </c>
      <c r="AV26" s="240">
        <v>452.66616355000002</v>
      </c>
      <c r="AW26" s="240">
        <v>433.71772766999999</v>
      </c>
      <c r="AX26" s="240">
        <v>428.38008065000002</v>
      </c>
      <c r="AY26" s="240">
        <v>428.97955354999999</v>
      </c>
      <c r="AZ26" s="240">
        <v>426.32208571000001</v>
      </c>
      <c r="BA26" s="240">
        <v>415.07081548000002</v>
      </c>
      <c r="BB26" s="240">
        <v>425.10969367000001</v>
      </c>
      <c r="BC26" s="240">
        <v>403.84103871000002</v>
      </c>
      <c r="BD26" s="240">
        <v>448.40968400000003</v>
      </c>
      <c r="BE26" s="240">
        <v>475.87210128999999</v>
      </c>
      <c r="BF26" s="240">
        <v>497.04219999999998</v>
      </c>
      <c r="BG26" s="240">
        <v>479.30509999999998</v>
      </c>
      <c r="BH26" s="333">
        <v>453.6465</v>
      </c>
      <c r="BI26" s="333">
        <v>430.78530000000001</v>
      </c>
      <c r="BJ26" s="333">
        <v>428.87860000000001</v>
      </c>
      <c r="BK26" s="333">
        <v>429.03030000000001</v>
      </c>
      <c r="BL26" s="333">
        <v>422.84460000000001</v>
      </c>
      <c r="BM26" s="333">
        <v>415.39089999999999</v>
      </c>
      <c r="BN26" s="333">
        <v>427.67149999999998</v>
      </c>
      <c r="BO26" s="333">
        <v>404.60070000000002</v>
      </c>
      <c r="BP26" s="333">
        <v>448.96339999999998</v>
      </c>
      <c r="BQ26" s="333">
        <v>463.66480000000001</v>
      </c>
      <c r="BR26" s="333">
        <v>479.43360000000001</v>
      </c>
      <c r="BS26" s="333">
        <v>473.36880000000002</v>
      </c>
      <c r="BT26" s="333">
        <v>452.97289999999998</v>
      </c>
      <c r="BU26" s="333">
        <v>431.99599999999998</v>
      </c>
      <c r="BV26" s="333">
        <v>430.02659999999997</v>
      </c>
    </row>
    <row r="27" spans="1:74" ht="11.1" customHeight="1" x14ac:dyDescent="0.2">
      <c r="A27" s="111" t="s">
        <v>826</v>
      </c>
      <c r="B27" s="205" t="s">
        <v>257</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15.766035806</v>
      </c>
      <c r="AT27" s="240">
        <v>16.358805160999999</v>
      </c>
      <c r="AU27" s="240">
        <v>16.183224332999998</v>
      </c>
      <c r="AV27" s="240">
        <v>15.938638709999999</v>
      </c>
      <c r="AW27" s="240">
        <v>16.000209000000002</v>
      </c>
      <c r="AX27" s="240">
        <v>15.532406129</v>
      </c>
      <c r="AY27" s="240">
        <v>15.775976129</v>
      </c>
      <c r="AZ27" s="240">
        <v>16.531028929000001</v>
      </c>
      <c r="BA27" s="240">
        <v>15.201665805999999</v>
      </c>
      <c r="BB27" s="240">
        <v>15.626698333</v>
      </c>
      <c r="BC27" s="240">
        <v>14.967449676999999</v>
      </c>
      <c r="BD27" s="240">
        <v>15.418229667</v>
      </c>
      <c r="BE27" s="240">
        <v>15.695261289999999</v>
      </c>
      <c r="BF27" s="240">
        <v>16.238569999999999</v>
      </c>
      <c r="BG27" s="240">
        <v>16.066220000000001</v>
      </c>
      <c r="BH27" s="333">
        <v>15.82896</v>
      </c>
      <c r="BI27" s="333">
        <v>15.894550000000001</v>
      </c>
      <c r="BJ27" s="333">
        <v>15.43112</v>
      </c>
      <c r="BK27" s="333">
        <v>15.692729999999999</v>
      </c>
      <c r="BL27" s="333">
        <v>16.439119999999999</v>
      </c>
      <c r="BM27" s="333">
        <v>15.10918</v>
      </c>
      <c r="BN27" s="333">
        <v>15.52042</v>
      </c>
      <c r="BO27" s="333">
        <v>14.856730000000001</v>
      </c>
      <c r="BP27" s="333">
        <v>15.295299999999999</v>
      </c>
      <c r="BQ27" s="333">
        <v>15.56532</v>
      </c>
      <c r="BR27" s="333">
        <v>16.102180000000001</v>
      </c>
      <c r="BS27" s="333">
        <v>15.932460000000001</v>
      </c>
      <c r="BT27" s="333">
        <v>15.694129999999999</v>
      </c>
      <c r="BU27" s="333">
        <v>15.75487</v>
      </c>
      <c r="BV27" s="333">
        <v>15.2943</v>
      </c>
    </row>
    <row r="28" spans="1:74" ht="11.1" customHeight="1" x14ac:dyDescent="0.2">
      <c r="A28" s="111" t="s">
        <v>827</v>
      </c>
      <c r="B28" s="205" t="s">
        <v>575</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3529.4750361000001</v>
      </c>
      <c r="AN28" s="240">
        <v>3557.37617</v>
      </c>
      <c r="AO28" s="240">
        <v>3457.1397606</v>
      </c>
      <c r="AP28" s="240">
        <v>3393.1955587000002</v>
      </c>
      <c r="AQ28" s="240">
        <v>3545.5601268</v>
      </c>
      <c r="AR28" s="240">
        <v>3976.3157030000002</v>
      </c>
      <c r="AS28" s="240">
        <v>4139.4742648000001</v>
      </c>
      <c r="AT28" s="240">
        <v>4133.6652899999999</v>
      </c>
      <c r="AU28" s="240">
        <v>3961.1948603000001</v>
      </c>
      <c r="AV28" s="240">
        <v>3646.3330728999999</v>
      </c>
      <c r="AW28" s="240">
        <v>3498.6374787</v>
      </c>
      <c r="AX28" s="240">
        <v>3507.0962052</v>
      </c>
      <c r="AY28" s="240">
        <v>3694.5562267999999</v>
      </c>
      <c r="AZ28" s="240">
        <v>3635.3928513999999</v>
      </c>
      <c r="BA28" s="240">
        <v>3450.4906635000002</v>
      </c>
      <c r="BB28" s="240">
        <v>3431.3813073000001</v>
      </c>
      <c r="BC28" s="240">
        <v>3611.3098083999998</v>
      </c>
      <c r="BD28" s="240">
        <v>4055.2965466999999</v>
      </c>
      <c r="BE28" s="240">
        <v>4220.9575494000001</v>
      </c>
      <c r="BF28" s="240">
        <v>4235.1057700000001</v>
      </c>
      <c r="BG28" s="240">
        <v>4073.7443199999998</v>
      </c>
      <c r="BH28" s="333">
        <v>3682.643</v>
      </c>
      <c r="BI28" s="333">
        <v>3502.6770000000001</v>
      </c>
      <c r="BJ28" s="333">
        <v>3515.8910000000001</v>
      </c>
      <c r="BK28" s="333">
        <v>3680.643</v>
      </c>
      <c r="BL28" s="333">
        <v>3674.2280000000001</v>
      </c>
      <c r="BM28" s="333">
        <v>3455.1579999999999</v>
      </c>
      <c r="BN28" s="333">
        <v>3425.7420000000002</v>
      </c>
      <c r="BO28" s="333">
        <v>3543.9740000000002</v>
      </c>
      <c r="BP28" s="333">
        <v>3990.1610000000001</v>
      </c>
      <c r="BQ28" s="333">
        <v>4190.25</v>
      </c>
      <c r="BR28" s="333">
        <v>4181.8450000000003</v>
      </c>
      <c r="BS28" s="333">
        <v>3929.8209999999999</v>
      </c>
      <c r="BT28" s="333">
        <v>3673.99</v>
      </c>
      <c r="BU28" s="333">
        <v>3516.355</v>
      </c>
      <c r="BV28" s="333">
        <v>3523.6849999999999</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372"/>
      <c r="BI29" s="372"/>
      <c r="BJ29" s="372"/>
      <c r="BK29" s="372"/>
      <c r="BL29" s="372"/>
      <c r="BM29" s="372"/>
      <c r="BN29" s="372"/>
      <c r="BO29" s="372"/>
      <c r="BP29" s="372"/>
      <c r="BQ29" s="372"/>
      <c r="BR29" s="372"/>
      <c r="BS29" s="372"/>
      <c r="BT29" s="372"/>
      <c r="BU29" s="372"/>
      <c r="BV29" s="372"/>
    </row>
    <row r="30" spans="1:74" ht="11.1" customHeight="1" x14ac:dyDescent="0.2">
      <c r="A30" s="111" t="s">
        <v>815</v>
      </c>
      <c r="B30" s="205" t="s">
        <v>567</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44.672863548000002</v>
      </c>
      <c r="AN30" s="240">
        <v>46.789879286000001</v>
      </c>
      <c r="AO30" s="240">
        <v>45.277463871000002</v>
      </c>
      <c r="AP30" s="240">
        <v>44.325375999999999</v>
      </c>
      <c r="AQ30" s="240">
        <v>44.683138387</v>
      </c>
      <c r="AR30" s="240">
        <v>48.307607333</v>
      </c>
      <c r="AS30" s="240">
        <v>48.993678709999998</v>
      </c>
      <c r="AT30" s="240">
        <v>48.770359677000002</v>
      </c>
      <c r="AU30" s="240">
        <v>50.201322333</v>
      </c>
      <c r="AV30" s="240">
        <v>47.861292902999999</v>
      </c>
      <c r="AW30" s="240">
        <v>48.208486000000001</v>
      </c>
      <c r="AX30" s="240">
        <v>44.797338387000003</v>
      </c>
      <c r="AY30" s="240">
        <v>42.315453548000001</v>
      </c>
      <c r="AZ30" s="240">
        <v>43.987983214000003</v>
      </c>
      <c r="BA30" s="240">
        <v>41.086396774000001</v>
      </c>
      <c r="BB30" s="240">
        <v>41.815466999999998</v>
      </c>
      <c r="BC30" s="240">
        <v>44.609194838999997</v>
      </c>
      <c r="BD30" s="240">
        <v>43.737351332999999</v>
      </c>
      <c r="BE30" s="240">
        <v>44.906674193999997</v>
      </c>
      <c r="BF30" s="240">
        <v>44.00806</v>
      </c>
      <c r="BG30" s="240">
        <v>48.045470000000002</v>
      </c>
      <c r="BH30" s="333">
        <v>45.590629999999997</v>
      </c>
      <c r="BI30" s="333">
        <v>46.246560000000002</v>
      </c>
      <c r="BJ30" s="333">
        <v>42.989930000000001</v>
      </c>
      <c r="BK30" s="333">
        <v>40.569540000000003</v>
      </c>
      <c r="BL30" s="333">
        <v>42.885869999999997</v>
      </c>
      <c r="BM30" s="333">
        <v>40.215890000000002</v>
      </c>
      <c r="BN30" s="333">
        <v>41.450409999999998</v>
      </c>
      <c r="BO30" s="333">
        <v>43.650860000000002</v>
      </c>
      <c r="BP30" s="333">
        <v>42.164520000000003</v>
      </c>
      <c r="BQ30" s="333">
        <v>43.062010000000001</v>
      </c>
      <c r="BR30" s="333">
        <v>42.397709999999996</v>
      </c>
      <c r="BS30" s="333">
        <v>46.443190000000001</v>
      </c>
      <c r="BT30" s="333">
        <v>44.289490000000001</v>
      </c>
      <c r="BU30" s="333">
        <v>45.134929999999997</v>
      </c>
      <c r="BV30" s="333">
        <v>42.133859999999999</v>
      </c>
    </row>
    <row r="31" spans="1:74" ht="11.1" customHeight="1" x14ac:dyDescent="0.2">
      <c r="A31" s="111" t="s">
        <v>816</v>
      </c>
      <c r="B31" s="187" t="s">
        <v>600</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186.53767515999999</v>
      </c>
      <c r="AN31" s="240">
        <v>204.18969999999999</v>
      </c>
      <c r="AO31" s="240">
        <v>186.78359839000001</v>
      </c>
      <c r="AP31" s="240">
        <v>195.30848133000001</v>
      </c>
      <c r="AQ31" s="240">
        <v>188.16021258000001</v>
      </c>
      <c r="AR31" s="240">
        <v>199.53322967</v>
      </c>
      <c r="AS31" s="240">
        <v>202.62104484</v>
      </c>
      <c r="AT31" s="240">
        <v>207.96502194000001</v>
      </c>
      <c r="AU31" s="240">
        <v>201.736088</v>
      </c>
      <c r="AV31" s="240">
        <v>193.77295903000001</v>
      </c>
      <c r="AW31" s="240">
        <v>197.98717600000001</v>
      </c>
      <c r="AX31" s="240">
        <v>191.93792289999999</v>
      </c>
      <c r="AY31" s="240">
        <v>191.48726805999999</v>
      </c>
      <c r="AZ31" s="240">
        <v>210.81394286</v>
      </c>
      <c r="BA31" s="240">
        <v>188.08524226</v>
      </c>
      <c r="BB31" s="240">
        <v>194.52644699999999</v>
      </c>
      <c r="BC31" s="240">
        <v>194.27895065000001</v>
      </c>
      <c r="BD31" s="240">
        <v>194.48126500000001</v>
      </c>
      <c r="BE31" s="240">
        <v>207.98129645</v>
      </c>
      <c r="BF31" s="240">
        <v>205.80869999999999</v>
      </c>
      <c r="BG31" s="240">
        <v>204.95150000000001</v>
      </c>
      <c r="BH31" s="333">
        <v>195.57400000000001</v>
      </c>
      <c r="BI31" s="333">
        <v>199.65880000000001</v>
      </c>
      <c r="BJ31" s="333">
        <v>194.3048</v>
      </c>
      <c r="BK31" s="333">
        <v>195.13499999999999</v>
      </c>
      <c r="BL31" s="333">
        <v>213.6901</v>
      </c>
      <c r="BM31" s="333">
        <v>190.55969999999999</v>
      </c>
      <c r="BN31" s="333">
        <v>197.05779999999999</v>
      </c>
      <c r="BO31" s="333">
        <v>197.62960000000001</v>
      </c>
      <c r="BP31" s="333">
        <v>197.18879999999999</v>
      </c>
      <c r="BQ31" s="333">
        <v>211.26310000000001</v>
      </c>
      <c r="BR31" s="333">
        <v>208.55</v>
      </c>
      <c r="BS31" s="333">
        <v>207.39250000000001</v>
      </c>
      <c r="BT31" s="333">
        <v>197.4616</v>
      </c>
      <c r="BU31" s="333">
        <v>201.22929999999999</v>
      </c>
      <c r="BV31" s="333">
        <v>195.49100000000001</v>
      </c>
    </row>
    <row r="32" spans="1:74" ht="11.1" customHeight="1" x14ac:dyDescent="0.2">
      <c r="A32" s="111" t="s">
        <v>817</v>
      </c>
      <c r="B32" s="205" t="s">
        <v>568</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482.20182903</v>
      </c>
      <c r="AN32" s="240">
        <v>503.39137249999999</v>
      </c>
      <c r="AO32" s="240">
        <v>499.81180968000001</v>
      </c>
      <c r="AP32" s="240">
        <v>488.30751233000001</v>
      </c>
      <c r="AQ32" s="240">
        <v>498.67216839000002</v>
      </c>
      <c r="AR32" s="240">
        <v>523.95947433000003</v>
      </c>
      <c r="AS32" s="240">
        <v>518.40781160999995</v>
      </c>
      <c r="AT32" s="240">
        <v>527.39854419000005</v>
      </c>
      <c r="AU32" s="240">
        <v>519.85578999999996</v>
      </c>
      <c r="AV32" s="240">
        <v>495.60714258000002</v>
      </c>
      <c r="AW32" s="240">
        <v>490.72902567</v>
      </c>
      <c r="AX32" s="240">
        <v>480.46277064999998</v>
      </c>
      <c r="AY32" s="240">
        <v>483.61427097000001</v>
      </c>
      <c r="AZ32" s="240">
        <v>513.81005820999997</v>
      </c>
      <c r="BA32" s="240">
        <v>501.10030418999997</v>
      </c>
      <c r="BB32" s="240">
        <v>489.702876</v>
      </c>
      <c r="BC32" s="240">
        <v>521.68009484000004</v>
      </c>
      <c r="BD32" s="240">
        <v>539.95375633000003</v>
      </c>
      <c r="BE32" s="240">
        <v>521.97485128999995</v>
      </c>
      <c r="BF32" s="240">
        <v>525.56740000000002</v>
      </c>
      <c r="BG32" s="240">
        <v>516.54309999999998</v>
      </c>
      <c r="BH32" s="333">
        <v>493.66550000000001</v>
      </c>
      <c r="BI32" s="333">
        <v>490.06810000000002</v>
      </c>
      <c r="BJ32" s="333">
        <v>483.6601</v>
      </c>
      <c r="BK32" s="333">
        <v>491.38310000000001</v>
      </c>
      <c r="BL32" s="333">
        <v>518.46540000000005</v>
      </c>
      <c r="BM32" s="333">
        <v>507.8879</v>
      </c>
      <c r="BN32" s="333">
        <v>497.14389999999997</v>
      </c>
      <c r="BO32" s="333">
        <v>530.63210000000004</v>
      </c>
      <c r="BP32" s="333">
        <v>547.1155</v>
      </c>
      <c r="BQ32" s="333">
        <v>529.74530000000004</v>
      </c>
      <c r="BR32" s="333">
        <v>530.74429999999995</v>
      </c>
      <c r="BS32" s="333">
        <v>520.13440000000003</v>
      </c>
      <c r="BT32" s="333">
        <v>495.7054</v>
      </c>
      <c r="BU32" s="333">
        <v>490.94099999999997</v>
      </c>
      <c r="BV32" s="333">
        <v>483.56180000000001</v>
      </c>
    </row>
    <row r="33" spans="1:74" ht="11.1" customHeight="1" x14ac:dyDescent="0.2">
      <c r="A33" s="111" t="s">
        <v>818</v>
      </c>
      <c r="B33" s="205" t="s">
        <v>569</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220.43213613</v>
      </c>
      <c r="AN33" s="240">
        <v>235.13885999999999</v>
      </c>
      <c r="AO33" s="240">
        <v>230.19502903</v>
      </c>
      <c r="AP33" s="240">
        <v>230.47905732999999</v>
      </c>
      <c r="AQ33" s="240">
        <v>237.61267839000001</v>
      </c>
      <c r="AR33" s="240">
        <v>250.52494433000001</v>
      </c>
      <c r="AS33" s="240">
        <v>258.43707452000001</v>
      </c>
      <c r="AT33" s="240">
        <v>251.81670677</v>
      </c>
      <c r="AU33" s="240">
        <v>247.71796000000001</v>
      </c>
      <c r="AV33" s="240">
        <v>235.31210032000001</v>
      </c>
      <c r="AW33" s="240">
        <v>238.981077</v>
      </c>
      <c r="AX33" s="240">
        <v>230.33677806</v>
      </c>
      <c r="AY33" s="240">
        <v>227.50353516000001</v>
      </c>
      <c r="AZ33" s="240">
        <v>240.65987749999999</v>
      </c>
      <c r="BA33" s="240">
        <v>229.83860064999999</v>
      </c>
      <c r="BB33" s="240">
        <v>233.54164499999999</v>
      </c>
      <c r="BC33" s="240">
        <v>242.37716613000001</v>
      </c>
      <c r="BD33" s="240">
        <v>248.68880866999999</v>
      </c>
      <c r="BE33" s="240">
        <v>258.43407805999999</v>
      </c>
      <c r="BF33" s="240">
        <v>258.24970000000002</v>
      </c>
      <c r="BG33" s="240">
        <v>249.20060000000001</v>
      </c>
      <c r="BH33" s="333">
        <v>237.39089999999999</v>
      </c>
      <c r="BI33" s="333">
        <v>242.8184</v>
      </c>
      <c r="BJ33" s="333">
        <v>235.79220000000001</v>
      </c>
      <c r="BK33" s="333">
        <v>235.5761</v>
      </c>
      <c r="BL33" s="333">
        <v>247.86940000000001</v>
      </c>
      <c r="BM33" s="333">
        <v>237.73750000000001</v>
      </c>
      <c r="BN33" s="333">
        <v>241.63059999999999</v>
      </c>
      <c r="BO33" s="333">
        <v>251.3905</v>
      </c>
      <c r="BP33" s="333">
        <v>257.78820000000002</v>
      </c>
      <c r="BQ33" s="333">
        <v>267.685</v>
      </c>
      <c r="BR33" s="333">
        <v>266.76420000000002</v>
      </c>
      <c r="BS33" s="333">
        <v>256.83629999999999</v>
      </c>
      <c r="BT33" s="333">
        <v>243.97139999999999</v>
      </c>
      <c r="BU33" s="333">
        <v>249.10400000000001</v>
      </c>
      <c r="BV33" s="333">
        <v>241.37520000000001</v>
      </c>
    </row>
    <row r="34" spans="1:74" ht="11.1" customHeight="1" x14ac:dyDescent="0.2">
      <c r="A34" s="111" t="s">
        <v>819</v>
      </c>
      <c r="B34" s="205" t="s">
        <v>570</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350.21053354999998</v>
      </c>
      <c r="AN34" s="240">
        <v>366.99553321000002</v>
      </c>
      <c r="AO34" s="240">
        <v>369.69313226000003</v>
      </c>
      <c r="AP34" s="240">
        <v>375.06017366999998</v>
      </c>
      <c r="AQ34" s="240">
        <v>390.96493128999998</v>
      </c>
      <c r="AR34" s="240">
        <v>391.10654367000001</v>
      </c>
      <c r="AS34" s="240">
        <v>387.95347838999999</v>
      </c>
      <c r="AT34" s="240">
        <v>401.07109903000003</v>
      </c>
      <c r="AU34" s="240">
        <v>379.53868767</v>
      </c>
      <c r="AV34" s="240">
        <v>378.60523387000001</v>
      </c>
      <c r="AW34" s="240">
        <v>375.44027167000002</v>
      </c>
      <c r="AX34" s="240">
        <v>361.04400548000001</v>
      </c>
      <c r="AY34" s="240">
        <v>357.03148902999999</v>
      </c>
      <c r="AZ34" s="240">
        <v>367.31813070999999</v>
      </c>
      <c r="BA34" s="240">
        <v>374.67243839000002</v>
      </c>
      <c r="BB34" s="240">
        <v>368.08834632999998</v>
      </c>
      <c r="BC34" s="240">
        <v>396.80641451999998</v>
      </c>
      <c r="BD34" s="240">
        <v>398.72134299999999</v>
      </c>
      <c r="BE34" s="240">
        <v>404.17356483999998</v>
      </c>
      <c r="BF34" s="240">
        <v>396.64010000000002</v>
      </c>
      <c r="BG34" s="240">
        <v>372.81420000000003</v>
      </c>
      <c r="BH34" s="333">
        <v>375.77100000000002</v>
      </c>
      <c r="BI34" s="333">
        <v>372.00540000000001</v>
      </c>
      <c r="BJ34" s="333">
        <v>359.14240000000001</v>
      </c>
      <c r="BK34" s="333">
        <v>358.12200000000001</v>
      </c>
      <c r="BL34" s="333">
        <v>365.8596</v>
      </c>
      <c r="BM34" s="333">
        <v>373.44900000000001</v>
      </c>
      <c r="BN34" s="333">
        <v>366.43459999999999</v>
      </c>
      <c r="BO34" s="333">
        <v>397.06110000000001</v>
      </c>
      <c r="BP34" s="333">
        <v>398.5548</v>
      </c>
      <c r="BQ34" s="333">
        <v>403.58229999999998</v>
      </c>
      <c r="BR34" s="333">
        <v>394.92649999999998</v>
      </c>
      <c r="BS34" s="333">
        <v>370.36360000000002</v>
      </c>
      <c r="BT34" s="333">
        <v>372.3655</v>
      </c>
      <c r="BU34" s="333">
        <v>368.00659999999999</v>
      </c>
      <c r="BV34" s="333">
        <v>354.45920000000001</v>
      </c>
    </row>
    <row r="35" spans="1:74" ht="11.1" customHeight="1" x14ac:dyDescent="0.2">
      <c r="A35" s="111" t="s">
        <v>820</v>
      </c>
      <c r="B35" s="205" t="s">
        <v>571</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262.69401226000002</v>
      </c>
      <c r="AN35" s="240">
        <v>271.74262714000002</v>
      </c>
      <c r="AO35" s="240">
        <v>266.81605194000002</v>
      </c>
      <c r="AP35" s="240">
        <v>269.07036367000001</v>
      </c>
      <c r="AQ35" s="240">
        <v>274.97912516000002</v>
      </c>
      <c r="AR35" s="240">
        <v>281.12451833</v>
      </c>
      <c r="AS35" s="240">
        <v>279.80822483999998</v>
      </c>
      <c r="AT35" s="240">
        <v>286.74580355000001</v>
      </c>
      <c r="AU35" s="240">
        <v>274.60079832999998</v>
      </c>
      <c r="AV35" s="240">
        <v>261.79543741999998</v>
      </c>
      <c r="AW35" s="240">
        <v>265.30495100000002</v>
      </c>
      <c r="AX35" s="240">
        <v>257.90062483999998</v>
      </c>
      <c r="AY35" s="240">
        <v>255.17457547999999</v>
      </c>
      <c r="AZ35" s="240">
        <v>264.17956142999998</v>
      </c>
      <c r="BA35" s="240">
        <v>261.93850451999998</v>
      </c>
      <c r="BB35" s="240">
        <v>259.73798133000003</v>
      </c>
      <c r="BC35" s="240">
        <v>263.06109742000001</v>
      </c>
      <c r="BD35" s="240">
        <v>270.13060432999998</v>
      </c>
      <c r="BE35" s="240">
        <v>267.42542484000001</v>
      </c>
      <c r="BF35" s="240">
        <v>281.0487</v>
      </c>
      <c r="BG35" s="240">
        <v>268.96699999999998</v>
      </c>
      <c r="BH35" s="333">
        <v>254.29660000000001</v>
      </c>
      <c r="BI35" s="333">
        <v>258.0489</v>
      </c>
      <c r="BJ35" s="333">
        <v>252.78630000000001</v>
      </c>
      <c r="BK35" s="333">
        <v>253.32859999999999</v>
      </c>
      <c r="BL35" s="333">
        <v>261.23320000000001</v>
      </c>
      <c r="BM35" s="333">
        <v>259.02609999999999</v>
      </c>
      <c r="BN35" s="333">
        <v>257.16980000000001</v>
      </c>
      <c r="BO35" s="333">
        <v>262.12180000000001</v>
      </c>
      <c r="BP35" s="333">
        <v>268.9504</v>
      </c>
      <c r="BQ35" s="333">
        <v>266.53480000000002</v>
      </c>
      <c r="BR35" s="333">
        <v>279.46469999999999</v>
      </c>
      <c r="BS35" s="333">
        <v>267.15929999999997</v>
      </c>
      <c r="BT35" s="333">
        <v>252.05449999999999</v>
      </c>
      <c r="BU35" s="333">
        <v>255.38489999999999</v>
      </c>
      <c r="BV35" s="333">
        <v>249.7843</v>
      </c>
    </row>
    <row r="36" spans="1:74" ht="11.1" customHeight="1" x14ac:dyDescent="0.2">
      <c r="A36" s="111" t="s">
        <v>821</v>
      </c>
      <c r="B36" s="205" t="s">
        <v>572</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493.05015193999998</v>
      </c>
      <c r="AR36" s="240">
        <v>534.484691</v>
      </c>
      <c r="AS36" s="240">
        <v>507.13202839000002</v>
      </c>
      <c r="AT36" s="240">
        <v>524.22621031999995</v>
      </c>
      <c r="AU36" s="240">
        <v>501.24048866999999</v>
      </c>
      <c r="AV36" s="240">
        <v>491.22281515999998</v>
      </c>
      <c r="AW36" s="240">
        <v>482.54299566999998</v>
      </c>
      <c r="AX36" s="240">
        <v>478.70004129</v>
      </c>
      <c r="AY36" s="240">
        <v>462.97881516000001</v>
      </c>
      <c r="AZ36" s="240">
        <v>484.30650000000003</v>
      </c>
      <c r="BA36" s="240">
        <v>452.20241193999999</v>
      </c>
      <c r="BB36" s="240">
        <v>481.82552600000002</v>
      </c>
      <c r="BC36" s="240">
        <v>493.00252805999997</v>
      </c>
      <c r="BD36" s="240">
        <v>515.66567967000003</v>
      </c>
      <c r="BE36" s="240">
        <v>511.67994484000002</v>
      </c>
      <c r="BF36" s="240">
        <v>525.50609999999995</v>
      </c>
      <c r="BG36" s="240">
        <v>507.62900000000002</v>
      </c>
      <c r="BH36" s="333">
        <v>498.59879999999998</v>
      </c>
      <c r="BI36" s="333">
        <v>491.81029999999998</v>
      </c>
      <c r="BJ36" s="333">
        <v>490.89190000000002</v>
      </c>
      <c r="BK36" s="333">
        <v>478.363</v>
      </c>
      <c r="BL36" s="333">
        <v>495.96870000000001</v>
      </c>
      <c r="BM36" s="333">
        <v>466.71089999999998</v>
      </c>
      <c r="BN36" s="333">
        <v>496.07339999999999</v>
      </c>
      <c r="BO36" s="333">
        <v>508.65969999999999</v>
      </c>
      <c r="BP36" s="333">
        <v>531.1617</v>
      </c>
      <c r="BQ36" s="333">
        <v>527.44439999999997</v>
      </c>
      <c r="BR36" s="333">
        <v>540.37850000000003</v>
      </c>
      <c r="BS36" s="333">
        <v>520.82870000000003</v>
      </c>
      <c r="BT36" s="333">
        <v>510.63470000000001</v>
      </c>
      <c r="BU36" s="333">
        <v>502.94290000000001</v>
      </c>
      <c r="BV36" s="333">
        <v>501.2586</v>
      </c>
    </row>
    <row r="37" spans="1:74" s="116" customFormat="1" ht="11.1" customHeight="1" x14ac:dyDescent="0.2">
      <c r="A37" s="111" t="s">
        <v>822</v>
      </c>
      <c r="B37" s="205" t="s">
        <v>573</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208.10105515999999</v>
      </c>
      <c r="AN37" s="240">
        <v>213.57744213999999</v>
      </c>
      <c r="AO37" s="240">
        <v>208.19130032000001</v>
      </c>
      <c r="AP37" s="240">
        <v>213.05144833</v>
      </c>
      <c r="AQ37" s="240">
        <v>223.73602516</v>
      </c>
      <c r="AR37" s="240">
        <v>247.58423067000001</v>
      </c>
      <c r="AS37" s="240">
        <v>251.05418484</v>
      </c>
      <c r="AT37" s="240">
        <v>246.10596613000001</v>
      </c>
      <c r="AU37" s="240">
        <v>237.43478966999999</v>
      </c>
      <c r="AV37" s="240">
        <v>212.37158418999999</v>
      </c>
      <c r="AW37" s="240">
        <v>208.09022200000001</v>
      </c>
      <c r="AX37" s="240">
        <v>209.28566484000001</v>
      </c>
      <c r="AY37" s="240">
        <v>209.05951193999999</v>
      </c>
      <c r="AZ37" s="240">
        <v>211.31419428999999</v>
      </c>
      <c r="BA37" s="240">
        <v>205.89193871000001</v>
      </c>
      <c r="BB37" s="240">
        <v>215.25319766999999</v>
      </c>
      <c r="BC37" s="240">
        <v>226.14603065</v>
      </c>
      <c r="BD37" s="240">
        <v>245.64864266999999</v>
      </c>
      <c r="BE37" s="240">
        <v>257.65695290000002</v>
      </c>
      <c r="BF37" s="240">
        <v>246.5692</v>
      </c>
      <c r="BG37" s="240">
        <v>239.548</v>
      </c>
      <c r="BH37" s="333">
        <v>213.77029999999999</v>
      </c>
      <c r="BI37" s="333">
        <v>211.10069999999999</v>
      </c>
      <c r="BJ37" s="333">
        <v>213.3519</v>
      </c>
      <c r="BK37" s="333">
        <v>214.4075</v>
      </c>
      <c r="BL37" s="333">
        <v>216.1994</v>
      </c>
      <c r="BM37" s="333">
        <v>210.77869999999999</v>
      </c>
      <c r="BN37" s="333">
        <v>220.3801</v>
      </c>
      <c r="BO37" s="333">
        <v>231.2594</v>
      </c>
      <c r="BP37" s="333">
        <v>250.68190000000001</v>
      </c>
      <c r="BQ37" s="333">
        <v>263.55720000000002</v>
      </c>
      <c r="BR37" s="333">
        <v>251.55619999999999</v>
      </c>
      <c r="BS37" s="333">
        <v>244.01390000000001</v>
      </c>
      <c r="BT37" s="333">
        <v>217.40889999999999</v>
      </c>
      <c r="BU37" s="333">
        <v>214.40799999999999</v>
      </c>
      <c r="BV37" s="333">
        <v>216.43549999999999</v>
      </c>
    </row>
    <row r="38" spans="1:74" s="116" customFormat="1" ht="11.1" customHeight="1" x14ac:dyDescent="0.2">
      <c r="A38" s="111" t="s">
        <v>823</v>
      </c>
      <c r="B38" s="205" t="s">
        <v>256</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210.84511871000001</v>
      </c>
      <c r="AP38" s="240">
        <v>219.186802</v>
      </c>
      <c r="AQ38" s="240">
        <v>220.03173290000001</v>
      </c>
      <c r="AR38" s="240">
        <v>250.32273233000001</v>
      </c>
      <c r="AS38" s="240">
        <v>248.82615612999999</v>
      </c>
      <c r="AT38" s="240">
        <v>262.63682323</v>
      </c>
      <c r="AU38" s="240">
        <v>248.56832499999999</v>
      </c>
      <c r="AV38" s="240">
        <v>232.96994161000001</v>
      </c>
      <c r="AW38" s="240">
        <v>218.995664</v>
      </c>
      <c r="AX38" s="240">
        <v>207.91228097000001</v>
      </c>
      <c r="AY38" s="240">
        <v>208.07544999999999</v>
      </c>
      <c r="AZ38" s="240">
        <v>221.41587570999999</v>
      </c>
      <c r="BA38" s="240">
        <v>209.42095968000001</v>
      </c>
      <c r="BB38" s="240">
        <v>213.897233</v>
      </c>
      <c r="BC38" s="240">
        <v>230.92782452</v>
      </c>
      <c r="BD38" s="240">
        <v>247.94812833</v>
      </c>
      <c r="BE38" s="240">
        <v>260.73293096999998</v>
      </c>
      <c r="BF38" s="240">
        <v>260.62110000000001</v>
      </c>
      <c r="BG38" s="240">
        <v>249.4</v>
      </c>
      <c r="BH38" s="333">
        <v>233.78299999999999</v>
      </c>
      <c r="BI38" s="333">
        <v>219.9221</v>
      </c>
      <c r="BJ38" s="333">
        <v>209.0265</v>
      </c>
      <c r="BK38" s="333">
        <v>209.92599999999999</v>
      </c>
      <c r="BL38" s="333">
        <v>222.8116</v>
      </c>
      <c r="BM38" s="333">
        <v>210.56010000000001</v>
      </c>
      <c r="BN38" s="333">
        <v>215.69059999999999</v>
      </c>
      <c r="BO38" s="333">
        <v>233.24260000000001</v>
      </c>
      <c r="BP38" s="333">
        <v>250.8168</v>
      </c>
      <c r="BQ38" s="333">
        <v>262.61540000000002</v>
      </c>
      <c r="BR38" s="333">
        <v>262.49950000000001</v>
      </c>
      <c r="BS38" s="333">
        <v>251.1206</v>
      </c>
      <c r="BT38" s="333">
        <v>235.04329999999999</v>
      </c>
      <c r="BU38" s="333">
        <v>221.02670000000001</v>
      </c>
      <c r="BV38" s="333">
        <v>209.9134</v>
      </c>
    </row>
    <row r="39" spans="1:74" s="116" customFormat="1" ht="11.1" customHeight="1" x14ac:dyDescent="0.2">
      <c r="A39" s="111" t="s">
        <v>828</v>
      </c>
      <c r="B39" s="205" t="s">
        <v>257</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13.495926429000001</v>
      </c>
      <c r="AO39" s="240">
        <v>13.45331129</v>
      </c>
      <c r="AP39" s="240">
        <v>13.557041333000001</v>
      </c>
      <c r="AQ39" s="240">
        <v>13.488321935</v>
      </c>
      <c r="AR39" s="240">
        <v>13.859946000000001</v>
      </c>
      <c r="AS39" s="240">
        <v>14.187395484</v>
      </c>
      <c r="AT39" s="240">
        <v>14.396475161</v>
      </c>
      <c r="AU39" s="240">
        <v>14.454917667</v>
      </c>
      <c r="AV39" s="240">
        <v>14.074696774</v>
      </c>
      <c r="AW39" s="240">
        <v>13.543182333000001</v>
      </c>
      <c r="AX39" s="240">
        <v>12.587795806000001</v>
      </c>
      <c r="AY39" s="240">
        <v>12.692572258</v>
      </c>
      <c r="AZ39" s="240">
        <v>13.471422143</v>
      </c>
      <c r="BA39" s="240">
        <v>12.689910644999999</v>
      </c>
      <c r="BB39" s="240">
        <v>13.011634666999999</v>
      </c>
      <c r="BC39" s="240">
        <v>12.975719355000001</v>
      </c>
      <c r="BD39" s="240">
        <v>13.719812666999999</v>
      </c>
      <c r="BE39" s="240">
        <v>13.994294516</v>
      </c>
      <c r="BF39" s="240">
        <v>14.42953</v>
      </c>
      <c r="BG39" s="240">
        <v>14.493180000000001</v>
      </c>
      <c r="BH39" s="333">
        <v>14.085470000000001</v>
      </c>
      <c r="BI39" s="333">
        <v>13.54862</v>
      </c>
      <c r="BJ39" s="333">
        <v>12.59526</v>
      </c>
      <c r="BK39" s="333">
        <v>12.708270000000001</v>
      </c>
      <c r="BL39" s="333">
        <v>13.481339999999999</v>
      </c>
      <c r="BM39" s="333">
        <v>12.698449999999999</v>
      </c>
      <c r="BN39" s="333">
        <v>13.021979999999999</v>
      </c>
      <c r="BO39" s="333">
        <v>12.989380000000001</v>
      </c>
      <c r="BP39" s="333">
        <v>13.734909999999999</v>
      </c>
      <c r="BQ39" s="333">
        <v>14.01099</v>
      </c>
      <c r="BR39" s="333">
        <v>14.446899999999999</v>
      </c>
      <c r="BS39" s="333">
        <v>14.51055</v>
      </c>
      <c r="BT39" s="333">
        <v>14.10187</v>
      </c>
      <c r="BU39" s="333">
        <v>13.56437</v>
      </c>
      <c r="BV39" s="333">
        <v>12.60952</v>
      </c>
    </row>
    <row r="40" spans="1:74" s="116" customFormat="1" ht="11.1" customHeight="1" x14ac:dyDescent="0.2">
      <c r="A40" s="111" t="s">
        <v>829</v>
      </c>
      <c r="B40" s="205" t="s">
        <v>575</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2445.6228113000002</v>
      </c>
      <c r="AN40" s="240">
        <v>2569.9432238999998</v>
      </c>
      <c r="AO40" s="240">
        <v>2502.7917997</v>
      </c>
      <c r="AP40" s="240">
        <v>2530.5801569999999</v>
      </c>
      <c r="AQ40" s="240">
        <v>2585.3784860999999</v>
      </c>
      <c r="AR40" s="240">
        <v>2740.8079177</v>
      </c>
      <c r="AS40" s="240">
        <v>2717.4210776999998</v>
      </c>
      <c r="AT40" s="240">
        <v>2771.13301</v>
      </c>
      <c r="AU40" s="240">
        <v>2675.3491672999999</v>
      </c>
      <c r="AV40" s="240">
        <v>2563.5932038999999</v>
      </c>
      <c r="AW40" s="240">
        <v>2539.8230512999999</v>
      </c>
      <c r="AX40" s="240">
        <v>2474.9652231999999</v>
      </c>
      <c r="AY40" s="240">
        <v>2449.9329416</v>
      </c>
      <c r="AZ40" s="240">
        <v>2571.2775461000001</v>
      </c>
      <c r="BA40" s="240">
        <v>2476.9267077</v>
      </c>
      <c r="BB40" s="240">
        <v>2511.4003539999999</v>
      </c>
      <c r="BC40" s="240">
        <v>2625.8650210000001</v>
      </c>
      <c r="BD40" s="240">
        <v>2718.6953917000001</v>
      </c>
      <c r="BE40" s="240">
        <v>2748.9600132</v>
      </c>
      <c r="BF40" s="240">
        <v>2758.44859</v>
      </c>
      <c r="BG40" s="240">
        <v>2671.5920500000002</v>
      </c>
      <c r="BH40" s="333">
        <v>2562.5259999999998</v>
      </c>
      <c r="BI40" s="333">
        <v>2545.2280000000001</v>
      </c>
      <c r="BJ40" s="333">
        <v>2494.5410000000002</v>
      </c>
      <c r="BK40" s="333">
        <v>2489.5189999999998</v>
      </c>
      <c r="BL40" s="333">
        <v>2598.4650000000001</v>
      </c>
      <c r="BM40" s="333">
        <v>2509.6239999999998</v>
      </c>
      <c r="BN40" s="333">
        <v>2546.0529999999999</v>
      </c>
      <c r="BO40" s="333">
        <v>2668.6370000000002</v>
      </c>
      <c r="BP40" s="333">
        <v>2758.1579999999999</v>
      </c>
      <c r="BQ40" s="333">
        <v>2789.5</v>
      </c>
      <c r="BR40" s="333">
        <v>2791.7280000000001</v>
      </c>
      <c r="BS40" s="333">
        <v>2698.8029999999999</v>
      </c>
      <c r="BT40" s="333">
        <v>2583.0369999999998</v>
      </c>
      <c r="BU40" s="333">
        <v>2561.7429999999999</v>
      </c>
      <c r="BV40" s="333">
        <v>2507.0230000000001</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830</v>
      </c>
      <c r="B42" s="205" t="s">
        <v>567</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356.05793645</v>
      </c>
      <c r="AN42" s="259">
        <v>348.78140607</v>
      </c>
      <c r="AO42" s="259">
        <v>329.98127097000003</v>
      </c>
      <c r="AP42" s="259">
        <v>314.49450032999999</v>
      </c>
      <c r="AQ42" s="259">
        <v>295.04198031999999</v>
      </c>
      <c r="AR42" s="259">
        <v>342.38356900000002</v>
      </c>
      <c r="AS42" s="259">
        <v>370.44215064999997</v>
      </c>
      <c r="AT42" s="259">
        <v>367.44978580999998</v>
      </c>
      <c r="AU42" s="259">
        <v>348.82170332999999</v>
      </c>
      <c r="AV42" s="259">
        <v>306.83021226</v>
      </c>
      <c r="AW42" s="259">
        <v>320.83840600000002</v>
      </c>
      <c r="AX42" s="259">
        <v>342.74163806000001</v>
      </c>
      <c r="AY42" s="259">
        <v>356.77524968</v>
      </c>
      <c r="AZ42" s="259">
        <v>325.93254714</v>
      </c>
      <c r="BA42" s="259">
        <v>296.91939258000002</v>
      </c>
      <c r="BB42" s="259">
        <v>287.48809999999997</v>
      </c>
      <c r="BC42" s="259">
        <v>279.30208322999999</v>
      </c>
      <c r="BD42" s="259">
        <v>309.38392733000001</v>
      </c>
      <c r="BE42" s="259">
        <v>365.36970031999999</v>
      </c>
      <c r="BF42" s="259">
        <v>394.99996499999997</v>
      </c>
      <c r="BG42" s="259">
        <v>363.843211</v>
      </c>
      <c r="BH42" s="374">
        <v>310.38850000000002</v>
      </c>
      <c r="BI42" s="374">
        <v>323.43520000000001</v>
      </c>
      <c r="BJ42" s="374">
        <v>333.86630000000002</v>
      </c>
      <c r="BK42" s="374">
        <v>349.45609999999999</v>
      </c>
      <c r="BL42" s="374">
        <v>332.45080000000002</v>
      </c>
      <c r="BM42" s="374">
        <v>302.69819999999999</v>
      </c>
      <c r="BN42" s="374">
        <v>283.85989999999998</v>
      </c>
      <c r="BO42" s="374">
        <v>274.39109999999999</v>
      </c>
      <c r="BP42" s="374">
        <v>315.94920000000002</v>
      </c>
      <c r="BQ42" s="374">
        <v>344.63720000000001</v>
      </c>
      <c r="BR42" s="374">
        <v>353.98559999999998</v>
      </c>
      <c r="BS42" s="374">
        <v>332.2473</v>
      </c>
      <c r="BT42" s="374">
        <v>304.6703</v>
      </c>
      <c r="BU42" s="374">
        <v>318.3263</v>
      </c>
      <c r="BV42" s="374">
        <v>327.45490000000001</v>
      </c>
    </row>
    <row r="43" spans="1:74" s="116" customFormat="1" ht="11.1" customHeight="1" x14ac:dyDescent="0.2">
      <c r="A43" s="111" t="s">
        <v>831</v>
      </c>
      <c r="B43" s="187" t="s">
        <v>600</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1018.7977439</v>
      </c>
      <c r="AN43" s="259">
        <v>1028.4251913999999</v>
      </c>
      <c r="AO43" s="259">
        <v>939.46301484000003</v>
      </c>
      <c r="AP43" s="259">
        <v>887.88418300000001</v>
      </c>
      <c r="AQ43" s="259">
        <v>855.90725225999995</v>
      </c>
      <c r="AR43" s="259">
        <v>1004.2863957</v>
      </c>
      <c r="AS43" s="259">
        <v>1129.1776394000001</v>
      </c>
      <c r="AT43" s="259">
        <v>1093.8503323</v>
      </c>
      <c r="AU43" s="259">
        <v>1011.2500403</v>
      </c>
      <c r="AV43" s="259">
        <v>913.41609484000003</v>
      </c>
      <c r="AW43" s="259">
        <v>918.69643900000005</v>
      </c>
      <c r="AX43" s="259">
        <v>996.36614935</v>
      </c>
      <c r="AY43" s="259">
        <v>1089.4595887</v>
      </c>
      <c r="AZ43" s="259">
        <v>1061.1327896</v>
      </c>
      <c r="BA43" s="259">
        <v>951.79906418999997</v>
      </c>
      <c r="BB43" s="259">
        <v>921.14304900000002</v>
      </c>
      <c r="BC43" s="259">
        <v>892.07919613000001</v>
      </c>
      <c r="BD43" s="259">
        <v>1004.7794357</v>
      </c>
      <c r="BE43" s="259">
        <v>1155.2154631999999</v>
      </c>
      <c r="BF43" s="259">
        <v>1187.9999640000001</v>
      </c>
      <c r="BG43" s="259">
        <v>1095.3551299999999</v>
      </c>
      <c r="BH43" s="374">
        <v>935.05679999999995</v>
      </c>
      <c r="BI43" s="374">
        <v>920.23749999999995</v>
      </c>
      <c r="BJ43" s="374">
        <v>980.53139999999996</v>
      </c>
      <c r="BK43" s="374">
        <v>1068.251</v>
      </c>
      <c r="BL43" s="374">
        <v>1075.8530000000001</v>
      </c>
      <c r="BM43" s="374">
        <v>957.02589999999998</v>
      </c>
      <c r="BN43" s="374">
        <v>901.25099999999998</v>
      </c>
      <c r="BO43" s="374">
        <v>869.6422</v>
      </c>
      <c r="BP43" s="374">
        <v>1009.329</v>
      </c>
      <c r="BQ43" s="374">
        <v>1133.143</v>
      </c>
      <c r="BR43" s="374">
        <v>1106.1300000000001</v>
      </c>
      <c r="BS43" s="374">
        <v>1006.19</v>
      </c>
      <c r="BT43" s="374">
        <v>911.84720000000004</v>
      </c>
      <c r="BU43" s="374">
        <v>918.5027</v>
      </c>
      <c r="BV43" s="374">
        <v>976.77440000000001</v>
      </c>
    </row>
    <row r="44" spans="1:74" s="116" customFormat="1" ht="11.1" customHeight="1" x14ac:dyDescent="0.2">
      <c r="A44" s="111" t="s">
        <v>832</v>
      </c>
      <c r="B44" s="205" t="s">
        <v>568</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1552.4295445</v>
      </c>
      <c r="AN44" s="259">
        <v>1482.9133671</v>
      </c>
      <c r="AO44" s="259">
        <v>1442.3256306000001</v>
      </c>
      <c r="AP44" s="259">
        <v>1325.5602577</v>
      </c>
      <c r="AQ44" s="259">
        <v>1368.7900987</v>
      </c>
      <c r="AR44" s="259">
        <v>1587.2390677000001</v>
      </c>
      <c r="AS44" s="259">
        <v>1692.2872413</v>
      </c>
      <c r="AT44" s="259">
        <v>1601.9291244999999</v>
      </c>
      <c r="AU44" s="259">
        <v>1517.8072737</v>
      </c>
      <c r="AV44" s="259">
        <v>1378.5115535</v>
      </c>
      <c r="AW44" s="259">
        <v>1423.3099743</v>
      </c>
      <c r="AX44" s="259">
        <v>1537.2823957999999</v>
      </c>
      <c r="AY44" s="259">
        <v>1633.8535852</v>
      </c>
      <c r="AZ44" s="259">
        <v>1566.9088979000001</v>
      </c>
      <c r="BA44" s="259">
        <v>1455.8077055000001</v>
      </c>
      <c r="BB44" s="259">
        <v>1391.3780902999999</v>
      </c>
      <c r="BC44" s="259">
        <v>1470.5513142</v>
      </c>
      <c r="BD44" s="259">
        <v>1639.929126</v>
      </c>
      <c r="BE44" s="259">
        <v>1739.3383819000001</v>
      </c>
      <c r="BF44" s="259">
        <v>1722.000031</v>
      </c>
      <c r="BG44" s="259">
        <v>1591.1200570000001</v>
      </c>
      <c r="BH44" s="374">
        <v>1401.8130000000001</v>
      </c>
      <c r="BI44" s="374">
        <v>1418.6089999999999</v>
      </c>
      <c r="BJ44" s="374">
        <v>1517.8240000000001</v>
      </c>
      <c r="BK44" s="374">
        <v>1619.1949999999999</v>
      </c>
      <c r="BL44" s="374">
        <v>1577.316</v>
      </c>
      <c r="BM44" s="374">
        <v>1451.4970000000001</v>
      </c>
      <c r="BN44" s="374">
        <v>1354.79</v>
      </c>
      <c r="BO44" s="374">
        <v>1411.9290000000001</v>
      </c>
      <c r="BP44" s="374">
        <v>1601.066</v>
      </c>
      <c r="BQ44" s="374">
        <v>1726.2529999999999</v>
      </c>
      <c r="BR44" s="374">
        <v>1665.0160000000001</v>
      </c>
      <c r="BS44" s="374">
        <v>1491.35</v>
      </c>
      <c r="BT44" s="374">
        <v>1388.701</v>
      </c>
      <c r="BU44" s="374">
        <v>1419.2840000000001</v>
      </c>
      <c r="BV44" s="374">
        <v>1516.5540000000001</v>
      </c>
    </row>
    <row r="45" spans="1:74" s="116" customFormat="1" ht="11.1" customHeight="1" x14ac:dyDescent="0.2">
      <c r="A45" s="111" t="s">
        <v>833</v>
      </c>
      <c r="B45" s="205" t="s">
        <v>569</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847.98829354999998</v>
      </c>
      <c r="AN45" s="259">
        <v>798.29805607000003</v>
      </c>
      <c r="AO45" s="259">
        <v>748.48778580999999</v>
      </c>
      <c r="AP45" s="259">
        <v>704.01817632999996</v>
      </c>
      <c r="AQ45" s="259">
        <v>726.12692097000001</v>
      </c>
      <c r="AR45" s="259">
        <v>836.27300000000002</v>
      </c>
      <c r="AS45" s="259">
        <v>925.41701516000001</v>
      </c>
      <c r="AT45" s="259">
        <v>841.77598193999995</v>
      </c>
      <c r="AU45" s="259">
        <v>802.95957567000005</v>
      </c>
      <c r="AV45" s="259">
        <v>722.91599031999999</v>
      </c>
      <c r="AW45" s="259">
        <v>750.01666633000002</v>
      </c>
      <c r="AX45" s="259">
        <v>821.38062387000002</v>
      </c>
      <c r="AY45" s="259">
        <v>889.87128613000004</v>
      </c>
      <c r="AZ45" s="259">
        <v>866.43422536000003</v>
      </c>
      <c r="BA45" s="259">
        <v>771.83340710000004</v>
      </c>
      <c r="BB45" s="259">
        <v>744.08698833000005</v>
      </c>
      <c r="BC45" s="259">
        <v>768.71151386999998</v>
      </c>
      <c r="BD45" s="259">
        <v>882.89623700000004</v>
      </c>
      <c r="BE45" s="259">
        <v>910.49256580999997</v>
      </c>
      <c r="BF45" s="259">
        <v>907.00003819999995</v>
      </c>
      <c r="BG45" s="259">
        <v>825.70986500000004</v>
      </c>
      <c r="BH45" s="374">
        <v>732.66020000000003</v>
      </c>
      <c r="BI45" s="374">
        <v>757.65809999999999</v>
      </c>
      <c r="BJ45" s="374">
        <v>829.83749999999998</v>
      </c>
      <c r="BK45" s="374">
        <v>891.29499999999996</v>
      </c>
      <c r="BL45" s="374">
        <v>855.91200000000003</v>
      </c>
      <c r="BM45" s="374">
        <v>773.53890000000001</v>
      </c>
      <c r="BN45" s="374">
        <v>730.72889999999995</v>
      </c>
      <c r="BO45" s="374">
        <v>735.71090000000004</v>
      </c>
      <c r="BP45" s="374">
        <v>843.67150000000004</v>
      </c>
      <c r="BQ45" s="374">
        <v>916.71510000000001</v>
      </c>
      <c r="BR45" s="374">
        <v>924.73059999999998</v>
      </c>
      <c r="BS45" s="374">
        <v>806.90909999999997</v>
      </c>
      <c r="BT45" s="374">
        <v>739.12329999999997</v>
      </c>
      <c r="BU45" s="374">
        <v>769.43230000000005</v>
      </c>
      <c r="BV45" s="374">
        <v>842.14599999999996</v>
      </c>
    </row>
    <row r="46" spans="1:74" s="116" customFormat="1" ht="11.1" customHeight="1" x14ac:dyDescent="0.2">
      <c r="A46" s="111" t="s">
        <v>834</v>
      </c>
      <c r="B46" s="205" t="s">
        <v>570</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2122.5194102999999</v>
      </c>
      <c r="AN46" s="259">
        <v>2020.9596942999999</v>
      </c>
      <c r="AO46" s="259">
        <v>1981.0960789999999</v>
      </c>
      <c r="AP46" s="259">
        <v>1948.9945567</v>
      </c>
      <c r="AQ46" s="259">
        <v>2088.2159077000001</v>
      </c>
      <c r="AR46" s="259">
        <v>2365.4026843000001</v>
      </c>
      <c r="AS46" s="259">
        <v>2582.4376458000002</v>
      </c>
      <c r="AT46" s="259">
        <v>2531.2663526000001</v>
      </c>
      <c r="AU46" s="259">
        <v>2274.2347286999998</v>
      </c>
      <c r="AV46" s="259">
        <v>2063.7529939000001</v>
      </c>
      <c r="AW46" s="259">
        <v>2007.5958277</v>
      </c>
      <c r="AX46" s="259">
        <v>2137.9727916000002</v>
      </c>
      <c r="AY46" s="259">
        <v>2465.2714248000002</v>
      </c>
      <c r="AZ46" s="259">
        <v>2157.3629428999998</v>
      </c>
      <c r="BA46" s="259">
        <v>2031.4270806</v>
      </c>
      <c r="BB46" s="259">
        <v>1943.4848457000001</v>
      </c>
      <c r="BC46" s="259">
        <v>2115.3584280999999</v>
      </c>
      <c r="BD46" s="259">
        <v>2464.0095353000002</v>
      </c>
      <c r="BE46" s="259">
        <v>2592.7042087</v>
      </c>
      <c r="BF46" s="259">
        <v>2569.0000679999998</v>
      </c>
      <c r="BG46" s="259">
        <v>2436.8529640000002</v>
      </c>
      <c r="BH46" s="374">
        <v>2141.1030000000001</v>
      </c>
      <c r="BI46" s="374">
        <v>2008.885</v>
      </c>
      <c r="BJ46" s="374">
        <v>2144.3890000000001</v>
      </c>
      <c r="BK46" s="374">
        <v>2408.7669999999998</v>
      </c>
      <c r="BL46" s="374">
        <v>2224.9389999999999</v>
      </c>
      <c r="BM46" s="374">
        <v>2039.0150000000001</v>
      </c>
      <c r="BN46" s="374">
        <v>1887.4880000000001</v>
      </c>
      <c r="BO46" s="374">
        <v>2051.9609999999998</v>
      </c>
      <c r="BP46" s="374">
        <v>2408.81</v>
      </c>
      <c r="BQ46" s="374">
        <v>2597.7730000000001</v>
      </c>
      <c r="BR46" s="374">
        <v>2551.7379999999998</v>
      </c>
      <c r="BS46" s="374">
        <v>2241.913</v>
      </c>
      <c r="BT46" s="374">
        <v>2079.8249999999998</v>
      </c>
      <c r="BU46" s="374">
        <v>2009.3119999999999</v>
      </c>
      <c r="BV46" s="374">
        <v>2143.5929999999998</v>
      </c>
    </row>
    <row r="47" spans="1:74" s="116" customFormat="1" ht="11.1" customHeight="1" x14ac:dyDescent="0.2">
      <c r="A47" s="111" t="s">
        <v>835</v>
      </c>
      <c r="B47" s="205" t="s">
        <v>571</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840.79382161000001</v>
      </c>
      <c r="AN47" s="259">
        <v>805.85446286000001</v>
      </c>
      <c r="AO47" s="259">
        <v>745.87429644999997</v>
      </c>
      <c r="AP47" s="259">
        <v>742.78739532999998</v>
      </c>
      <c r="AQ47" s="259">
        <v>768.66871613000001</v>
      </c>
      <c r="AR47" s="259">
        <v>867.21123866999994</v>
      </c>
      <c r="AS47" s="259">
        <v>952.29474839</v>
      </c>
      <c r="AT47" s="259">
        <v>954.45296386999996</v>
      </c>
      <c r="AU47" s="259">
        <v>863.03511700000001</v>
      </c>
      <c r="AV47" s="259">
        <v>772.95701710000003</v>
      </c>
      <c r="AW47" s="259">
        <v>752.17758833000005</v>
      </c>
      <c r="AX47" s="259">
        <v>810.47819645000004</v>
      </c>
      <c r="AY47" s="259">
        <v>972.54521</v>
      </c>
      <c r="AZ47" s="259">
        <v>883.71566464</v>
      </c>
      <c r="BA47" s="259">
        <v>753.83316935000005</v>
      </c>
      <c r="BB47" s="259">
        <v>741.84600766999995</v>
      </c>
      <c r="BC47" s="259">
        <v>785.54696096999999</v>
      </c>
      <c r="BD47" s="259">
        <v>927.85402199999999</v>
      </c>
      <c r="BE47" s="259">
        <v>973.07378323</v>
      </c>
      <c r="BF47" s="259">
        <v>958.00009999999997</v>
      </c>
      <c r="BG47" s="259">
        <v>911.4126</v>
      </c>
      <c r="BH47" s="374">
        <v>803.59299999999996</v>
      </c>
      <c r="BI47" s="374">
        <v>750.27300000000002</v>
      </c>
      <c r="BJ47" s="374">
        <v>807.80920000000003</v>
      </c>
      <c r="BK47" s="374">
        <v>937.43550000000005</v>
      </c>
      <c r="BL47" s="374">
        <v>895.52670000000001</v>
      </c>
      <c r="BM47" s="374">
        <v>768.85540000000003</v>
      </c>
      <c r="BN47" s="374">
        <v>722.86500000000001</v>
      </c>
      <c r="BO47" s="374">
        <v>749.75620000000004</v>
      </c>
      <c r="BP47" s="374">
        <v>883.52570000000003</v>
      </c>
      <c r="BQ47" s="374">
        <v>951.92759999999998</v>
      </c>
      <c r="BR47" s="374">
        <v>958.54300000000001</v>
      </c>
      <c r="BS47" s="374">
        <v>864.44479999999999</v>
      </c>
      <c r="BT47" s="374">
        <v>770.59500000000003</v>
      </c>
      <c r="BU47" s="374">
        <v>749.90279999999996</v>
      </c>
      <c r="BV47" s="374">
        <v>807.08159999999998</v>
      </c>
    </row>
    <row r="48" spans="1:74" s="116" customFormat="1" ht="11.1" customHeight="1" x14ac:dyDescent="0.2">
      <c r="A48" s="111" t="s">
        <v>836</v>
      </c>
      <c r="B48" s="205" t="s">
        <v>572</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1531.9225570999999</v>
      </c>
      <c r="AN48" s="259">
        <v>1448.9128889000001</v>
      </c>
      <c r="AO48" s="259">
        <v>1375.7687171</v>
      </c>
      <c r="AP48" s="259">
        <v>1387.7840013</v>
      </c>
      <c r="AQ48" s="259">
        <v>1503.2746047999999</v>
      </c>
      <c r="AR48" s="259">
        <v>1793.6528783000001</v>
      </c>
      <c r="AS48" s="259">
        <v>1895.2669854999999</v>
      </c>
      <c r="AT48" s="259">
        <v>1926.4111777000001</v>
      </c>
      <c r="AU48" s="259">
        <v>1782.359512</v>
      </c>
      <c r="AV48" s="259">
        <v>1613.6717318999999</v>
      </c>
      <c r="AW48" s="259">
        <v>1417.4319773</v>
      </c>
      <c r="AX48" s="259">
        <v>1469.7914057999999</v>
      </c>
      <c r="AY48" s="259">
        <v>1737.2024994000001</v>
      </c>
      <c r="AZ48" s="259">
        <v>1609.6783731999999</v>
      </c>
      <c r="BA48" s="259">
        <v>1373.7460274</v>
      </c>
      <c r="BB48" s="259">
        <v>1403.053341</v>
      </c>
      <c r="BC48" s="259">
        <v>1534.4810918999999</v>
      </c>
      <c r="BD48" s="259">
        <v>1925.2076750000001</v>
      </c>
      <c r="BE48" s="259">
        <v>1989.5539765000001</v>
      </c>
      <c r="BF48" s="259">
        <v>1982.0000176000001</v>
      </c>
      <c r="BG48" s="259">
        <v>1836.0904409</v>
      </c>
      <c r="BH48" s="374">
        <v>1654.229</v>
      </c>
      <c r="BI48" s="374">
        <v>1460.232</v>
      </c>
      <c r="BJ48" s="374">
        <v>1514.9760000000001</v>
      </c>
      <c r="BK48" s="374">
        <v>1725.355</v>
      </c>
      <c r="BL48" s="374">
        <v>1621.597</v>
      </c>
      <c r="BM48" s="374">
        <v>1419.588</v>
      </c>
      <c r="BN48" s="374">
        <v>1445.37</v>
      </c>
      <c r="BO48" s="374">
        <v>1511.8009999999999</v>
      </c>
      <c r="BP48" s="374">
        <v>1844.268</v>
      </c>
      <c r="BQ48" s="374">
        <v>1954.9490000000001</v>
      </c>
      <c r="BR48" s="374">
        <v>2014.2840000000001</v>
      </c>
      <c r="BS48" s="374">
        <v>1865.7629999999999</v>
      </c>
      <c r="BT48" s="374">
        <v>1685.954</v>
      </c>
      <c r="BU48" s="374">
        <v>1486.95</v>
      </c>
      <c r="BV48" s="374">
        <v>1528.5170000000001</v>
      </c>
    </row>
    <row r="49" spans="1:74" s="116" customFormat="1" ht="11.1" customHeight="1" x14ac:dyDescent="0.2">
      <c r="A49" s="111" t="s">
        <v>837</v>
      </c>
      <c r="B49" s="205" t="s">
        <v>573</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733.31545645000006</v>
      </c>
      <c r="AN49" s="259">
        <v>701.19697036000002</v>
      </c>
      <c r="AO49" s="259">
        <v>668.48175322999998</v>
      </c>
      <c r="AP49" s="259">
        <v>667.40700300000003</v>
      </c>
      <c r="AQ49" s="259">
        <v>713.62719097000002</v>
      </c>
      <c r="AR49" s="259">
        <v>875.94540567000001</v>
      </c>
      <c r="AS49" s="259">
        <v>950.96847064999997</v>
      </c>
      <c r="AT49" s="259">
        <v>910.41903193999997</v>
      </c>
      <c r="AU49" s="259">
        <v>814.08582066999998</v>
      </c>
      <c r="AV49" s="259">
        <v>693.94134613000006</v>
      </c>
      <c r="AW49" s="259">
        <v>666.62961467000002</v>
      </c>
      <c r="AX49" s="259">
        <v>712.57359676999999</v>
      </c>
      <c r="AY49" s="259">
        <v>710.29218871</v>
      </c>
      <c r="AZ49" s="259">
        <v>710.10056499999996</v>
      </c>
      <c r="BA49" s="259">
        <v>672.73950742</v>
      </c>
      <c r="BB49" s="259">
        <v>686.17464532999998</v>
      </c>
      <c r="BC49" s="259">
        <v>734.11329580999995</v>
      </c>
      <c r="BD49" s="259">
        <v>867.83131600000002</v>
      </c>
      <c r="BE49" s="259">
        <v>965.60855774000004</v>
      </c>
      <c r="BF49" s="259">
        <v>922.00004820000004</v>
      </c>
      <c r="BG49" s="259">
        <v>847.73837839999999</v>
      </c>
      <c r="BH49" s="374">
        <v>694.9307</v>
      </c>
      <c r="BI49" s="374">
        <v>674.39499999999998</v>
      </c>
      <c r="BJ49" s="374">
        <v>729.11869999999999</v>
      </c>
      <c r="BK49" s="374">
        <v>730.43719999999996</v>
      </c>
      <c r="BL49" s="374">
        <v>717.96389999999997</v>
      </c>
      <c r="BM49" s="374">
        <v>680.9085</v>
      </c>
      <c r="BN49" s="374">
        <v>684.52390000000003</v>
      </c>
      <c r="BO49" s="374">
        <v>739.74390000000005</v>
      </c>
      <c r="BP49" s="374">
        <v>859.13570000000004</v>
      </c>
      <c r="BQ49" s="374">
        <v>953.56299999999999</v>
      </c>
      <c r="BR49" s="374">
        <v>927.98019999999997</v>
      </c>
      <c r="BS49" s="374">
        <v>845.19860000000006</v>
      </c>
      <c r="BT49" s="374">
        <v>700.87710000000004</v>
      </c>
      <c r="BU49" s="374">
        <v>681.4692</v>
      </c>
      <c r="BV49" s="374">
        <v>735.5652</v>
      </c>
    </row>
    <row r="50" spans="1:74" s="116" customFormat="1" ht="11.1" customHeight="1" x14ac:dyDescent="0.2">
      <c r="A50" s="111" t="s">
        <v>838</v>
      </c>
      <c r="B50" s="205" t="s">
        <v>256</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1118.7277594</v>
      </c>
      <c r="AN50" s="259">
        <v>1090.5218364</v>
      </c>
      <c r="AO50" s="259">
        <v>1043.0560581</v>
      </c>
      <c r="AP50" s="259">
        <v>955.01597566999999</v>
      </c>
      <c r="AQ50" s="259">
        <v>982.42793323000001</v>
      </c>
      <c r="AR50" s="259">
        <v>1092.2692337000001</v>
      </c>
      <c r="AS50" s="259">
        <v>1145.5251584</v>
      </c>
      <c r="AT50" s="259">
        <v>1236.1148077</v>
      </c>
      <c r="AU50" s="259">
        <v>1168.7689137</v>
      </c>
      <c r="AV50" s="259">
        <v>1043.4697219</v>
      </c>
      <c r="AW50" s="259">
        <v>1021.0480383</v>
      </c>
      <c r="AX50" s="259">
        <v>1061.1874719</v>
      </c>
      <c r="AY50" s="259">
        <v>1076.7709006</v>
      </c>
      <c r="AZ50" s="259">
        <v>1051.9311507</v>
      </c>
      <c r="BA50" s="259">
        <v>1019.7526445</v>
      </c>
      <c r="BB50" s="259">
        <v>974.26773166999999</v>
      </c>
      <c r="BC50" s="259">
        <v>970.62364871</v>
      </c>
      <c r="BD50" s="259">
        <v>1048.3014183</v>
      </c>
      <c r="BE50" s="259">
        <v>1181.110891</v>
      </c>
      <c r="BF50" s="259">
        <v>1234.0000600000001</v>
      </c>
      <c r="BG50" s="259">
        <v>1166.532291</v>
      </c>
      <c r="BH50" s="374">
        <v>1046.4749999999999</v>
      </c>
      <c r="BI50" s="374">
        <v>1020.914</v>
      </c>
      <c r="BJ50" s="374">
        <v>1079.807</v>
      </c>
      <c r="BK50" s="374">
        <v>1100.904</v>
      </c>
      <c r="BL50" s="374">
        <v>1055.1020000000001</v>
      </c>
      <c r="BM50" s="374">
        <v>1014.81</v>
      </c>
      <c r="BN50" s="374">
        <v>975.6635</v>
      </c>
      <c r="BO50" s="374">
        <v>977.30960000000005</v>
      </c>
      <c r="BP50" s="374">
        <v>1051.6980000000001</v>
      </c>
      <c r="BQ50" s="374">
        <v>1137.9649999999999</v>
      </c>
      <c r="BR50" s="374">
        <v>1178.5060000000001</v>
      </c>
      <c r="BS50" s="374">
        <v>1148.1849999999999</v>
      </c>
      <c r="BT50" s="374">
        <v>1044.52</v>
      </c>
      <c r="BU50" s="374">
        <v>1022.066</v>
      </c>
      <c r="BV50" s="374">
        <v>1080.7529999999999</v>
      </c>
    </row>
    <row r="51" spans="1:74" s="116" customFormat="1" ht="11.1" customHeight="1" x14ac:dyDescent="0.2">
      <c r="A51" s="111" t="s">
        <v>839</v>
      </c>
      <c r="B51" s="205" t="s">
        <v>257</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43.790377143000001</v>
      </c>
      <c r="AO51" s="259">
        <v>42.757425806000001</v>
      </c>
      <c r="AP51" s="259">
        <v>41.685636666999997</v>
      </c>
      <c r="AQ51" s="259">
        <v>40.459739355000004</v>
      </c>
      <c r="AR51" s="259">
        <v>41.195700332999998</v>
      </c>
      <c r="AS51" s="259">
        <v>42.251410968000002</v>
      </c>
      <c r="AT51" s="259">
        <v>43.285728710000001</v>
      </c>
      <c r="AU51" s="259">
        <v>43.113986333</v>
      </c>
      <c r="AV51" s="259">
        <v>42.676707096999998</v>
      </c>
      <c r="AW51" s="259">
        <v>42.987657667000001</v>
      </c>
      <c r="AX51" s="259">
        <v>41.897281290000002</v>
      </c>
      <c r="AY51" s="259">
        <v>42.547171935000001</v>
      </c>
      <c r="AZ51" s="259">
        <v>43.916871071000003</v>
      </c>
      <c r="BA51" s="259">
        <v>41.025636452000001</v>
      </c>
      <c r="BB51" s="259">
        <v>41.168411667000001</v>
      </c>
      <c r="BC51" s="259">
        <v>39.536282258</v>
      </c>
      <c r="BD51" s="259">
        <v>40.967925000000001</v>
      </c>
      <c r="BE51" s="259">
        <v>41.933739676999998</v>
      </c>
      <c r="BF51" s="259">
        <v>43.03472</v>
      </c>
      <c r="BG51" s="259">
        <v>42.869280000000003</v>
      </c>
      <c r="BH51" s="374">
        <v>42.405889999999999</v>
      </c>
      <c r="BI51" s="374">
        <v>42.697690000000001</v>
      </c>
      <c r="BJ51" s="374">
        <v>41.619250000000001</v>
      </c>
      <c r="BK51" s="374">
        <v>42.294420000000002</v>
      </c>
      <c r="BL51" s="374">
        <v>43.652569999999997</v>
      </c>
      <c r="BM51" s="374">
        <v>40.773569999999999</v>
      </c>
      <c r="BN51" s="374">
        <v>40.913670000000003</v>
      </c>
      <c r="BO51" s="374">
        <v>39.298540000000003</v>
      </c>
      <c r="BP51" s="374">
        <v>40.72495</v>
      </c>
      <c r="BQ51" s="374">
        <v>41.689109999999999</v>
      </c>
      <c r="BR51" s="374">
        <v>42.788870000000003</v>
      </c>
      <c r="BS51" s="374">
        <v>42.632199999999997</v>
      </c>
      <c r="BT51" s="374">
        <v>42.17266</v>
      </c>
      <c r="BU51" s="374">
        <v>42.461069999999999</v>
      </c>
      <c r="BV51" s="374">
        <v>41.388579999999997</v>
      </c>
    </row>
    <row r="52" spans="1:74" s="116" customFormat="1" ht="11.1" customHeight="1" x14ac:dyDescent="0.2">
      <c r="A52" s="111" t="s">
        <v>840</v>
      </c>
      <c r="B52" s="206" t="s">
        <v>575</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10166.054244999999</v>
      </c>
      <c r="AN52" s="270">
        <v>9769.6542506999995</v>
      </c>
      <c r="AO52" s="270">
        <v>9317.2920319000004</v>
      </c>
      <c r="AP52" s="270">
        <v>8975.6316860000006</v>
      </c>
      <c r="AQ52" s="270">
        <v>9342.5403444999993</v>
      </c>
      <c r="AR52" s="270">
        <v>10805.859173000001</v>
      </c>
      <c r="AS52" s="270">
        <v>11686.068466000001</v>
      </c>
      <c r="AT52" s="270">
        <v>11506.955287000001</v>
      </c>
      <c r="AU52" s="270">
        <v>10626.436670999999</v>
      </c>
      <c r="AV52" s="270">
        <v>9552.1433689999994</v>
      </c>
      <c r="AW52" s="270">
        <v>9320.7321897000002</v>
      </c>
      <c r="AX52" s="270">
        <v>9931.6715509999995</v>
      </c>
      <c r="AY52" s="270">
        <v>10974.589104999999</v>
      </c>
      <c r="AZ52" s="270">
        <v>10277.114028</v>
      </c>
      <c r="BA52" s="270">
        <v>9368.8836351999998</v>
      </c>
      <c r="BB52" s="270">
        <v>9134.0912107000004</v>
      </c>
      <c r="BC52" s="270">
        <v>9590.3038152000008</v>
      </c>
      <c r="BD52" s="270">
        <v>11111.160618</v>
      </c>
      <c r="BE52" s="270">
        <v>11914.401266999999</v>
      </c>
      <c r="BF52" s="270">
        <v>11920.035012</v>
      </c>
      <c r="BG52" s="270">
        <v>11117.524217</v>
      </c>
      <c r="BH52" s="335">
        <v>9762.6560000000009</v>
      </c>
      <c r="BI52" s="335">
        <v>9377.3359999999993</v>
      </c>
      <c r="BJ52" s="335">
        <v>9979.7780000000002</v>
      </c>
      <c r="BK52" s="335">
        <v>10873.39</v>
      </c>
      <c r="BL52" s="335">
        <v>10400.31</v>
      </c>
      <c r="BM52" s="335">
        <v>9448.7109999999993</v>
      </c>
      <c r="BN52" s="335">
        <v>9027.4539999999997</v>
      </c>
      <c r="BO52" s="335">
        <v>9361.5429999999997</v>
      </c>
      <c r="BP52" s="335">
        <v>10858.18</v>
      </c>
      <c r="BQ52" s="335">
        <v>11758.61</v>
      </c>
      <c r="BR52" s="335">
        <v>11723.7</v>
      </c>
      <c r="BS52" s="335">
        <v>10644.83</v>
      </c>
      <c r="BT52" s="335">
        <v>9668.2860000000001</v>
      </c>
      <c r="BU52" s="335">
        <v>9417.7070000000003</v>
      </c>
      <c r="BV52" s="335">
        <v>9999.8269999999993</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5" t="s">
        <v>1013</v>
      </c>
      <c r="C54" s="802"/>
      <c r="D54" s="802"/>
      <c r="E54" s="802"/>
      <c r="F54" s="802"/>
      <c r="G54" s="802"/>
      <c r="H54" s="802"/>
      <c r="I54" s="802"/>
      <c r="J54" s="802"/>
      <c r="K54" s="802"/>
      <c r="L54" s="802"/>
      <c r="M54" s="802"/>
      <c r="N54" s="802"/>
      <c r="O54" s="802"/>
      <c r="P54" s="802"/>
      <c r="Q54" s="802"/>
      <c r="AY54" s="516"/>
      <c r="AZ54" s="516"/>
      <c r="BA54" s="516"/>
      <c r="BB54" s="516"/>
      <c r="BC54" s="516"/>
      <c r="BD54" s="689"/>
      <c r="BE54" s="689"/>
      <c r="BF54" s="689"/>
      <c r="BG54" s="516"/>
      <c r="BH54" s="259"/>
      <c r="BI54" s="516"/>
      <c r="BJ54" s="516"/>
    </row>
    <row r="55" spans="1:74" s="463" customFormat="1" ht="12" customHeight="1" x14ac:dyDescent="0.2">
      <c r="A55" s="462"/>
      <c r="B55" s="842" t="s">
        <v>1084</v>
      </c>
      <c r="C55" s="788"/>
      <c r="D55" s="788"/>
      <c r="E55" s="788"/>
      <c r="F55" s="788"/>
      <c r="G55" s="788"/>
      <c r="H55" s="788"/>
      <c r="I55" s="788"/>
      <c r="J55" s="788"/>
      <c r="K55" s="788"/>
      <c r="L55" s="788"/>
      <c r="M55" s="788"/>
      <c r="N55" s="788"/>
      <c r="O55" s="788"/>
      <c r="P55" s="788"/>
      <c r="Q55" s="788"/>
      <c r="AY55" s="517"/>
      <c r="AZ55" s="517"/>
      <c r="BA55" s="517"/>
      <c r="BB55" s="517"/>
      <c r="BC55" s="517"/>
      <c r="BD55" s="690"/>
      <c r="BE55" s="690"/>
      <c r="BF55" s="690"/>
      <c r="BG55" s="517"/>
      <c r="BH55" s="259"/>
      <c r="BI55" s="517"/>
      <c r="BJ55" s="517"/>
    </row>
    <row r="56" spans="1:74" s="463" customFormat="1" ht="12" customHeight="1" x14ac:dyDescent="0.2">
      <c r="A56" s="462"/>
      <c r="B56" s="791" t="s">
        <v>1038</v>
      </c>
      <c r="C56" s="792"/>
      <c r="D56" s="792"/>
      <c r="E56" s="792"/>
      <c r="F56" s="792"/>
      <c r="G56" s="792"/>
      <c r="H56" s="792"/>
      <c r="I56" s="792"/>
      <c r="J56" s="792"/>
      <c r="K56" s="792"/>
      <c r="L56" s="792"/>
      <c r="M56" s="792"/>
      <c r="N56" s="792"/>
      <c r="O56" s="792"/>
      <c r="P56" s="792"/>
      <c r="Q56" s="788"/>
      <c r="AY56" s="517"/>
      <c r="AZ56" s="517"/>
      <c r="BA56" s="517"/>
      <c r="BB56" s="517"/>
      <c r="BC56" s="517"/>
      <c r="BD56" s="690"/>
      <c r="BE56" s="690"/>
      <c r="BF56" s="690"/>
      <c r="BG56" s="517"/>
      <c r="BH56" s="259"/>
      <c r="BI56" s="517"/>
      <c r="BJ56" s="517"/>
    </row>
    <row r="57" spans="1:74" s="463" customFormat="1" ht="12" customHeight="1" x14ac:dyDescent="0.2">
      <c r="A57" s="462"/>
      <c r="B57" s="786" t="s">
        <v>1085</v>
      </c>
      <c r="C57" s="792"/>
      <c r="D57" s="792"/>
      <c r="E57" s="792"/>
      <c r="F57" s="792"/>
      <c r="G57" s="792"/>
      <c r="H57" s="792"/>
      <c r="I57" s="792"/>
      <c r="J57" s="792"/>
      <c r="K57" s="792"/>
      <c r="L57" s="792"/>
      <c r="M57" s="792"/>
      <c r="N57" s="792"/>
      <c r="O57" s="792"/>
      <c r="P57" s="792"/>
      <c r="Q57" s="788"/>
      <c r="AY57" s="517"/>
      <c r="AZ57" s="517"/>
      <c r="BA57" s="517"/>
      <c r="BB57" s="517"/>
      <c r="BC57" s="517"/>
      <c r="BD57" s="690"/>
      <c r="BE57" s="690"/>
      <c r="BF57" s="690"/>
      <c r="BG57" s="517"/>
      <c r="BH57" s="259"/>
      <c r="BI57" s="517"/>
      <c r="BJ57" s="517"/>
    </row>
    <row r="58" spans="1:74" s="463" customFormat="1" ht="12" customHeight="1" x14ac:dyDescent="0.2">
      <c r="A58" s="462"/>
      <c r="B58" s="786" t="s">
        <v>1075</v>
      </c>
      <c r="C58" s="792"/>
      <c r="D58" s="792"/>
      <c r="E58" s="792"/>
      <c r="F58" s="792"/>
      <c r="G58" s="792"/>
      <c r="H58" s="792"/>
      <c r="I58" s="792"/>
      <c r="J58" s="792"/>
      <c r="K58" s="792"/>
      <c r="L58" s="792"/>
      <c r="M58" s="792"/>
      <c r="N58" s="792"/>
      <c r="O58" s="792"/>
      <c r="P58" s="792"/>
      <c r="Q58" s="788"/>
      <c r="AY58" s="517"/>
      <c r="AZ58" s="517"/>
      <c r="BA58" s="517"/>
      <c r="BB58" s="517"/>
      <c r="BC58" s="517"/>
      <c r="BD58" s="690"/>
      <c r="BE58" s="690"/>
      <c r="BF58" s="690"/>
      <c r="BG58" s="517"/>
      <c r="BH58" s="259"/>
      <c r="BI58" s="517"/>
      <c r="BJ58" s="517"/>
    </row>
    <row r="59" spans="1:74" s="463" customFormat="1" ht="12" customHeight="1" x14ac:dyDescent="0.2">
      <c r="A59" s="462"/>
      <c r="B59" s="830" t="s">
        <v>1076</v>
      </c>
      <c r="C59" s="788"/>
      <c r="D59" s="788"/>
      <c r="E59" s="788"/>
      <c r="F59" s="788"/>
      <c r="G59" s="788"/>
      <c r="H59" s="788"/>
      <c r="I59" s="788"/>
      <c r="J59" s="788"/>
      <c r="K59" s="788"/>
      <c r="L59" s="788"/>
      <c r="M59" s="788"/>
      <c r="N59" s="788"/>
      <c r="O59" s="788"/>
      <c r="P59" s="788"/>
      <c r="Q59" s="788"/>
      <c r="AY59" s="517"/>
      <c r="AZ59" s="517"/>
      <c r="BA59" s="517"/>
      <c r="BB59" s="517"/>
      <c r="BC59" s="517"/>
      <c r="BD59" s="690"/>
      <c r="BE59" s="690"/>
      <c r="BF59" s="690"/>
      <c r="BG59" s="517"/>
      <c r="BH59" s="259"/>
      <c r="BI59" s="517"/>
      <c r="BJ59" s="517"/>
    </row>
    <row r="60" spans="1:74" s="463" customFormat="1" ht="22.35" customHeight="1" x14ac:dyDescent="0.2">
      <c r="A60" s="462"/>
      <c r="B60" s="791" t="s">
        <v>1086</v>
      </c>
      <c r="C60" s="792"/>
      <c r="D60" s="792"/>
      <c r="E60" s="792"/>
      <c r="F60" s="792"/>
      <c r="G60" s="792"/>
      <c r="H60" s="792"/>
      <c r="I60" s="792"/>
      <c r="J60" s="792"/>
      <c r="K60" s="792"/>
      <c r="L60" s="792"/>
      <c r="M60" s="792"/>
      <c r="N60" s="792"/>
      <c r="O60" s="792"/>
      <c r="P60" s="792"/>
      <c r="Q60" s="788"/>
      <c r="AY60" s="517"/>
      <c r="AZ60" s="517"/>
      <c r="BA60" s="517"/>
      <c r="BB60" s="517"/>
      <c r="BC60" s="517"/>
      <c r="BD60" s="690"/>
      <c r="BE60" s="690"/>
      <c r="BF60" s="690"/>
      <c r="BG60" s="517"/>
      <c r="BH60" s="259"/>
      <c r="BI60" s="517"/>
      <c r="BJ60" s="517"/>
    </row>
    <row r="61" spans="1:74" s="463" customFormat="1" ht="12" customHeight="1" x14ac:dyDescent="0.2">
      <c r="A61" s="462"/>
      <c r="B61" s="786" t="s">
        <v>1042</v>
      </c>
      <c r="C61" s="787"/>
      <c r="D61" s="787"/>
      <c r="E61" s="787"/>
      <c r="F61" s="787"/>
      <c r="G61" s="787"/>
      <c r="H61" s="787"/>
      <c r="I61" s="787"/>
      <c r="J61" s="787"/>
      <c r="K61" s="787"/>
      <c r="L61" s="787"/>
      <c r="M61" s="787"/>
      <c r="N61" s="787"/>
      <c r="O61" s="787"/>
      <c r="P61" s="787"/>
      <c r="Q61" s="788"/>
      <c r="AY61" s="517"/>
      <c r="AZ61" s="517"/>
      <c r="BA61" s="517"/>
      <c r="BB61" s="517"/>
      <c r="BC61" s="517"/>
      <c r="BD61" s="690"/>
      <c r="BE61" s="690"/>
      <c r="BF61" s="690"/>
      <c r="BG61" s="517"/>
      <c r="BH61" s="259"/>
      <c r="BI61" s="517"/>
      <c r="BJ61" s="517"/>
    </row>
    <row r="62" spans="1:74" s="461" customFormat="1" ht="12" customHeight="1" x14ac:dyDescent="0.2">
      <c r="A62" s="436"/>
      <c r="B62" s="808" t="s">
        <v>1140</v>
      </c>
      <c r="C62" s="788"/>
      <c r="D62" s="788"/>
      <c r="E62" s="788"/>
      <c r="F62" s="788"/>
      <c r="G62" s="788"/>
      <c r="H62" s="788"/>
      <c r="I62" s="788"/>
      <c r="J62" s="788"/>
      <c r="K62" s="788"/>
      <c r="L62" s="788"/>
      <c r="M62" s="788"/>
      <c r="N62" s="788"/>
      <c r="O62" s="788"/>
      <c r="P62" s="788"/>
      <c r="Q62" s="788"/>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G6" sqref="BG6:BG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94" t="s">
        <v>992</v>
      </c>
      <c r="B1" s="846" t="s">
        <v>1238</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120"/>
    </row>
    <row r="2" spans="1:74" s="112" customFormat="1" ht="13.35" customHeight="1"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766</v>
      </c>
      <c r="B6" s="205" t="s">
        <v>567</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18.342065642000001</v>
      </c>
      <c r="AN6" s="214">
        <v>18.810560635000002</v>
      </c>
      <c r="AO6" s="214">
        <v>18.603548968999998</v>
      </c>
      <c r="AP6" s="214">
        <v>19.179666349000001</v>
      </c>
      <c r="AQ6" s="214">
        <v>18.856880958000001</v>
      </c>
      <c r="AR6" s="214">
        <v>18.744552984999999</v>
      </c>
      <c r="AS6" s="214">
        <v>18.788534173999999</v>
      </c>
      <c r="AT6" s="214">
        <v>18.876718145000002</v>
      </c>
      <c r="AU6" s="214">
        <v>19.293840211999999</v>
      </c>
      <c r="AV6" s="214">
        <v>19.531884513000001</v>
      </c>
      <c r="AW6" s="214">
        <v>19.440740512000001</v>
      </c>
      <c r="AX6" s="214">
        <v>18.969289166999999</v>
      </c>
      <c r="AY6" s="214">
        <v>19.819439368000001</v>
      </c>
      <c r="AZ6" s="214">
        <v>20.941308864</v>
      </c>
      <c r="BA6" s="214">
        <v>20.700990938</v>
      </c>
      <c r="BB6" s="214">
        <v>20.793828050999998</v>
      </c>
      <c r="BC6" s="214">
        <v>20.630210365</v>
      </c>
      <c r="BD6" s="214">
        <v>20.36</v>
      </c>
      <c r="BE6" s="214">
        <v>19.93</v>
      </c>
      <c r="BF6" s="214">
        <v>19.208960000000001</v>
      </c>
      <c r="BG6" s="214">
        <v>19.794530000000002</v>
      </c>
      <c r="BH6" s="355">
        <v>20.22099</v>
      </c>
      <c r="BI6" s="355">
        <v>20.205960000000001</v>
      </c>
      <c r="BJ6" s="355">
        <v>19.928170000000001</v>
      </c>
      <c r="BK6" s="355">
        <v>20.80012</v>
      </c>
      <c r="BL6" s="355">
        <v>21.664470000000001</v>
      </c>
      <c r="BM6" s="355">
        <v>21.451750000000001</v>
      </c>
      <c r="BN6" s="355">
        <v>21.817769999999999</v>
      </c>
      <c r="BO6" s="355">
        <v>21.68421</v>
      </c>
      <c r="BP6" s="355">
        <v>21.200749999999999</v>
      </c>
      <c r="BQ6" s="355">
        <v>21.21435</v>
      </c>
      <c r="BR6" s="355">
        <v>20.75132</v>
      </c>
      <c r="BS6" s="355">
        <v>21.296340000000001</v>
      </c>
      <c r="BT6" s="355">
        <v>21.27702</v>
      </c>
      <c r="BU6" s="355">
        <v>21.157319999999999</v>
      </c>
      <c r="BV6" s="355">
        <v>20.857019999999999</v>
      </c>
    </row>
    <row r="7" spans="1:74" ht="11.1" customHeight="1" x14ac:dyDescent="0.2">
      <c r="A7" s="119" t="s">
        <v>767</v>
      </c>
      <c r="B7" s="187" t="s">
        <v>600</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15.456428947999999</v>
      </c>
      <c r="AN7" s="214">
        <v>15.753881092</v>
      </c>
      <c r="AO7" s="214">
        <v>15.464232966999999</v>
      </c>
      <c r="AP7" s="214">
        <v>15.811993148000001</v>
      </c>
      <c r="AQ7" s="214">
        <v>16.480477656000001</v>
      </c>
      <c r="AR7" s="214">
        <v>16.484175835999999</v>
      </c>
      <c r="AS7" s="214">
        <v>16.450623497999999</v>
      </c>
      <c r="AT7" s="214">
        <v>16.398194317000002</v>
      </c>
      <c r="AU7" s="214">
        <v>16.443432348000002</v>
      </c>
      <c r="AV7" s="214">
        <v>16.329308655999998</v>
      </c>
      <c r="AW7" s="214">
        <v>15.970991322</v>
      </c>
      <c r="AX7" s="214">
        <v>15.440231645000001</v>
      </c>
      <c r="AY7" s="214">
        <v>15.464024216</v>
      </c>
      <c r="AZ7" s="214">
        <v>15.892774153</v>
      </c>
      <c r="BA7" s="214">
        <v>15.52240484</v>
      </c>
      <c r="BB7" s="214">
        <v>15.840144708</v>
      </c>
      <c r="BC7" s="214">
        <v>16.224365656</v>
      </c>
      <c r="BD7" s="214">
        <v>16.53</v>
      </c>
      <c r="BE7" s="214">
        <v>16.41</v>
      </c>
      <c r="BF7" s="214">
        <v>16.189979999999998</v>
      </c>
      <c r="BG7" s="214">
        <v>16.282820000000001</v>
      </c>
      <c r="BH7" s="355">
        <v>16.351420000000001</v>
      </c>
      <c r="BI7" s="355">
        <v>16.113050000000001</v>
      </c>
      <c r="BJ7" s="355">
        <v>15.69096</v>
      </c>
      <c r="BK7" s="355">
        <v>15.722149999999999</v>
      </c>
      <c r="BL7" s="355">
        <v>16.12527</v>
      </c>
      <c r="BM7" s="355">
        <v>15.821870000000001</v>
      </c>
      <c r="BN7" s="355">
        <v>16.265920000000001</v>
      </c>
      <c r="BO7" s="355">
        <v>16.679919999999999</v>
      </c>
      <c r="BP7" s="355">
        <v>16.907789999999999</v>
      </c>
      <c r="BQ7" s="355">
        <v>16.84412</v>
      </c>
      <c r="BR7" s="355">
        <v>16.757280000000002</v>
      </c>
      <c r="BS7" s="355">
        <v>16.901720000000001</v>
      </c>
      <c r="BT7" s="355">
        <v>16.80275</v>
      </c>
      <c r="BU7" s="355">
        <v>16.479959999999998</v>
      </c>
      <c r="BV7" s="355">
        <v>16.05115</v>
      </c>
    </row>
    <row r="8" spans="1:74" ht="11.1" customHeight="1" x14ac:dyDescent="0.2">
      <c r="A8" s="119" t="s">
        <v>768</v>
      </c>
      <c r="B8" s="205" t="s">
        <v>568</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12.402586961000001</v>
      </c>
      <c r="AN8" s="214">
        <v>12.971312812000001</v>
      </c>
      <c r="AO8" s="214">
        <v>13.451776235000001</v>
      </c>
      <c r="AP8" s="214">
        <v>13.531719032</v>
      </c>
      <c r="AQ8" s="214">
        <v>13.743834231999999</v>
      </c>
      <c r="AR8" s="214">
        <v>13.490802306000001</v>
      </c>
      <c r="AS8" s="214">
        <v>13.116264707999999</v>
      </c>
      <c r="AT8" s="214">
        <v>13.314941147000001</v>
      </c>
      <c r="AU8" s="214">
        <v>13.445851711</v>
      </c>
      <c r="AV8" s="214">
        <v>13.434432645999999</v>
      </c>
      <c r="AW8" s="214">
        <v>13.468228757</v>
      </c>
      <c r="AX8" s="214">
        <v>12.793219349999999</v>
      </c>
      <c r="AY8" s="214">
        <v>12.682401262999999</v>
      </c>
      <c r="AZ8" s="214">
        <v>12.927416449000001</v>
      </c>
      <c r="BA8" s="214">
        <v>13.287096005</v>
      </c>
      <c r="BB8" s="214">
        <v>13.502047865</v>
      </c>
      <c r="BC8" s="214">
        <v>13.675248960999999</v>
      </c>
      <c r="BD8" s="214">
        <v>13.3</v>
      </c>
      <c r="BE8" s="214">
        <v>13.16</v>
      </c>
      <c r="BF8" s="214">
        <v>13.335559999999999</v>
      </c>
      <c r="BG8" s="214">
        <v>13.561059999999999</v>
      </c>
      <c r="BH8" s="355">
        <v>13.69361</v>
      </c>
      <c r="BI8" s="355">
        <v>13.840780000000001</v>
      </c>
      <c r="BJ8" s="355">
        <v>13.22648</v>
      </c>
      <c r="BK8" s="355">
        <v>13.13866</v>
      </c>
      <c r="BL8" s="355">
        <v>13.39358</v>
      </c>
      <c r="BM8" s="355">
        <v>13.83877</v>
      </c>
      <c r="BN8" s="355">
        <v>14.16442</v>
      </c>
      <c r="BO8" s="355">
        <v>14.407349999999999</v>
      </c>
      <c r="BP8" s="355">
        <v>13.931100000000001</v>
      </c>
      <c r="BQ8" s="355">
        <v>13.716609999999999</v>
      </c>
      <c r="BR8" s="355">
        <v>13.92206</v>
      </c>
      <c r="BS8" s="355">
        <v>14.21613</v>
      </c>
      <c r="BT8" s="355">
        <v>14.1844</v>
      </c>
      <c r="BU8" s="355">
        <v>14.283989999999999</v>
      </c>
      <c r="BV8" s="355">
        <v>13.63627</v>
      </c>
    </row>
    <row r="9" spans="1:74" ht="11.1" customHeight="1" x14ac:dyDescent="0.2">
      <c r="A9" s="119" t="s">
        <v>769</v>
      </c>
      <c r="B9" s="205" t="s">
        <v>569</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10.468314489999999</v>
      </c>
      <c r="AN9" s="214">
        <v>11.093287095000001</v>
      </c>
      <c r="AO9" s="214">
        <v>11.40916182</v>
      </c>
      <c r="AP9" s="214">
        <v>11.882998779999999</v>
      </c>
      <c r="AQ9" s="214">
        <v>12.515581513000001</v>
      </c>
      <c r="AR9" s="214">
        <v>13.361637453</v>
      </c>
      <c r="AS9" s="214">
        <v>13.389633182000001</v>
      </c>
      <c r="AT9" s="214">
        <v>13.316048411000001</v>
      </c>
      <c r="AU9" s="214">
        <v>12.670817999</v>
      </c>
      <c r="AV9" s="214">
        <v>12.002812815</v>
      </c>
      <c r="AW9" s="214">
        <v>11.592670785999999</v>
      </c>
      <c r="AX9" s="214">
        <v>11.08785572</v>
      </c>
      <c r="AY9" s="214">
        <v>10.486266780999999</v>
      </c>
      <c r="AZ9" s="214">
        <v>10.929556287</v>
      </c>
      <c r="BA9" s="214">
        <v>11.461301236000001</v>
      </c>
      <c r="BB9" s="214">
        <v>11.587433341000001</v>
      </c>
      <c r="BC9" s="214">
        <v>12.72897101</v>
      </c>
      <c r="BD9" s="214">
        <v>12.96</v>
      </c>
      <c r="BE9" s="214">
        <v>13.22</v>
      </c>
      <c r="BF9" s="214">
        <v>13.099320000000001</v>
      </c>
      <c r="BG9" s="214">
        <v>12.65146</v>
      </c>
      <c r="BH9" s="355">
        <v>12.15118</v>
      </c>
      <c r="BI9" s="355">
        <v>11.829319999999999</v>
      </c>
      <c r="BJ9" s="355">
        <v>11.36829</v>
      </c>
      <c r="BK9" s="355">
        <v>10.813370000000001</v>
      </c>
      <c r="BL9" s="355">
        <v>11.360900000000001</v>
      </c>
      <c r="BM9" s="355">
        <v>11.899570000000001</v>
      </c>
      <c r="BN9" s="355">
        <v>12.13203</v>
      </c>
      <c r="BO9" s="355">
        <v>13.47442</v>
      </c>
      <c r="BP9" s="355">
        <v>13.656330000000001</v>
      </c>
      <c r="BQ9" s="355">
        <v>13.65865</v>
      </c>
      <c r="BR9" s="355">
        <v>13.420439999999999</v>
      </c>
      <c r="BS9" s="355">
        <v>13.12933</v>
      </c>
      <c r="BT9" s="355">
        <v>12.47221</v>
      </c>
      <c r="BU9" s="355">
        <v>12.08906</v>
      </c>
      <c r="BV9" s="355">
        <v>11.61157</v>
      </c>
    </row>
    <row r="10" spans="1:74" ht="11.1" customHeight="1" x14ac:dyDescent="0.2">
      <c r="A10" s="119" t="s">
        <v>770</v>
      </c>
      <c r="B10" s="205" t="s">
        <v>570</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11.380209986000001</v>
      </c>
      <c r="AN10" s="214">
        <v>11.880346407999999</v>
      </c>
      <c r="AO10" s="214">
        <v>11.886684502</v>
      </c>
      <c r="AP10" s="214">
        <v>11.903644184999999</v>
      </c>
      <c r="AQ10" s="214">
        <v>11.86607704</v>
      </c>
      <c r="AR10" s="214">
        <v>12.200180340999999</v>
      </c>
      <c r="AS10" s="214">
        <v>12.181914998</v>
      </c>
      <c r="AT10" s="214">
        <v>12.25435104</v>
      </c>
      <c r="AU10" s="214">
        <v>12.366505837</v>
      </c>
      <c r="AV10" s="214">
        <v>12.15945995</v>
      </c>
      <c r="AW10" s="214">
        <v>11.828018008000001</v>
      </c>
      <c r="AX10" s="214">
        <v>11.480315303999999</v>
      </c>
      <c r="AY10" s="214">
        <v>11.403347073000001</v>
      </c>
      <c r="AZ10" s="214">
        <v>11.731767620999999</v>
      </c>
      <c r="BA10" s="214">
        <v>11.791362135</v>
      </c>
      <c r="BB10" s="214">
        <v>11.824907423000001</v>
      </c>
      <c r="BC10" s="214">
        <v>11.902994253999999</v>
      </c>
      <c r="BD10" s="214">
        <v>11.96</v>
      </c>
      <c r="BE10" s="214">
        <v>11.93</v>
      </c>
      <c r="BF10" s="214">
        <v>12.0343</v>
      </c>
      <c r="BG10" s="214">
        <v>12.02069</v>
      </c>
      <c r="BH10" s="355">
        <v>11.98559</v>
      </c>
      <c r="BI10" s="355">
        <v>11.83619</v>
      </c>
      <c r="BJ10" s="355">
        <v>11.5495</v>
      </c>
      <c r="BK10" s="355">
        <v>11.59056</v>
      </c>
      <c r="BL10" s="355">
        <v>11.810309999999999</v>
      </c>
      <c r="BM10" s="355">
        <v>11.932779999999999</v>
      </c>
      <c r="BN10" s="355">
        <v>12.165850000000001</v>
      </c>
      <c r="BO10" s="355">
        <v>12.270659999999999</v>
      </c>
      <c r="BP10" s="355">
        <v>12.31549</v>
      </c>
      <c r="BQ10" s="355">
        <v>12.236750000000001</v>
      </c>
      <c r="BR10" s="355">
        <v>12.36055</v>
      </c>
      <c r="BS10" s="355">
        <v>12.54973</v>
      </c>
      <c r="BT10" s="355">
        <v>12.363340000000001</v>
      </c>
      <c r="BU10" s="355">
        <v>12.084849999999999</v>
      </c>
      <c r="BV10" s="355">
        <v>11.77501</v>
      </c>
    </row>
    <row r="11" spans="1:74" ht="11.1" customHeight="1" x14ac:dyDescent="0.2">
      <c r="A11" s="119" t="s">
        <v>771</v>
      </c>
      <c r="B11" s="205" t="s">
        <v>571</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10.817856362000001</v>
      </c>
      <c r="AN11" s="214">
        <v>11.214436161</v>
      </c>
      <c r="AO11" s="214">
        <v>11.292504918000001</v>
      </c>
      <c r="AP11" s="214">
        <v>11.40617817</v>
      </c>
      <c r="AQ11" s="214">
        <v>11.426620409</v>
      </c>
      <c r="AR11" s="214">
        <v>11.469985741</v>
      </c>
      <c r="AS11" s="214">
        <v>11.306989274999999</v>
      </c>
      <c r="AT11" s="214">
        <v>11.262241649</v>
      </c>
      <c r="AU11" s="214">
        <v>11.404979684000001</v>
      </c>
      <c r="AV11" s="214">
        <v>11.33529459</v>
      </c>
      <c r="AW11" s="214">
        <v>11.429240436000001</v>
      </c>
      <c r="AX11" s="214">
        <v>10.919658516</v>
      </c>
      <c r="AY11" s="214">
        <v>10.435601638</v>
      </c>
      <c r="AZ11" s="214">
        <v>10.928643113</v>
      </c>
      <c r="BA11" s="214">
        <v>11.509818635</v>
      </c>
      <c r="BB11" s="214">
        <v>11.458216331999999</v>
      </c>
      <c r="BC11" s="214">
        <v>11.456598821</v>
      </c>
      <c r="BD11" s="214">
        <v>11.32</v>
      </c>
      <c r="BE11" s="214">
        <v>11.09</v>
      </c>
      <c r="BF11" s="214">
        <v>11.13992</v>
      </c>
      <c r="BG11" s="214">
        <v>11.14298</v>
      </c>
      <c r="BH11" s="355">
        <v>11.1242</v>
      </c>
      <c r="BI11" s="355">
        <v>11.49821</v>
      </c>
      <c r="BJ11" s="355">
        <v>11.10506</v>
      </c>
      <c r="BK11" s="355">
        <v>10.83193</v>
      </c>
      <c r="BL11" s="355">
        <v>11.239940000000001</v>
      </c>
      <c r="BM11" s="355">
        <v>11.88673</v>
      </c>
      <c r="BN11" s="355">
        <v>12.1241</v>
      </c>
      <c r="BO11" s="355">
        <v>12.20782</v>
      </c>
      <c r="BP11" s="355">
        <v>11.98002</v>
      </c>
      <c r="BQ11" s="355">
        <v>11.542289999999999</v>
      </c>
      <c r="BR11" s="355">
        <v>11.392580000000001</v>
      </c>
      <c r="BS11" s="355">
        <v>11.511699999999999</v>
      </c>
      <c r="BT11" s="355">
        <v>11.47015</v>
      </c>
      <c r="BU11" s="355">
        <v>11.674010000000001</v>
      </c>
      <c r="BV11" s="355">
        <v>11.26984</v>
      </c>
    </row>
    <row r="12" spans="1:74" ht="11.1" customHeight="1" x14ac:dyDescent="0.2">
      <c r="A12" s="119" t="s">
        <v>772</v>
      </c>
      <c r="B12" s="205" t="s">
        <v>572</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10.077799176999999</v>
      </c>
      <c r="AN12" s="214">
        <v>10.898344041</v>
      </c>
      <c r="AO12" s="214">
        <v>10.818181918000001</v>
      </c>
      <c r="AP12" s="214">
        <v>10.967841815</v>
      </c>
      <c r="AQ12" s="214">
        <v>10.893909671999999</v>
      </c>
      <c r="AR12" s="214">
        <v>10.926867809000001</v>
      </c>
      <c r="AS12" s="214">
        <v>10.786433303000001</v>
      </c>
      <c r="AT12" s="214">
        <v>10.854743226</v>
      </c>
      <c r="AU12" s="214">
        <v>11.002452336999999</v>
      </c>
      <c r="AV12" s="214">
        <v>10.912996394</v>
      </c>
      <c r="AW12" s="214">
        <v>10.917749892</v>
      </c>
      <c r="AX12" s="214">
        <v>10.470785313</v>
      </c>
      <c r="AY12" s="214">
        <v>10.182862951000001</v>
      </c>
      <c r="AZ12" s="214">
        <v>10.514551967999999</v>
      </c>
      <c r="BA12" s="214">
        <v>11.146934357999999</v>
      </c>
      <c r="BB12" s="214">
        <v>11.186561523</v>
      </c>
      <c r="BC12" s="214">
        <v>11.068723583000001</v>
      </c>
      <c r="BD12" s="214">
        <v>10.93</v>
      </c>
      <c r="BE12" s="214">
        <v>10.84</v>
      </c>
      <c r="BF12" s="214">
        <v>10.85812</v>
      </c>
      <c r="BG12" s="214">
        <v>10.96752</v>
      </c>
      <c r="BH12" s="355">
        <v>10.91033</v>
      </c>
      <c r="BI12" s="355">
        <v>10.912570000000001</v>
      </c>
      <c r="BJ12" s="355">
        <v>10.510300000000001</v>
      </c>
      <c r="BK12" s="355">
        <v>10.324299999999999</v>
      </c>
      <c r="BL12" s="355">
        <v>10.674580000000001</v>
      </c>
      <c r="BM12" s="355">
        <v>11.27941</v>
      </c>
      <c r="BN12" s="355">
        <v>11.37566</v>
      </c>
      <c r="BO12" s="355">
        <v>11.42615</v>
      </c>
      <c r="BP12" s="355">
        <v>11.355510000000001</v>
      </c>
      <c r="BQ12" s="355">
        <v>11.18089</v>
      </c>
      <c r="BR12" s="355">
        <v>11.09972</v>
      </c>
      <c r="BS12" s="355">
        <v>11.20143</v>
      </c>
      <c r="BT12" s="355">
        <v>11.1189</v>
      </c>
      <c r="BU12" s="355">
        <v>11.11369</v>
      </c>
      <c r="BV12" s="355">
        <v>10.72803</v>
      </c>
    </row>
    <row r="13" spans="1:74" ht="11.1" customHeight="1" x14ac:dyDescent="0.2">
      <c r="A13" s="119" t="s">
        <v>773</v>
      </c>
      <c r="B13" s="205" t="s">
        <v>573</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11.025133086</v>
      </c>
      <c r="AN13" s="214">
        <v>11.372862085</v>
      </c>
      <c r="AO13" s="214">
        <v>11.508245877</v>
      </c>
      <c r="AP13" s="214">
        <v>11.825763885000001</v>
      </c>
      <c r="AQ13" s="214">
        <v>12.187995795000001</v>
      </c>
      <c r="AR13" s="214">
        <v>12.342951576000001</v>
      </c>
      <c r="AS13" s="214">
        <v>12.288438406999999</v>
      </c>
      <c r="AT13" s="214">
        <v>12.268525593</v>
      </c>
      <c r="AU13" s="214">
        <v>12.397359786000001</v>
      </c>
      <c r="AV13" s="214">
        <v>12.167498824999999</v>
      </c>
      <c r="AW13" s="214">
        <v>11.766173762999999</v>
      </c>
      <c r="AX13" s="214">
        <v>11.565972844999999</v>
      </c>
      <c r="AY13" s="214">
        <v>11.49693255</v>
      </c>
      <c r="AZ13" s="214">
        <v>11.557880832</v>
      </c>
      <c r="BA13" s="214">
        <v>11.674611462</v>
      </c>
      <c r="BB13" s="214">
        <v>12.078268646</v>
      </c>
      <c r="BC13" s="214">
        <v>12.272559362000001</v>
      </c>
      <c r="BD13" s="214">
        <v>12.34</v>
      </c>
      <c r="BE13" s="214">
        <v>12.24</v>
      </c>
      <c r="BF13" s="214">
        <v>12.330109999999999</v>
      </c>
      <c r="BG13" s="214">
        <v>12.528729999999999</v>
      </c>
      <c r="BH13" s="355">
        <v>12.341810000000001</v>
      </c>
      <c r="BI13" s="355">
        <v>11.96349</v>
      </c>
      <c r="BJ13" s="355">
        <v>11.790279999999999</v>
      </c>
      <c r="BK13" s="355">
        <v>11.727980000000001</v>
      </c>
      <c r="BL13" s="355">
        <v>11.819520000000001</v>
      </c>
      <c r="BM13" s="355">
        <v>11.95842</v>
      </c>
      <c r="BN13" s="355">
        <v>12.38655</v>
      </c>
      <c r="BO13" s="355">
        <v>12.596550000000001</v>
      </c>
      <c r="BP13" s="355">
        <v>12.6663</v>
      </c>
      <c r="BQ13" s="355">
        <v>12.56292</v>
      </c>
      <c r="BR13" s="355">
        <v>12.653919999999999</v>
      </c>
      <c r="BS13" s="355">
        <v>12.85089</v>
      </c>
      <c r="BT13" s="355">
        <v>12.64617</v>
      </c>
      <c r="BU13" s="355">
        <v>12.250450000000001</v>
      </c>
      <c r="BV13" s="355">
        <v>12.066940000000001</v>
      </c>
    </row>
    <row r="14" spans="1:74" ht="11.1" customHeight="1" x14ac:dyDescent="0.2">
      <c r="A14" s="119" t="s">
        <v>774</v>
      </c>
      <c r="B14" s="207" t="s">
        <v>574</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14.261867013</v>
      </c>
      <c r="AN14" s="214">
        <v>14.537785845</v>
      </c>
      <c r="AO14" s="214">
        <v>14.795322728</v>
      </c>
      <c r="AP14" s="214">
        <v>12.253036752</v>
      </c>
      <c r="AQ14" s="214">
        <v>15.153282015</v>
      </c>
      <c r="AR14" s="214">
        <v>16.443330746000001</v>
      </c>
      <c r="AS14" s="214">
        <v>16.315714603</v>
      </c>
      <c r="AT14" s="214">
        <v>16.553701118999999</v>
      </c>
      <c r="AU14" s="214">
        <v>16.643701504999999</v>
      </c>
      <c r="AV14" s="214">
        <v>13.560896063</v>
      </c>
      <c r="AW14" s="214">
        <v>15.061695553</v>
      </c>
      <c r="AX14" s="214">
        <v>14.460833033</v>
      </c>
      <c r="AY14" s="214">
        <v>14.707247178999999</v>
      </c>
      <c r="AZ14" s="214">
        <v>14.807437767</v>
      </c>
      <c r="BA14" s="214">
        <v>15.068316849</v>
      </c>
      <c r="BB14" s="214">
        <v>13.417639527</v>
      </c>
      <c r="BC14" s="214">
        <v>15.779235439000001</v>
      </c>
      <c r="BD14" s="214">
        <v>16.54</v>
      </c>
      <c r="BE14" s="214">
        <v>16.89</v>
      </c>
      <c r="BF14" s="214">
        <v>17.09864</v>
      </c>
      <c r="BG14" s="214">
        <v>17.131060000000002</v>
      </c>
      <c r="BH14" s="355">
        <v>13.53999</v>
      </c>
      <c r="BI14" s="355">
        <v>15.47489</v>
      </c>
      <c r="BJ14" s="355">
        <v>14.82461</v>
      </c>
      <c r="BK14" s="355">
        <v>15.08196</v>
      </c>
      <c r="BL14" s="355">
        <v>15.04913</v>
      </c>
      <c r="BM14" s="355">
        <v>15.212339999999999</v>
      </c>
      <c r="BN14" s="355">
        <v>14.18712</v>
      </c>
      <c r="BO14" s="355">
        <v>15.98718</v>
      </c>
      <c r="BP14" s="355">
        <v>16.884150000000002</v>
      </c>
      <c r="BQ14" s="355">
        <v>17.301130000000001</v>
      </c>
      <c r="BR14" s="355">
        <v>17.633800000000001</v>
      </c>
      <c r="BS14" s="355">
        <v>17.782720000000001</v>
      </c>
      <c r="BT14" s="355">
        <v>13.66743</v>
      </c>
      <c r="BU14" s="355">
        <v>16.091919999999998</v>
      </c>
      <c r="BV14" s="355">
        <v>15.39978</v>
      </c>
    </row>
    <row r="15" spans="1:74" ht="11.1" customHeight="1" x14ac:dyDescent="0.2">
      <c r="A15" s="119" t="s">
        <v>775</v>
      </c>
      <c r="B15" s="207" t="s">
        <v>548</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12.23</v>
      </c>
      <c r="AZ15" s="214">
        <v>12.62</v>
      </c>
      <c r="BA15" s="214">
        <v>12.99</v>
      </c>
      <c r="BB15" s="214">
        <v>12.89</v>
      </c>
      <c r="BC15" s="214">
        <v>13.15</v>
      </c>
      <c r="BD15" s="214">
        <v>13.02</v>
      </c>
      <c r="BE15" s="214">
        <v>13.12</v>
      </c>
      <c r="BF15" s="214">
        <v>13.237909999999999</v>
      </c>
      <c r="BG15" s="214">
        <v>13.24358</v>
      </c>
      <c r="BH15" s="355">
        <v>12.85491</v>
      </c>
      <c r="BI15" s="355">
        <v>13.1478</v>
      </c>
      <c r="BJ15" s="355">
        <v>12.7155</v>
      </c>
      <c r="BK15" s="355">
        <v>12.56352</v>
      </c>
      <c r="BL15" s="355">
        <v>12.90704</v>
      </c>
      <c r="BM15" s="355">
        <v>13.271940000000001</v>
      </c>
      <c r="BN15" s="355">
        <v>13.37795</v>
      </c>
      <c r="BO15" s="355">
        <v>13.671609999999999</v>
      </c>
      <c r="BP15" s="355">
        <v>13.571479999999999</v>
      </c>
      <c r="BQ15" s="355">
        <v>13.521979999999999</v>
      </c>
      <c r="BR15" s="355">
        <v>13.54791</v>
      </c>
      <c r="BS15" s="355">
        <v>13.735099999999999</v>
      </c>
      <c r="BT15" s="355">
        <v>13.20594</v>
      </c>
      <c r="BU15" s="355">
        <v>13.48269</v>
      </c>
      <c r="BV15" s="355">
        <v>13.03519</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1"/>
      <c r="BI16" s="491"/>
      <c r="BJ16" s="491"/>
      <c r="BK16" s="491"/>
      <c r="BL16" s="491"/>
      <c r="BM16" s="491"/>
      <c r="BN16" s="491"/>
      <c r="BO16" s="491"/>
      <c r="BP16" s="491"/>
      <c r="BQ16" s="491"/>
      <c r="BR16" s="491"/>
      <c r="BS16" s="491"/>
      <c r="BT16" s="491"/>
      <c r="BU16" s="491"/>
      <c r="BV16" s="491"/>
    </row>
    <row r="17" spans="1:74" ht="11.1" customHeight="1" x14ac:dyDescent="0.2">
      <c r="A17" s="119" t="s">
        <v>776</v>
      </c>
      <c r="B17" s="205" t="s">
        <v>567</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14.537149745000001</v>
      </c>
      <c r="AN17" s="214">
        <v>14.877088104</v>
      </c>
      <c r="AO17" s="214">
        <v>14.519128759999999</v>
      </c>
      <c r="AP17" s="214">
        <v>14.483955158000001</v>
      </c>
      <c r="AQ17" s="214">
        <v>14.42124102</v>
      </c>
      <c r="AR17" s="214">
        <v>14.993756044</v>
      </c>
      <c r="AS17" s="214">
        <v>15.252016838999999</v>
      </c>
      <c r="AT17" s="214">
        <v>15.301887487</v>
      </c>
      <c r="AU17" s="214">
        <v>15.337838055000001</v>
      </c>
      <c r="AV17" s="214">
        <v>15.407689549000001</v>
      </c>
      <c r="AW17" s="214">
        <v>15.036151929000001</v>
      </c>
      <c r="AX17" s="214">
        <v>15.147178519000001</v>
      </c>
      <c r="AY17" s="214">
        <v>16.376091028000001</v>
      </c>
      <c r="AZ17" s="214">
        <v>17.031869471</v>
      </c>
      <c r="BA17" s="214">
        <v>16.284633743000001</v>
      </c>
      <c r="BB17" s="214">
        <v>15.990089362999999</v>
      </c>
      <c r="BC17" s="214">
        <v>15.887285434000001</v>
      </c>
      <c r="BD17" s="214">
        <v>15.89</v>
      </c>
      <c r="BE17" s="214">
        <v>15.91</v>
      </c>
      <c r="BF17" s="214">
        <v>15.45862</v>
      </c>
      <c r="BG17" s="214">
        <v>15.667020000000001</v>
      </c>
      <c r="BH17" s="355">
        <v>15.78678</v>
      </c>
      <c r="BI17" s="355">
        <v>15.36276</v>
      </c>
      <c r="BJ17" s="355">
        <v>15.58113</v>
      </c>
      <c r="BK17" s="355">
        <v>16.421970000000002</v>
      </c>
      <c r="BL17" s="355">
        <v>16.890049999999999</v>
      </c>
      <c r="BM17" s="355">
        <v>15.66169</v>
      </c>
      <c r="BN17" s="355">
        <v>15.448359999999999</v>
      </c>
      <c r="BO17" s="355">
        <v>15.31742</v>
      </c>
      <c r="BP17" s="355">
        <v>15.11462</v>
      </c>
      <c r="BQ17" s="355">
        <v>15.45679</v>
      </c>
      <c r="BR17" s="355">
        <v>15.19666</v>
      </c>
      <c r="BS17" s="355">
        <v>15.401120000000001</v>
      </c>
      <c r="BT17" s="355">
        <v>15.3315</v>
      </c>
      <c r="BU17" s="355">
        <v>15.07281</v>
      </c>
      <c r="BV17" s="355">
        <v>15.39415</v>
      </c>
    </row>
    <row r="18" spans="1:74" ht="11.1" customHeight="1" x14ac:dyDescent="0.2">
      <c r="A18" s="119" t="s">
        <v>777</v>
      </c>
      <c r="B18" s="187" t="s">
        <v>600</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12.038831105</v>
      </c>
      <c r="AN18" s="214">
        <v>11.985273096</v>
      </c>
      <c r="AO18" s="214">
        <v>12.192520846000001</v>
      </c>
      <c r="AP18" s="214">
        <v>12.112454884</v>
      </c>
      <c r="AQ18" s="214">
        <v>12.638704619</v>
      </c>
      <c r="AR18" s="214">
        <v>13.419047622000001</v>
      </c>
      <c r="AS18" s="214">
        <v>13.372012446999999</v>
      </c>
      <c r="AT18" s="214">
        <v>13.368516039999999</v>
      </c>
      <c r="AU18" s="214">
        <v>13.285589003</v>
      </c>
      <c r="AV18" s="214">
        <v>12.523352065999999</v>
      </c>
      <c r="AW18" s="214">
        <v>12.000440672</v>
      </c>
      <c r="AX18" s="214">
        <v>11.705974292000001</v>
      </c>
      <c r="AY18" s="214">
        <v>12.356551844</v>
      </c>
      <c r="AZ18" s="214">
        <v>12.172150886000001</v>
      </c>
      <c r="BA18" s="214">
        <v>11.658946359</v>
      </c>
      <c r="BB18" s="214">
        <v>11.684676329</v>
      </c>
      <c r="BC18" s="214">
        <v>12.041694875999999</v>
      </c>
      <c r="BD18" s="214">
        <v>12.84</v>
      </c>
      <c r="BE18" s="214">
        <v>13.25</v>
      </c>
      <c r="BF18" s="214">
        <v>13.35134</v>
      </c>
      <c r="BG18" s="214">
        <v>13.305199999999999</v>
      </c>
      <c r="BH18" s="355">
        <v>12.539479999999999</v>
      </c>
      <c r="BI18" s="355">
        <v>12.032310000000001</v>
      </c>
      <c r="BJ18" s="355">
        <v>11.76506</v>
      </c>
      <c r="BK18" s="355">
        <v>12.31077</v>
      </c>
      <c r="BL18" s="355">
        <v>12.098610000000001</v>
      </c>
      <c r="BM18" s="355">
        <v>11.62326</v>
      </c>
      <c r="BN18" s="355">
        <v>11.638809999999999</v>
      </c>
      <c r="BO18" s="355">
        <v>11.972630000000001</v>
      </c>
      <c r="BP18" s="355">
        <v>12.78243</v>
      </c>
      <c r="BQ18" s="355">
        <v>13.19237</v>
      </c>
      <c r="BR18" s="355">
        <v>13.30972</v>
      </c>
      <c r="BS18" s="355">
        <v>13.31936</v>
      </c>
      <c r="BT18" s="355">
        <v>12.64573</v>
      </c>
      <c r="BU18" s="355">
        <v>12.198180000000001</v>
      </c>
      <c r="BV18" s="355">
        <v>11.95561</v>
      </c>
    </row>
    <row r="19" spans="1:74" ht="11.1" customHeight="1" x14ac:dyDescent="0.2">
      <c r="A19" s="119" t="s">
        <v>778</v>
      </c>
      <c r="B19" s="205" t="s">
        <v>568</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9.7353000396000002</v>
      </c>
      <c r="AN19" s="214">
        <v>10.02459666</v>
      </c>
      <c r="AO19" s="214">
        <v>10.309326123</v>
      </c>
      <c r="AP19" s="214">
        <v>10.159582893</v>
      </c>
      <c r="AQ19" s="214">
        <v>10.353659930999999</v>
      </c>
      <c r="AR19" s="214">
        <v>10.201973972999999</v>
      </c>
      <c r="AS19" s="214">
        <v>9.9680015735000005</v>
      </c>
      <c r="AT19" s="214">
        <v>10.118201482</v>
      </c>
      <c r="AU19" s="214">
        <v>10.077253131000001</v>
      </c>
      <c r="AV19" s="214">
        <v>10.063108232999999</v>
      </c>
      <c r="AW19" s="214">
        <v>10.082799528000001</v>
      </c>
      <c r="AX19" s="214">
        <v>9.8438032353999994</v>
      </c>
      <c r="AY19" s="214">
        <v>10.038324210000001</v>
      </c>
      <c r="AZ19" s="214">
        <v>10.148998215000001</v>
      </c>
      <c r="BA19" s="214">
        <v>10.105987936</v>
      </c>
      <c r="BB19" s="214">
        <v>10.179914942</v>
      </c>
      <c r="BC19" s="214">
        <v>10.200070118999999</v>
      </c>
      <c r="BD19" s="214">
        <v>10.07</v>
      </c>
      <c r="BE19" s="214">
        <v>10.15</v>
      </c>
      <c r="BF19" s="214">
        <v>10.28003</v>
      </c>
      <c r="BG19" s="214">
        <v>10.244479999999999</v>
      </c>
      <c r="BH19" s="355">
        <v>10.22293</v>
      </c>
      <c r="BI19" s="355">
        <v>10.26374</v>
      </c>
      <c r="BJ19" s="355">
        <v>10.04102</v>
      </c>
      <c r="BK19" s="355">
        <v>10.217840000000001</v>
      </c>
      <c r="BL19" s="355">
        <v>10.376189999999999</v>
      </c>
      <c r="BM19" s="355">
        <v>10.37021</v>
      </c>
      <c r="BN19" s="355">
        <v>10.467879999999999</v>
      </c>
      <c r="BO19" s="355">
        <v>10.49742</v>
      </c>
      <c r="BP19" s="355">
        <v>10.338010000000001</v>
      </c>
      <c r="BQ19" s="355">
        <v>10.378819999999999</v>
      </c>
      <c r="BR19" s="355">
        <v>10.45074</v>
      </c>
      <c r="BS19" s="355">
        <v>10.388400000000001</v>
      </c>
      <c r="BT19" s="355">
        <v>10.363379999999999</v>
      </c>
      <c r="BU19" s="355">
        <v>10.38203</v>
      </c>
      <c r="BV19" s="355">
        <v>10.163019999999999</v>
      </c>
    </row>
    <row r="20" spans="1:74" ht="11.1" customHeight="1" x14ac:dyDescent="0.2">
      <c r="A20" s="119" t="s">
        <v>779</v>
      </c>
      <c r="B20" s="205" t="s">
        <v>569</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8.8592075199</v>
      </c>
      <c r="AN20" s="214">
        <v>9.3879832895999993</v>
      </c>
      <c r="AO20" s="214">
        <v>9.1307967616999992</v>
      </c>
      <c r="AP20" s="214">
        <v>9.4623717238000005</v>
      </c>
      <c r="AQ20" s="214">
        <v>10.03191528</v>
      </c>
      <c r="AR20" s="214">
        <v>10.734052525999999</v>
      </c>
      <c r="AS20" s="214">
        <v>10.779282275</v>
      </c>
      <c r="AT20" s="214">
        <v>10.806197081000001</v>
      </c>
      <c r="AU20" s="214">
        <v>10.083743274</v>
      </c>
      <c r="AV20" s="214">
        <v>9.5352647381000004</v>
      </c>
      <c r="AW20" s="214">
        <v>9.2415566448999993</v>
      </c>
      <c r="AX20" s="214">
        <v>9.0191346553000002</v>
      </c>
      <c r="AY20" s="214">
        <v>8.9820998011000004</v>
      </c>
      <c r="AZ20" s="214">
        <v>9.2324384704</v>
      </c>
      <c r="BA20" s="214">
        <v>9.3110758027999996</v>
      </c>
      <c r="BB20" s="214">
        <v>9.3007533071000008</v>
      </c>
      <c r="BC20" s="214">
        <v>10.004627245</v>
      </c>
      <c r="BD20" s="214">
        <v>10.67</v>
      </c>
      <c r="BE20" s="214">
        <v>10.76</v>
      </c>
      <c r="BF20" s="214">
        <v>10.803140000000001</v>
      </c>
      <c r="BG20" s="214">
        <v>10.201420000000001</v>
      </c>
      <c r="BH20" s="355">
        <v>9.7064269999999997</v>
      </c>
      <c r="BI20" s="355">
        <v>9.4431089999999998</v>
      </c>
      <c r="BJ20" s="355">
        <v>9.2483000000000004</v>
      </c>
      <c r="BK20" s="355">
        <v>9.0934650000000001</v>
      </c>
      <c r="BL20" s="355">
        <v>9.4395609999999994</v>
      </c>
      <c r="BM20" s="355">
        <v>9.5323499999999992</v>
      </c>
      <c r="BN20" s="355">
        <v>9.561223</v>
      </c>
      <c r="BO20" s="355">
        <v>10.32347</v>
      </c>
      <c r="BP20" s="355">
        <v>11.00582</v>
      </c>
      <c r="BQ20" s="355">
        <v>11.01923</v>
      </c>
      <c r="BR20" s="355">
        <v>11.064159999999999</v>
      </c>
      <c r="BS20" s="355">
        <v>10.521459999999999</v>
      </c>
      <c r="BT20" s="355">
        <v>9.9887189999999997</v>
      </c>
      <c r="BU20" s="355">
        <v>9.7260819999999999</v>
      </c>
      <c r="BV20" s="355">
        <v>9.5261300000000002</v>
      </c>
    </row>
    <row r="21" spans="1:74" ht="11.1" customHeight="1" x14ac:dyDescent="0.2">
      <c r="A21" s="119" t="s">
        <v>780</v>
      </c>
      <c r="B21" s="205" t="s">
        <v>570</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9.3811132104000006</v>
      </c>
      <c r="AN21" s="214">
        <v>9.5067388257999994</v>
      </c>
      <c r="AO21" s="214">
        <v>9.4379237519999997</v>
      </c>
      <c r="AP21" s="214">
        <v>9.4188151787999992</v>
      </c>
      <c r="AQ21" s="214">
        <v>9.3284724216000008</v>
      </c>
      <c r="AR21" s="214">
        <v>9.3930182688000006</v>
      </c>
      <c r="AS21" s="214">
        <v>9.4883144306999991</v>
      </c>
      <c r="AT21" s="214">
        <v>9.5228253429999992</v>
      </c>
      <c r="AU21" s="214">
        <v>9.6471741308999999</v>
      </c>
      <c r="AV21" s="214">
        <v>9.6257434913999997</v>
      </c>
      <c r="AW21" s="214">
        <v>9.4644661759000002</v>
      </c>
      <c r="AX21" s="214">
        <v>9.5039197706999996</v>
      </c>
      <c r="AY21" s="214">
        <v>9.7010457945000006</v>
      </c>
      <c r="AZ21" s="214">
        <v>9.5775258222000001</v>
      </c>
      <c r="BA21" s="214">
        <v>9.3825077841999995</v>
      </c>
      <c r="BB21" s="214">
        <v>9.3497021006000001</v>
      </c>
      <c r="BC21" s="214">
        <v>9.2409505495000008</v>
      </c>
      <c r="BD21" s="214">
        <v>9.32</v>
      </c>
      <c r="BE21" s="214">
        <v>9.27</v>
      </c>
      <c r="BF21" s="214">
        <v>9.4167210000000008</v>
      </c>
      <c r="BG21" s="214">
        <v>9.6078080000000003</v>
      </c>
      <c r="BH21" s="355">
        <v>9.6435019999999998</v>
      </c>
      <c r="BI21" s="355">
        <v>9.5338010000000004</v>
      </c>
      <c r="BJ21" s="355">
        <v>9.6079410000000003</v>
      </c>
      <c r="BK21" s="355">
        <v>10.05269</v>
      </c>
      <c r="BL21" s="355">
        <v>9.8722530000000006</v>
      </c>
      <c r="BM21" s="355">
        <v>9.6536670000000004</v>
      </c>
      <c r="BN21" s="355">
        <v>9.5964419999999997</v>
      </c>
      <c r="BO21" s="355">
        <v>9.4734049999999996</v>
      </c>
      <c r="BP21" s="355">
        <v>9.5276999999999994</v>
      </c>
      <c r="BQ21" s="355">
        <v>9.4375040000000006</v>
      </c>
      <c r="BR21" s="355">
        <v>9.5447760000000006</v>
      </c>
      <c r="BS21" s="355">
        <v>9.7222849999999994</v>
      </c>
      <c r="BT21" s="355">
        <v>9.7376590000000007</v>
      </c>
      <c r="BU21" s="355">
        <v>9.6207720000000005</v>
      </c>
      <c r="BV21" s="355">
        <v>9.7067289999999993</v>
      </c>
    </row>
    <row r="22" spans="1:74" ht="11.1" customHeight="1" x14ac:dyDescent="0.2">
      <c r="A22" s="119" t="s">
        <v>781</v>
      </c>
      <c r="B22" s="205" t="s">
        <v>571</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10.486692162000001</v>
      </c>
      <c r="AN22" s="214">
        <v>10.667712215</v>
      </c>
      <c r="AO22" s="214">
        <v>10.581147223</v>
      </c>
      <c r="AP22" s="214">
        <v>10.498297892</v>
      </c>
      <c r="AQ22" s="214">
        <v>10.467718011000001</v>
      </c>
      <c r="AR22" s="214">
        <v>10.69097195</v>
      </c>
      <c r="AS22" s="214">
        <v>10.590033740999999</v>
      </c>
      <c r="AT22" s="214">
        <v>10.564085650000001</v>
      </c>
      <c r="AU22" s="214">
        <v>10.707299412999999</v>
      </c>
      <c r="AV22" s="214">
        <v>10.483251045999999</v>
      </c>
      <c r="AW22" s="214">
        <v>10.685060411</v>
      </c>
      <c r="AX22" s="214">
        <v>10.557592204000001</v>
      </c>
      <c r="AY22" s="214">
        <v>10.263690723</v>
      </c>
      <c r="AZ22" s="214">
        <v>10.558517537</v>
      </c>
      <c r="BA22" s="214">
        <v>10.73677603</v>
      </c>
      <c r="BB22" s="214">
        <v>10.579328472</v>
      </c>
      <c r="BC22" s="214">
        <v>10.403760195</v>
      </c>
      <c r="BD22" s="214">
        <v>10.48</v>
      </c>
      <c r="BE22" s="214">
        <v>10.31</v>
      </c>
      <c r="BF22" s="214">
        <v>10.414859999999999</v>
      </c>
      <c r="BG22" s="214">
        <v>10.59083</v>
      </c>
      <c r="BH22" s="355">
        <v>10.492470000000001</v>
      </c>
      <c r="BI22" s="355">
        <v>10.83649</v>
      </c>
      <c r="BJ22" s="355">
        <v>10.80058</v>
      </c>
      <c r="BK22" s="355">
        <v>10.165990000000001</v>
      </c>
      <c r="BL22" s="355">
        <v>10.632210000000001</v>
      </c>
      <c r="BM22" s="355">
        <v>10.939500000000001</v>
      </c>
      <c r="BN22" s="355">
        <v>10.85</v>
      </c>
      <c r="BO22" s="355">
        <v>10.75812</v>
      </c>
      <c r="BP22" s="355">
        <v>10.790430000000001</v>
      </c>
      <c r="BQ22" s="355">
        <v>10.497</v>
      </c>
      <c r="BR22" s="355">
        <v>10.44914</v>
      </c>
      <c r="BS22" s="355">
        <v>10.68172</v>
      </c>
      <c r="BT22" s="355">
        <v>10.56861</v>
      </c>
      <c r="BU22" s="355">
        <v>10.841379999999999</v>
      </c>
      <c r="BV22" s="355">
        <v>10.848789999999999</v>
      </c>
    </row>
    <row r="23" spans="1:74" ht="11.1" customHeight="1" x14ac:dyDescent="0.2">
      <c r="A23" s="119" t="s">
        <v>782</v>
      </c>
      <c r="B23" s="205" t="s">
        <v>572</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8.2174467618999998</v>
      </c>
      <c r="AN23" s="214">
        <v>8.5574494052999999</v>
      </c>
      <c r="AO23" s="214">
        <v>8.3544857864999997</v>
      </c>
      <c r="AP23" s="214">
        <v>8.4117990185</v>
      </c>
      <c r="AQ23" s="214">
        <v>8.3287222728000003</v>
      </c>
      <c r="AR23" s="214">
        <v>8.4647561272999994</v>
      </c>
      <c r="AS23" s="214">
        <v>8.4313576138999995</v>
      </c>
      <c r="AT23" s="214">
        <v>8.3430357555000008</v>
      </c>
      <c r="AU23" s="214">
        <v>8.3661068201000006</v>
      </c>
      <c r="AV23" s="214">
        <v>8.2906609360000001</v>
      </c>
      <c r="AW23" s="214">
        <v>8.3765977212999996</v>
      </c>
      <c r="AX23" s="214">
        <v>8.1607944494000009</v>
      </c>
      <c r="AY23" s="214">
        <v>8.2587008529000006</v>
      </c>
      <c r="AZ23" s="214">
        <v>8.5001466904999994</v>
      </c>
      <c r="BA23" s="214">
        <v>8.4013127529999991</v>
      </c>
      <c r="BB23" s="214">
        <v>8.1938937034000006</v>
      </c>
      <c r="BC23" s="214">
        <v>8.1469570587</v>
      </c>
      <c r="BD23" s="214">
        <v>8.2200000000000006</v>
      </c>
      <c r="BE23" s="214">
        <v>8.1199999999999992</v>
      </c>
      <c r="BF23" s="214">
        <v>8.0994390000000003</v>
      </c>
      <c r="BG23" s="214">
        <v>8.1414430000000007</v>
      </c>
      <c r="BH23" s="355">
        <v>8.1128289999999996</v>
      </c>
      <c r="BI23" s="355">
        <v>8.2258779999999998</v>
      </c>
      <c r="BJ23" s="355">
        <v>8.0799699999999994</v>
      </c>
      <c r="BK23" s="355">
        <v>7.924315</v>
      </c>
      <c r="BL23" s="355">
        <v>8.1149819999999995</v>
      </c>
      <c r="BM23" s="355">
        <v>7.9540730000000002</v>
      </c>
      <c r="BN23" s="355">
        <v>7.7689789999999999</v>
      </c>
      <c r="BO23" s="355">
        <v>7.7931800000000004</v>
      </c>
      <c r="BP23" s="355">
        <v>7.8846860000000003</v>
      </c>
      <c r="BQ23" s="355">
        <v>7.7737160000000003</v>
      </c>
      <c r="BR23" s="355">
        <v>7.7715540000000001</v>
      </c>
      <c r="BS23" s="355">
        <v>7.9203270000000003</v>
      </c>
      <c r="BT23" s="355">
        <v>7.9777659999999999</v>
      </c>
      <c r="BU23" s="355">
        <v>8.1926089999999991</v>
      </c>
      <c r="BV23" s="355">
        <v>8.1168840000000007</v>
      </c>
    </row>
    <row r="24" spans="1:74" ht="11.1" customHeight="1" x14ac:dyDescent="0.2">
      <c r="A24" s="119" t="s">
        <v>783</v>
      </c>
      <c r="B24" s="205" t="s">
        <v>573</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8.9632087256999995</v>
      </c>
      <c r="AN24" s="214">
        <v>9.2124638171999997</v>
      </c>
      <c r="AO24" s="214">
        <v>9.2444774136000003</v>
      </c>
      <c r="AP24" s="214">
        <v>9.4772883429999997</v>
      </c>
      <c r="AQ24" s="214">
        <v>9.9606307417999993</v>
      </c>
      <c r="AR24" s="214">
        <v>10.260943821</v>
      </c>
      <c r="AS24" s="214">
        <v>10.206055914</v>
      </c>
      <c r="AT24" s="214">
        <v>9.9861133583000008</v>
      </c>
      <c r="AU24" s="214">
        <v>9.9025040756999996</v>
      </c>
      <c r="AV24" s="214">
        <v>9.9578384176999997</v>
      </c>
      <c r="AW24" s="214">
        <v>9.3391350882000008</v>
      </c>
      <c r="AX24" s="214">
        <v>9.1640064887000001</v>
      </c>
      <c r="AY24" s="214">
        <v>9.0801793078999999</v>
      </c>
      <c r="AZ24" s="214">
        <v>9.3542152579</v>
      </c>
      <c r="BA24" s="214">
        <v>9.3340857876999994</v>
      </c>
      <c r="BB24" s="214">
        <v>9.5230246361000006</v>
      </c>
      <c r="BC24" s="214">
        <v>9.9158744264000003</v>
      </c>
      <c r="BD24" s="214">
        <v>10.119999999999999</v>
      </c>
      <c r="BE24" s="214">
        <v>10.050000000000001</v>
      </c>
      <c r="BF24" s="214">
        <v>9.9583069999999996</v>
      </c>
      <c r="BG24" s="214">
        <v>9.9201530000000009</v>
      </c>
      <c r="BH24" s="355">
        <v>10.08257</v>
      </c>
      <c r="BI24" s="355">
        <v>9.4900490000000008</v>
      </c>
      <c r="BJ24" s="355">
        <v>9.3422649999999994</v>
      </c>
      <c r="BK24" s="355">
        <v>9.0758799999999997</v>
      </c>
      <c r="BL24" s="355">
        <v>9.3379770000000004</v>
      </c>
      <c r="BM24" s="355">
        <v>9.3358600000000003</v>
      </c>
      <c r="BN24" s="355">
        <v>9.5506290000000007</v>
      </c>
      <c r="BO24" s="355">
        <v>9.9325989999999997</v>
      </c>
      <c r="BP24" s="355">
        <v>10.161300000000001</v>
      </c>
      <c r="BQ24" s="355">
        <v>10.09491</v>
      </c>
      <c r="BR24" s="355">
        <v>9.9924850000000003</v>
      </c>
      <c r="BS24" s="355">
        <v>9.9860740000000003</v>
      </c>
      <c r="BT24" s="355">
        <v>10.15169</v>
      </c>
      <c r="BU24" s="355">
        <v>9.5677269999999996</v>
      </c>
      <c r="BV24" s="355">
        <v>9.42849</v>
      </c>
    </row>
    <row r="25" spans="1:74" ht="11.1" customHeight="1" x14ac:dyDescent="0.2">
      <c r="A25" s="119" t="s">
        <v>784</v>
      </c>
      <c r="B25" s="207" t="s">
        <v>574</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12.231915294</v>
      </c>
      <c r="AN25" s="214">
        <v>12.56450738</v>
      </c>
      <c r="AO25" s="214">
        <v>12.797884599</v>
      </c>
      <c r="AP25" s="214">
        <v>12.335482458</v>
      </c>
      <c r="AQ25" s="214">
        <v>13.175075813999999</v>
      </c>
      <c r="AR25" s="214">
        <v>14.988642179999999</v>
      </c>
      <c r="AS25" s="214">
        <v>15.179286974</v>
      </c>
      <c r="AT25" s="214">
        <v>15.276444933000001</v>
      </c>
      <c r="AU25" s="214">
        <v>15.61990565</v>
      </c>
      <c r="AV25" s="214">
        <v>14.792273093</v>
      </c>
      <c r="AW25" s="214">
        <v>13.325453955</v>
      </c>
      <c r="AX25" s="214">
        <v>12.635325521</v>
      </c>
      <c r="AY25" s="214">
        <v>12.646445848999999</v>
      </c>
      <c r="AZ25" s="214">
        <v>12.872546184000001</v>
      </c>
      <c r="BA25" s="214">
        <v>13.076645221</v>
      </c>
      <c r="BB25" s="214">
        <v>13.078088138</v>
      </c>
      <c r="BC25" s="214">
        <v>13.639871378</v>
      </c>
      <c r="BD25" s="214">
        <v>15.17</v>
      </c>
      <c r="BE25" s="214">
        <v>16.03</v>
      </c>
      <c r="BF25" s="214">
        <v>16.27338</v>
      </c>
      <c r="BG25" s="214">
        <v>16.499649999999999</v>
      </c>
      <c r="BH25" s="355">
        <v>15.55034</v>
      </c>
      <c r="BI25" s="355">
        <v>14.046200000000001</v>
      </c>
      <c r="BJ25" s="355">
        <v>13.257059999999999</v>
      </c>
      <c r="BK25" s="355">
        <v>13.5602</v>
      </c>
      <c r="BL25" s="355">
        <v>13.73471</v>
      </c>
      <c r="BM25" s="355">
        <v>13.75116</v>
      </c>
      <c r="BN25" s="355">
        <v>13.65733</v>
      </c>
      <c r="BO25" s="355">
        <v>14.216839999999999</v>
      </c>
      <c r="BP25" s="355">
        <v>15.733129999999999</v>
      </c>
      <c r="BQ25" s="355">
        <v>16.759840000000001</v>
      </c>
      <c r="BR25" s="355">
        <v>16.985019999999999</v>
      </c>
      <c r="BS25" s="355">
        <v>16.92689</v>
      </c>
      <c r="BT25" s="355">
        <v>15.75691</v>
      </c>
      <c r="BU25" s="355">
        <v>14.16938</v>
      </c>
      <c r="BV25" s="355">
        <v>13.383570000000001</v>
      </c>
    </row>
    <row r="26" spans="1:74" ht="11.1" customHeight="1" x14ac:dyDescent="0.2">
      <c r="A26" s="119" t="s">
        <v>785</v>
      </c>
      <c r="B26" s="207" t="s">
        <v>548</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10.47</v>
      </c>
      <c r="AZ26" s="214">
        <v>10.6</v>
      </c>
      <c r="BA26" s="214">
        <v>10.47</v>
      </c>
      <c r="BB26" s="214">
        <v>10.44</v>
      </c>
      <c r="BC26" s="214">
        <v>10.51</v>
      </c>
      <c r="BD26" s="214">
        <v>10.82</v>
      </c>
      <c r="BE26" s="214">
        <v>10.98</v>
      </c>
      <c r="BF26" s="214">
        <v>11.098850000000001</v>
      </c>
      <c r="BG26" s="214">
        <v>11.13752</v>
      </c>
      <c r="BH26" s="355">
        <v>10.9442</v>
      </c>
      <c r="BI26" s="355">
        <v>10.691380000000001</v>
      </c>
      <c r="BJ26" s="355">
        <v>10.503259999999999</v>
      </c>
      <c r="BK26" s="355">
        <v>10.64063</v>
      </c>
      <c r="BL26" s="355">
        <v>10.75146</v>
      </c>
      <c r="BM26" s="355">
        <v>10.59806</v>
      </c>
      <c r="BN26" s="355">
        <v>10.55611</v>
      </c>
      <c r="BO26" s="355">
        <v>10.65113</v>
      </c>
      <c r="BP26" s="355">
        <v>10.951930000000001</v>
      </c>
      <c r="BQ26" s="355">
        <v>11.05979</v>
      </c>
      <c r="BR26" s="355">
        <v>11.144450000000001</v>
      </c>
      <c r="BS26" s="355">
        <v>11.229559999999999</v>
      </c>
      <c r="BT26" s="355">
        <v>10.99762</v>
      </c>
      <c r="BU26" s="355">
        <v>10.75601</v>
      </c>
      <c r="BV26" s="355">
        <v>10.594720000000001</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1"/>
      <c r="BI27" s="491"/>
      <c r="BJ27" s="491"/>
      <c r="BK27" s="491"/>
      <c r="BL27" s="491"/>
      <c r="BM27" s="491"/>
      <c r="BN27" s="491"/>
      <c r="BO27" s="491"/>
      <c r="BP27" s="491"/>
      <c r="BQ27" s="491"/>
      <c r="BR27" s="491"/>
      <c r="BS27" s="491"/>
      <c r="BT27" s="491"/>
      <c r="BU27" s="491"/>
      <c r="BV27" s="491"/>
    </row>
    <row r="28" spans="1:74" ht="11.1" customHeight="1" x14ac:dyDescent="0.2">
      <c r="A28" s="119" t="s">
        <v>786</v>
      </c>
      <c r="B28" s="205" t="s">
        <v>567</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12.493769307000001</v>
      </c>
      <c r="AN28" s="214">
        <v>12.296375848</v>
      </c>
      <c r="AO28" s="214">
        <v>12.340731311000001</v>
      </c>
      <c r="AP28" s="214">
        <v>12.150511261</v>
      </c>
      <c r="AQ28" s="214">
        <v>12.038431671</v>
      </c>
      <c r="AR28" s="214">
        <v>12.364390823999999</v>
      </c>
      <c r="AS28" s="214">
        <v>12.688013952</v>
      </c>
      <c r="AT28" s="214">
        <v>12.565612326</v>
      </c>
      <c r="AU28" s="214">
        <v>12.390234432</v>
      </c>
      <c r="AV28" s="214">
        <v>12.217977688</v>
      </c>
      <c r="AW28" s="214">
        <v>12.261457435000001</v>
      </c>
      <c r="AX28" s="214">
        <v>12.64402115</v>
      </c>
      <c r="AY28" s="214">
        <v>13.761727330999999</v>
      </c>
      <c r="AZ28" s="214">
        <v>13.728915981</v>
      </c>
      <c r="BA28" s="214">
        <v>12.980791263</v>
      </c>
      <c r="BB28" s="214">
        <v>12.757672003</v>
      </c>
      <c r="BC28" s="214">
        <v>12.613812448999999</v>
      </c>
      <c r="BD28" s="214">
        <v>12.44</v>
      </c>
      <c r="BE28" s="214">
        <v>12.87</v>
      </c>
      <c r="BF28" s="214">
        <v>12.774229999999999</v>
      </c>
      <c r="BG28" s="214">
        <v>12.60627</v>
      </c>
      <c r="BH28" s="355">
        <v>12.451980000000001</v>
      </c>
      <c r="BI28" s="355">
        <v>12.499320000000001</v>
      </c>
      <c r="BJ28" s="355">
        <v>12.89179</v>
      </c>
      <c r="BK28" s="355">
        <v>14.26478</v>
      </c>
      <c r="BL28" s="355">
        <v>14.20762</v>
      </c>
      <c r="BM28" s="355">
        <v>13.377470000000001</v>
      </c>
      <c r="BN28" s="355">
        <v>13.09047</v>
      </c>
      <c r="BO28" s="355">
        <v>12.913410000000001</v>
      </c>
      <c r="BP28" s="355">
        <v>12.69294</v>
      </c>
      <c r="BQ28" s="355">
        <v>13.098789999999999</v>
      </c>
      <c r="BR28" s="355">
        <v>12.95918</v>
      </c>
      <c r="BS28" s="355">
        <v>12.76374</v>
      </c>
      <c r="BT28" s="355">
        <v>12.580500000000001</v>
      </c>
      <c r="BU28" s="355">
        <v>12.608549999999999</v>
      </c>
      <c r="BV28" s="355">
        <v>12.98423</v>
      </c>
    </row>
    <row r="29" spans="1:74" ht="11.1" customHeight="1" x14ac:dyDescent="0.2">
      <c r="A29" s="119" t="s">
        <v>787</v>
      </c>
      <c r="B29" s="187" t="s">
        <v>600</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7.0509265603999998</v>
      </c>
      <c r="AN29" s="214">
        <v>6.7508770905000004</v>
      </c>
      <c r="AO29" s="214">
        <v>7.0167203793999997</v>
      </c>
      <c r="AP29" s="214">
        <v>6.9109519709000002</v>
      </c>
      <c r="AQ29" s="214">
        <v>6.9661563515999996</v>
      </c>
      <c r="AR29" s="214">
        <v>6.9297399628000003</v>
      </c>
      <c r="AS29" s="214">
        <v>6.8566922076000001</v>
      </c>
      <c r="AT29" s="214">
        <v>6.9047276513</v>
      </c>
      <c r="AU29" s="214">
        <v>6.8801327908000003</v>
      </c>
      <c r="AV29" s="214">
        <v>6.8594253643999998</v>
      </c>
      <c r="AW29" s="214">
        <v>6.7058100070000002</v>
      </c>
      <c r="AX29" s="214">
        <v>6.8599937986999997</v>
      </c>
      <c r="AY29" s="214">
        <v>7.6357979281999997</v>
      </c>
      <c r="AZ29" s="214">
        <v>7.3911370266</v>
      </c>
      <c r="BA29" s="214">
        <v>6.5519703143000001</v>
      </c>
      <c r="BB29" s="214">
        <v>6.6249057504</v>
      </c>
      <c r="BC29" s="214">
        <v>6.8881989875</v>
      </c>
      <c r="BD29" s="214">
        <v>6.87</v>
      </c>
      <c r="BE29" s="214">
        <v>6.9</v>
      </c>
      <c r="BF29" s="214">
        <v>6.9754079999999998</v>
      </c>
      <c r="BG29" s="214">
        <v>6.9066200000000002</v>
      </c>
      <c r="BH29" s="355">
        <v>6.9461139999999997</v>
      </c>
      <c r="BI29" s="355">
        <v>6.7815839999999996</v>
      </c>
      <c r="BJ29" s="355">
        <v>6.9208740000000004</v>
      </c>
      <c r="BK29" s="355">
        <v>7.279369</v>
      </c>
      <c r="BL29" s="355">
        <v>7.2963940000000003</v>
      </c>
      <c r="BM29" s="355">
        <v>6.4753629999999998</v>
      </c>
      <c r="BN29" s="355">
        <v>6.5543490000000002</v>
      </c>
      <c r="BO29" s="355">
        <v>6.833806</v>
      </c>
      <c r="BP29" s="355">
        <v>6.8145870000000004</v>
      </c>
      <c r="BQ29" s="355">
        <v>6.8525369999999999</v>
      </c>
      <c r="BR29" s="355">
        <v>6.9272869999999998</v>
      </c>
      <c r="BS29" s="355">
        <v>6.8740290000000002</v>
      </c>
      <c r="BT29" s="355">
        <v>6.8998980000000003</v>
      </c>
      <c r="BU29" s="355">
        <v>6.737495</v>
      </c>
      <c r="BV29" s="355">
        <v>6.884576</v>
      </c>
    </row>
    <row r="30" spans="1:74" ht="11.1" customHeight="1" x14ac:dyDescent="0.2">
      <c r="A30" s="119" t="s">
        <v>788</v>
      </c>
      <c r="B30" s="205" t="s">
        <v>568</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6.9572569334000001</v>
      </c>
      <c r="AN30" s="214">
        <v>7.0076618402999999</v>
      </c>
      <c r="AO30" s="214">
        <v>7.1216122154999999</v>
      </c>
      <c r="AP30" s="214">
        <v>6.9556599449999998</v>
      </c>
      <c r="AQ30" s="214">
        <v>7.0730466361</v>
      </c>
      <c r="AR30" s="214">
        <v>7.1026507401999996</v>
      </c>
      <c r="AS30" s="214">
        <v>7.0928147978</v>
      </c>
      <c r="AT30" s="214">
        <v>7.0082470286999996</v>
      </c>
      <c r="AU30" s="214">
        <v>7.0116977110000001</v>
      </c>
      <c r="AV30" s="214">
        <v>6.9685134701000004</v>
      </c>
      <c r="AW30" s="214">
        <v>6.9980084803000002</v>
      </c>
      <c r="AX30" s="214">
        <v>6.9035114554000003</v>
      </c>
      <c r="AY30" s="214">
        <v>7.328260502</v>
      </c>
      <c r="AZ30" s="214">
        <v>7.0492954769000002</v>
      </c>
      <c r="BA30" s="214">
        <v>6.8631176846999997</v>
      </c>
      <c r="BB30" s="214">
        <v>6.9692808927999996</v>
      </c>
      <c r="BC30" s="214">
        <v>6.9438381622999996</v>
      </c>
      <c r="BD30" s="214">
        <v>6.97</v>
      </c>
      <c r="BE30" s="214">
        <v>7.06</v>
      </c>
      <c r="BF30" s="214">
        <v>7.0826739999999999</v>
      </c>
      <c r="BG30" s="214">
        <v>7.1389009999999997</v>
      </c>
      <c r="BH30" s="355">
        <v>7.1308999999999996</v>
      </c>
      <c r="BI30" s="355">
        <v>7.1577479999999998</v>
      </c>
      <c r="BJ30" s="355">
        <v>7.0524430000000002</v>
      </c>
      <c r="BK30" s="355">
        <v>7.3082120000000002</v>
      </c>
      <c r="BL30" s="355">
        <v>7.1144290000000003</v>
      </c>
      <c r="BM30" s="355">
        <v>6.9850479999999999</v>
      </c>
      <c r="BN30" s="355">
        <v>7.0581589999999998</v>
      </c>
      <c r="BO30" s="355">
        <v>7.0492869999999996</v>
      </c>
      <c r="BP30" s="355">
        <v>7.0675660000000002</v>
      </c>
      <c r="BQ30" s="355">
        <v>7.1534240000000002</v>
      </c>
      <c r="BR30" s="355">
        <v>7.1160579999999998</v>
      </c>
      <c r="BS30" s="355">
        <v>7.1685080000000001</v>
      </c>
      <c r="BT30" s="355">
        <v>7.1746489999999996</v>
      </c>
      <c r="BU30" s="355">
        <v>7.1925509999999999</v>
      </c>
      <c r="BV30" s="355">
        <v>7.1065620000000003</v>
      </c>
    </row>
    <row r="31" spans="1:74" ht="11.1" customHeight="1" x14ac:dyDescent="0.2">
      <c r="A31" s="119" t="s">
        <v>789</v>
      </c>
      <c r="B31" s="205" t="s">
        <v>569</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6.8198224908</v>
      </c>
      <c r="AN31" s="214">
        <v>6.8522932426000001</v>
      </c>
      <c r="AO31" s="214">
        <v>6.9810937932000003</v>
      </c>
      <c r="AP31" s="214">
        <v>6.9991046148000002</v>
      </c>
      <c r="AQ31" s="214">
        <v>7.0850668671000001</v>
      </c>
      <c r="AR31" s="214">
        <v>7.9204775272000001</v>
      </c>
      <c r="AS31" s="214">
        <v>8.3137267749999992</v>
      </c>
      <c r="AT31" s="214">
        <v>8.1027699003000002</v>
      </c>
      <c r="AU31" s="214">
        <v>7.7844024667999996</v>
      </c>
      <c r="AV31" s="214">
        <v>6.9394983229999996</v>
      </c>
      <c r="AW31" s="214">
        <v>6.9244300798999996</v>
      </c>
      <c r="AX31" s="214">
        <v>6.7369431452999997</v>
      </c>
      <c r="AY31" s="214">
        <v>6.9435286832000003</v>
      </c>
      <c r="AZ31" s="214">
        <v>7.1308737458999998</v>
      </c>
      <c r="BA31" s="214">
        <v>7.0684089404000003</v>
      </c>
      <c r="BB31" s="214">
        <v>6.8129988623999997</v>
      </c>
      <c r="BC31" s="214">
        <v>7.2866014700999999</v>
      </c>
      <c r="BD31" s="214">
        <v>8.0299999999999994</v>
      </c>
      <c r="BE31" s="214">
        <v>8.23</v>
      </c>
      <c r="BF31" s="214">
        <v>8.1436340000000005</v>
      </c>
      <c r="BG31" s="214">
        <v>7.900423</v>
      </c>
      <c r="BH31" s="355">
        <v>7.0782090000000002</v>
      </c>
      <c r="BI31" s="355">
        <v>7.0749930000000001</v>
      </c>
      <c r="BJ31" s="355">
        <v>6.8878779999999997</v>
      </c>
      <c r="BK31" s="355">
        <v>7.0432620000000004</v>
      </c>
      <c r="BL31" s="355">
        <v>7.2443179999999998</v>
      </c>
      <c r="BM31" s="355">
        <v>7.2059870000000004</v>
      </c>
      <c r="BN31" s="355">
        <v>6.9276900000000001</v>
      </c>
      <c r="BO31" s="355">
        <v>7.4168880000000001</v>
      </c>
      <c r="BP31" s="355">
        <v>8.1691739999999999</v>
      </c>
      <c r="BQ31" s="355">
        <v>8.3738969999999995</v>
      </c>
      <c r="BR31" s="355">
        <v>8.2397010000000002</v>
      </c>
      <c r="BS31" s="355">
        <v>7.9870700000000001</v>
      </c>
      <c r="BT31" s="355">
        <v>7.1639090000000003</v>
      </c>
      <c r="BU31" s="355">
        <v>7.1566010000000002</v>
      </c>
      <c r="BV31" s="355">
        <v>6.9788160000000001</v>
      </c>
    </row>
    <row r="32" spans="1:74" ht="11.1" customHeight="1" x14ac:dyDescent="0.2">
      <c r="A32" s="119" t="s">
        <v>790</v>
      </c>
      <c r="B32" s="205" t="s">
        <v>570</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6.2895346199000004</v>
      </c>
      <c r="AN32" s="214">
        <v>6.3189692739999996</v>
      </c>
      <c r="AO32" s="214">
        <v>6.3343985370000002</v>
      </c>
      <c r="AP32" s="214">
        <v>6.3222559261000004</v>
      </c>
      <c r="AQ32" s="214">
        <v>6.2760269094999996</v>
      </c>
      <c r="AR32" s="214">
        <v>6.5668107575999999</v>
      </c>
      <c r="AS32" s="214">
        <v>6.9121317643999998</v>
      </c>
      <c r="AT32" s="214">
        <v>6.6993194280999999</v>
      </c>
      <c r="AU32" s="214">
        <v>6.7463823119999997</v>
      </c>
      <c r="AV32" s="214">
        <v>6.4057593093999996</v>
      </c>
      <c r="AW32" s="214">
        <v>6.2733313619000004</v>
      </c>
      <c r="AX32" s="214">
        <v>6.3362182713999999</v>
      </c>
      <c r="AY32" s="214">
        <v>7.0030864588000004</v>
      </c>
      <c r="AZ32" s="214">
        <v>6.1040344552999999</v>
      </c>
      <c r="BA32" s="214">
        <v>6.2262114113999996</v>
      </c>
      <c r="BB32" s="214">
        <v>6.2900315290000002</v>
      </c>
      <c r="BC32" s="214">
        <v>6.2647151064999997</v>
      </c>
      <c r="BD32" s="214">
        <v>6.64</v>
      </c>
      <c r="BE32" s="214">
        <v>6.73</v>
      </c>
      <c r="BF32" s="214">
        <v>6.8216960000000002</v>
      </c>
      <c r="BG32" s="214">
        <v>6.9253830000000001</v>
      </c>
      <c r="BH32" s="355">
        <v>6.6275209999999998</v>
      </c>
      <c r="BI32" s="355">
        <v>6.4734790000000002</v>
      </c>
      <c r="BJ32" s="355">
        <v>6.5078480000000001</v>
      </c>
      <c r="BK32" s="355">
        <v>6.8233899999999998</v>
      </c>
      <c r="BL32" s="355">
        <v>6.1737390000000003</v>
      </c>
      <c r="BM32" s="355">
        <v>6.3804970000000001</v>
      </c>
      <c r="BN32" s="355">
        <v>6.3870009999999997</v>
      </c>
      <c r="BO32" s="355">
        <v>6.3818279999999996</v>
      </c>
      <c r="BP32" s="355">
        <v>6.748075</v>
      </c>
      <c r="BQ32" s="355">
        <v>6.8341900000000004</v>
      </c>
      <c r="BR32" s="355">
        <v>6.8396330000000001</v>
      </c>
      <c r="BS32" s="355">
        <v>6.9409720000000004</v>
      </c>
      <c r="BT32" s="355">
        <v>6.6494710000000001</v>
      </c>
      <c r="BU32" s="355">
        <v>6.4849889999999997</v>
      </c>
      <c r="BV32" s="355">
        <v>6.5485519999999999</v>
      </c>
    </row>
    <row r="33" spans="1:74" ht="11.1" customHeight="1" x14ac:dyDescent="0.2">
      <c r="A33" s="119" t="s">
        <v>791</v>
      </c>
      <c r="B33" s="205" t="s">
        <v>571</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5.8556234960999998</v>
      </c>
      <c r="AN33" s="214">
        <v>5.9349059433000004</v>
      </c>
      <c r="AO33" s="214">
        <v>5.9179031657000003</v>
      </c>
      <c r="AP33" s="214">
        <v>5.8545670423000002</v>
      </c>
      <c r="AQ33" s="214">
        <v>5.8749237761000002</v>
      </c>
      <c r="AR33" s="214">
        <v>6.1380366706</v>
      </c>
      <c r="AS33" s="214">
        <v>6.2572203999999996</v>
      </c>
      <c r="AT33" s="214">
        <v>6.1313140690000001</v>
      </c>
      <c r="AU33" s="214">
        <v>6.1470235392000001</v>
      </c>
      <c r="AV33" s="214">
        <v>5.8722552879999999</v>
      </c>
      <c r="AW33" s="214">
        <v>5.9262609093999998</v>
      </c>
      <c r="AX33" s="214">
        <v>5.8578622256999999</v>
      </c>
      <c r="AY33" s="214">
        <v>5.8549137332000001</v>
      </c>
      <c r="AZ33" s="214">
        <v>5.7112080885000003</v>
      </c>
      <c r="BA33" s="214">
        <v>5.6417681977000003</v>
      </c>
      <c r="BB33" s="214">
        <v>5.6906020402999999</v>
      </c>
      <c r="BC33" s="214">
        <v>5.9128220628000001</v>
      </c>
      <c r="BD33" s="214">
        <v>6.12</v>
      </c>
      <c r="BE33" s="214">
        <v>5.96</v>
      </c>
      <c r="BF33" s="214">
        <v>6.0516769999999998</v>
      </c>
      <c r="BG33" s="214">
        <v>6.1778130000000004</v>
      </c>
      <c r="BH33" s="355">
        <v>5.9922680000000001</v>
      </c>
      <c r="BI33" s="355">
        <v>6.0559380000000003</v>
      </c>
      <c r="BJ33" s="355">
        <v>5.9776829999999999</v>
      </c>
      <c r="BK33" s="355">
        <v>5.833234</v>
      </c>
      <c r="BL33" s="355">
        <v>5.8586879999999999</v>
      </c>
      <c r="BM33" s="355">
        <v>5.8822150000000004</v>
      </c>
      <c r="BN33" s="355">
        <v>5.8642789999999998</v>
      </c>
      <c r="BO33" s="355">
        <v>6.1149800000000001</v>
      </c>
      <c r="BP33" s="355">
        <v>6.3093940000000002</v>
      </c>
      <c r="BQ33" s="355">
        <v>6.1302500000000002</v>
      </c>
      <c r="BR33" s="355">
        <v>6.1270810000000004</v>
      </c>
      <c r="BS33" s="355">
        <v>6.2486410000000001</v>
      </c>
      <c r="BT33" s="355">
        <v>6.0740619999999996</v>
      </c>
      <c r="BU33" s="355">
        <v>6.1230370000000001</v>
      </c>
      <c r="BV33" s="355">
        <v>6.0745360000000002</v>
      </c>
    </row>
    <row r="34" spans="1:74" ht="11.1" customHeight="1" x14ac:dyDescent="0.2">
      <c r="A34" s="119" t="s">
        <v>792</v>
      </c>
      <c r="B34" s="205" t="s">
        <v>572</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5.1813243815999996</v>
      </c>
      <c r="AN34" s="214">
        <v>5.2743810165999996</v>
      </c>
      <c r="AO34" s="214">
        <v>5.3966259044999996</v>
      </c>
      <c r="AP34" s="214">
        <v>5.4184303494000003</v>
      </c>
      <c r="AQ34" s="214">
        <v>5.5881661494000001</v>
      </c>
      <c r="AR34" s="214">
        <v>5.6443706477999998</v>
      </c>
      <c r="AS34" s="214">
        <v>5.8587529372000002</v>
      </c>
      <c r="AT34" s="214">
        <v>5.6194008084</v>
      </c>
      <c r="AU34" s="214">
        <v>5.6748852381999999</v>
      </c>
      <c r="AV34" s="214">
        <v>5.5006907504000004</v>
      </c>
      <c r="AW34" s="214">
        <v>5.3785823834000004</v>
      </c>
      <c r="AX34" s="214">
        <v>5.3522909051000003</v>
      </c>
      <c r="AY34" s="214">
        <v>5.5616450196000002</v>
      </c>
      <c r="AZ34" s="214">
        <v>5.3659746298000002</v>
      </c>
      <c r="BA34" s="214">
        <v>5.3644348321999997</v>
      </c>
      <c r="BB34" s="214">
        <v>5.1975130499000004</v>
      </c>
      <c r="BC34" s="214">
        <v>5.4149233016</v>
      </c>
      <c r="BD34" s="214">
        <v>5.62</v>
      </c>
      <c r="BE34" s="214">
        <v>5.95</v>
      </c>
      <c r="BF34" s="214">
        <v>5.8272680000000001</v>
      </c>
      <c r="BG34" s="214">
        <v>5.9103529999999997</v>
      </c>
      <c r="BH34" s="355">
        <v>5.7679200000000002</v>
      </c>
      <c r="BI34" s="355">
        <v>5.5946379999999998</v>
      </c>
      <c r="BJ34" s="355">
        <v>5.5251039999999998</v>
      </c>
      <c r="BK34" s="355">
        <v>5.4068240000000003</v>
      </c>
      <c r="BL34" s="355">
        <v>5.4307169999999996</v>
      </c>
      <c r="BM34" s="355">
        <v>5.5602450000000001</v>
      </c>
      <c r="BN34" s="355">
        <v>5.3415480000000004</v>
      </c>
      <c r="BO34" s="355">
        <v>5.6046480000000001</v>
      </c>
      <c r="BP34" s="355">
        <v>5.7995080000000003</v>
      </c>
      <c r="BQ34" s="355">
        <v>6.1319990000000004</v>
      </c>
      <c r="BR34" s="355">
        <v>5.9152440000000004</v>
      </c>
      <c r="BS34" s="355">
        <v>6.0006839999999997</v>
      </c>
      <c r="BT34" s="355">
        <v>5.8760000000000003</v>
      </c>
      <c r="BU34" s="355">
        <v>5.6858079999999998</v>
      </c>
      <c r="BV34" s="355">
        <v>5.6448980000000004</v>
      </c>
    </row>
    <row r="35" spans="1:74" s="120" customFormat="1" ht="11.1" customHeight="1" x14ac:dyDescent="0.2">
      <c r="A35" s="119" t="s">
        <v>793</v>
      </c>
      <c r="B35" s="205" t="s">
        <v>573</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5.9598074041000002</v>
      </c>
      <c r="AN35" s="214">
        <v>6.0892781948000003</v>
      </c>
      <c r="AO35" s="214">
        <v>6.1884300396</v>
      </c>
      <c r="AP35" s="214">
        <v>6.0167388544999998</v>
      </c>
      <c r="AQ35" s="214">
        <v>6.4281922171000003</v>
      </c>
      <c r="AR35" s="214">
        <v>7.0940276986999997</v>
      </c>
      <c r="AS35" s="214">
        <v>7.1632385428000003</v>
      </c>
      <c r="AT35" s="214">
        <v>7.1969077719000003</v>
      </c>
      <c r="AU35" s="214">
        <v>6.9938839530000001</v>
      </c>
      <c r="AV35" s="214">
        <v>6.3830915492999996</v>
      </c>
      <c r="AW35" s="214">
        <v>6.0674879520999996</v>
      </c>
      <c r="AX35" s="214">
        <v>5.9370952529999999</v>
      </c>
      <c r="AY35" s="214">
        <v>6.0288113297999999</v>
      </c>
      <c r="AZ35" s="214">
        <v>6.1728521237000002</v>
      </c>
      <c r="BA35" s="214">
        <v>6.1061305069999996</v>
      </c>
      <c r="BB35" s="214">
        <v>6.0758908754999998</v>
      </c>
      <c r="BC35" s="214">
        <v>6.4452454004000002</v>
      </c>
      <c r="BD35" s="214">
        <v>6.86</v>
      </c>
      <c r="BE35" s="214">
        <v>6.98</v>
      </c>
      <c r="BF35" s="214">
        <v>7.0795450000000004</v>
      </c>
      <c r="BG35" s="214">
        <v>6.9327399999999999</v>
      </c>
      <c r="BH35" s="355">
        <v>6.3646849999999997</v>
      </c>
      <c r="BI35" s="355">
        <v>6.0777150000000004</v>
      </c>
      <c r="BJ35" s="355">
        <v>5.9688220000000003</v>
      </c>
      <c r="BK35" s="355">
        <v>6.1239330000000001</v>
      </c>
      <c r="BL35" s="355">
        <v>6.2967019999999998</v>
      </c>
      <c r="BM35" s="355">
        <v>6.2479240000000003</v>
      </c>
      <c r="BN35" s="355">
        <v>6.2193189999999996</v>
      </c>
      <c r="BO35" s="355">
        <v>6.6058070000000004</v>
      </c>
      <c r="BP35" s="355">
        <v>7.0334659999999998</v>
      </c>
      <c r="BQ35" s="355">
        <v>7.1605299999999996</v>
      </c>
      <c r="BR35" s="355">
        <v>7.2590009999999996</v>
      </c>
      <c r="BS35" s="355">
        <v>7.1117080000000001</v>
      </c>
      <c r="BT35" s="355">
        <v>6.5321340000000001</v>
      </c>
      <c r="BU35" s="355">
        <v>6.2376750000000003</v>
      </c>
      <c r="BV35" s="355">
        <v>6.1291310000000001</v>
      </c>
    </row>
    <row r="36" spans="1:74" s="120" customFormat="1" ht="11.1" customHeight="1" x14ac:dyDescent="0.2">
      <c r="A36" s="119" t="s">
        <v>794</v>
      </c>
      <c r="B36" s="207" t="s">
        <v>574</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8.0968654516999994</v>
      </c>
      <c r="AN36" s="214">
        <v>8.1909249167000002</v>
      </c>
      <c r="AO36" s="214">
        <v>8.3896644870999992</v>
      </c>
      <c r="AP36" s="214">
        <v>7.7887493189999999</v>
      </c>
      <c r="AQ36" s="214">
        <v>9.1032128935000003</v>
      </c>
      <c r="AR36" s="214">
        <v>10.942531485</v>
      </c>
      <c r="AS36" s="214">
        <v>10.589299221999999</v>
      </c>
      <c r="AT36" s="214">
        <v>10.832355310000001</v>
      </c>
      <c r="AU36" s="214">
        <v>10.777814263</v>
      </c>
      <c r="AV36" s="214">
        <v>10.735945986000001</v>
      </c>
      <c r="AW36" s="214">
        <v>9.8281074881000006</v>
      </c>
      <c r="AX36" s="214">
        <v>8.5118744814999996</v>
      </c>
      <c r="AY36" s="214">
        <v>8.5982708245000001</v>
      </c>
      <c r="AZ36" s="214">
        <v>8.5753567152999999</v>
      </c>
      <c r="BA36" s="214">
        <v>8.7278043583000002</v>
      </c>
      <c r="BB36" s="214">
        <v>8.3729443111999995</v>
      </c>
      <c r="BC36" s="214">
        <v>9.2932821098999998</v>
      </c>
      <c r="BD36" s="214">
        <v>10.71</v>
      </c>
      <c r="BE36" s="214">
        <v>10.9</v>
      </c>
      <c r="BF36" s="214">
        <v>11.081770000000001</v>
      </c>
      <c r="BG36" s="214">
        <v>10.967269999999999</v>
      </c>
      <c r="BH36" s="355">
        <v>10.90259</v>
      </c>
      <c r="BI36" s="355">
        <v>9.9828080000000003</v>
      </c>
      <c r="BJ36" s="355">
        <v>8.6465549999999993</v>
      </c>
      <c r="BK36" s="355">
        <v>8.7885799999999996</v>
      </c>
      <c r="BL36" s="355">
        <v>8.6927719999999997</v>
      </c>
      <c r="BM36" s="355">
        <v>8.7382460000000002</v>
      </c>
      <c r="BN36" s="355">
        <v>8.4143729999999994</v>
      </c>
      <c r="BO36" s="355">
        <v>9.3231040000000007</v>
      </c>
      <c r="BP36" s="355">
        <v>10.74334</v>
      </c>
      <c r="BQ36" s="355">
        <v>10.93526</v>
      </c>
      <c r="BR36" s="355">
        <v>11.141450000000001</v>
      </c>
      <c r="BS36" s="355">
        <v>11.02594</v>
      </c>
      <c r="BT36" s="355">
        <v>10.95208</v>
      </c>
      <c r="BU36" s="355">
        <v>10.03661</v>
      </c>
      <c r="BV36" s="355">
        <v>8.6894530000000003</v>
      </c>
    </row>
    <row r="37" spans="1:74" s="120" customFormat="1" ht="11.1" customHeight="1" x14ac:dyDescent="0.2">
      <c r="A37" s="119" t="s">
        <v>795</v>
      </c>
      <c r="B37" s="207" t="s">
        <v>548</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6.97</v>
      </c>
      <c r="AZ37" s="214">
        <v>6.75</v>
      </c>
      <c r="BA37" s="214">
        <v>6.64</v>
      </c>
      <c r="BB37" s="214">
        <v>6.58</v>
      </c>
      <c r="BC37" s="214">
        <v>6.82</v>
      </c>
      <c r="BD37" s="214">
        <v>7.18</v>
      </c>
      <c r="BE37" s="214">
        <v>7.34</v>
      </c>
      <c r="BF37" s="214">
        <v>7.3627149999999997</v>
      </c>
      <c r="BG37" s="214">
        <v>7.3551909999999996</v>
      </c>
      <c r="BH37" s="355">
        <v>7.1301880000000004</v>
      </c>
      <c r="BI37" s="355">
        <v>6.9567139999999998</v>
      </c>
      <c r="BJ37" s="355">
        <v>6.7759819999999999</v>
      </c>
      <c r="BK37" s="355">
        <v>6.9260419999999998</v>
      </c>
      <c r="BL37" s="355">
        <v>6.842848</v>
      </c>
      <c r="BM37" s="355">
        <v>6.7862539999999996</v>
      </c>
      <c r="BN37" s="355">
        <v>6.6947770000000002</v>
      </c>
      <c r="BO37" s="355">
        <v>6.9529629999999996</v>
      </c>
      <c r="BP37" s="355">
        <v>7.3038610000000004</v>
      </c>
      <c r="BQ37" s="355">
        <v>7.4634210000000003</v>
      </c>
      <c r="BR37" s="355">
        <v>7.4225519999999996</v>
      </c>
      <c r="BS37" s="355">
        <v>7.4323259999999998</v>
      </c>
      <c r="BT37" s="355">
        <v>7.2035479999999996</v>
      </c>
      <c r="BU37" s="355">
        <v>7.0213580000000002</v>
      </c>
      <c r="BV37" s="355">
        <v>6.8574400000000004</v>
      </c>
    </row>
    <row r="38" spans="1:74" ht="11.1" customHeight="1" x14ac:dyDescent="0.2">
      <c r="A38" s="119"/>
      <c r="B38" s="122" t="s">
        <v>258</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1"/>
      <c r="BI38" s="491"/>
      <c r="BJ38" s="491"/>
      <c r="BK38" s="491"/>
      <c r="BL38" s="491"/>
      <c r="BM38" s="491"/>
      <c r="BN38" s="491"/>
      <c r="BO38" s="491"/>
      <c r="BP38" s="491"/>
      <c r="BQ38" s="491"/>
      <c r="BR38" s="491"/>
      <c r="BS38" s="491"/>
      <c r="BT38" s="491"/>
      <c r="BU38" s="491"/>
      <c r="BV38" s="491"/>
    </row>
    <row r="39" spans="1:74" ht="11.1" customHeight="1" x14ac:dyDescent="0.2">
      <c r="A39" s="265" t="s">
        <v>201</v>
      </c>
      <c r="B39" s="205" t="s">
        <v>567</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15.876245690999999</v>
      </c>
      <c r="AN39" s="261">
        <v>16.111019255999999</v>
      </c>
      <c r="AO39" s="261">
        <v>15.818494389</v>
      </c>
      <c r="AP39" s="261">
        <v>15.933155373</v>
      </c>
      <c r="AQ39" s="261">
        <v>15.651899234</v>
      </c>
      <c r="AR39" s="261">
        <v>16.014076262</v>
      </c>
      <c r="AS39" s="261">
        <v>16.342829788</v>
      </c>
      <c r="AT39" s="261">
        <v>16.344394254000001</v>
      </c>
      <c r="AU39" s="261">
        <v>16.348722994999999</v>
      </c>
      <c r="AV39" s="261">
        <v>16.344750417</v>
      </c>
      <c r="AW39" s="261">
        <v>16.238654881999999</v>
      </c>
      <c r="AX39" s="261">
        <v>16.446536112</v>
      </c>
      <c r="AY39" s="261">
        <v>17.649772980000002</v>
      </c>
      <c r="AZ39" s="261">
        <v>18.179583934</v>
      </c>
      <c r="BA39" s="261">
        <v>17.58679776</v>
      </c>
      <c r="BB39" s="261">
        <v>17.384274882</v>
      </c>
      <c r="BC39" s="261">
        <v>17.059234066999998</v>
      </c>
      <c r="BD39" s="261">
        <v>17.07</v>
      </c>
      <c r="BE39" s="261">
        <v>17.25</v>
      </c>
      <c r="BF39" s="261">
        <v>16.84451</v>
      </c>
      <c r="BG39" s="261">
        <v>16.907599999999999</v>
      </c>
      <c r="BH39" s="384">
        <v>16.91534</v>
      </c>
      <c r="BI39" s="384">
        <v>16.77242</v>
      </c>
      <c r="BJ39" s="384">
        <v>17.056049999999999</v>
      </c>
      <c r="BK39" s="384">
        <v>18.137090000000001</v>
      </c>
      <c r="BL39" s="384">
        <v>18.526160000000001</v>
      </c>
      <c r="BM39" s="384">
        <v>17.733460000000001</v>
      </c>
      <c r="BN39" s="384">
        <v>17.550090000000001</v>
      </c>
      <c r="BO39" s="384">
        <v>17.2044</v>
      </c>
      <c r="BP39" s="384">
        <v>17.135280000000002</v>
      </c>
      <c r="BQ39" s="384">
        <v>17.587599999999998</v>
      </c>
      <c r="BR39" s="384">
        <v>17.259250000000002</v>
      </c>
      <c r="BS39" s="384">
        <v>17.225729999999999</v>
      </c>
      <c r="BT39" s="384">
        <v>17.100739999999998</v>
      </c>
      <c r="BU39" s="384">
        <v>17.040949999999999</v>
      </c>
      <c r="BV39" s="384">
        <v>17.400200000000002</v>
      </c>
    </row>
    <row r="40" spans="1:74" ht="11.1" customHeight="1" x14ac:dyDescent="0.2">
      <c r="A40" s="265" t="s">
        <v>202</v>
      </c>
      <c r="B40" s="187" t="s">
        <v>600</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12.428792517</v>
      </c>
      <c r="AN40" s="261">
        <v>12.272158045999999</v>
      </c>
      <c r="AO40" s="261">
        <v>12.343745451</v>
      </c>
      <c r="AP40" s="261">
        <v>12.164188359000001</v>
      </c>
      <c r="AQ40" s="261">
        <v>12.618863673</v>
      </c>
      <c r="AR40" s="261">
        <v>13.200536161</v>
      </c>
      <c r="AS40" s="261">
        <v>13.403330747</v>
      </c>
      <c r="AT40" s="261">
        <v>13.269982236000001</v>
      </c>
      <c r="AU40" s="261">
        <v>13.083677960999999</v>
      </c>
      <c r="AV40" s="261">
        <v>12.545022833999999</v>
      </c>
      <c r="AW40" s="261">
        <v>12.166193782000001</v>
      </c>
      <c r="AX40" s="261">
        <v>12.17551783</v>
      </c>
      <c r="AY40" s="261">
        <v>12.760844093999999</v>
      </c>
      <c r="AZ40" s="261">
        <v>12.580965675</v>
      </c>
      <c r="BA40" s="261">
        <v>12.046365567</v>
      </c>
      <c r="BB40" s="261">
        <v>12.044976841</v>
      </c>
      <c r="BC40" s="261">
        <v>12.289178506000001</v>
      </c>
      <c r="BD40" s="261">
        <v>12.99</v>
      </c>
      <c r="BE40" s="261">
        <v>13.35</v>
      </c>
      <c r="BF40" s="261">
        <v>13.395289999999999</v>
      </c>
      <c r="BG40" s="261">
        <v>13.219480000000001</v>
      </c>
      <c r="BH40" s="384">
        <v>12.650650000000001</v>
      </c>
      <c r="BI40" s="384">
        <v>12.24372</v>
      </c>
      <c r="BJ40" s="384">
        <v>12.24802</v>
      </c>
      <c r="BK40" s="384">
        <v>12.741379999999999</v>
      </c>
      <c r="BL40" s="384">
        <v>12.63833</v>
      </c>
      <c r="BM40" s="384">
        <v>12.126670000000001</v>
      </c>
      <c r="BN40" s="384">
        <v>12.06471</v>
      </c>
      <c r="BO40" s="384">
        <v>12.302009999999999</v>
      </c>
      <c r="BP40" s="384">
        <v>13.078519999999999</v>
      </c>
      <c r="BQ40" s="384">
        <v>13.429220000000001</v>
      </c>
      <c r="BR40" s="384">
        <v>13.42831</v>
      </c>
      <c r="BS40" s="384">
        <v>13.214</v>
      </c>
      <c r="BT40" s="384">
        <v>12.7517</v>
      </c>
      <c r="BU40" s="384">
        <v>12.410600000000001</v>
      </c>
      <c r="BV40" s="384">
        <v>12.435230000000001</v>
      </c>
    </row>
    <row r="41" spans="1:74" ht="11.1" customHeight="1" x14ac:dyDescent="0.2">
      <c r="A41" s="265" t="s">
        <v>203</v>
      </c>
      <c r="B41" s="205" t="s">
        <v>568</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9.8498358258999996</v>
      </c>
      <c r="AN41" s="261">
        <v>9.9619728353999992</v>
      </c>
      <c r="AO41" s="261">
        <v>10.203939192</v>
      </c>
      <c r="AP41" s="261">
        <v>9.9528654022000005</v>
      </c>
      <c r="AQ41" s="261">
        <v>10.137625276</v>
      </c>
      <c r="AR41" s="261">
        <v>10.265827184999999</v>
      </c>
      <c r="AS41" s="261">
        <v>10.239430969000001</v>
      </c>
      <c r="AT41" s="261">
        <v>10.164999947</v>
      </c>
      <c r="AU41" s="261">
        <v>10.076563270999999</v>
      </c>
      <c r="AV41" s="261">
        <v>9.9155262706999991</v>
      </c>
      <c r="AW41" s="261">
        <v>10.099811062000001</v>
      </c>
      <c r="AX41" s="261">
        <v>10.012266556</v>
      </c>
      <c r="AY41" s="261">
        <v>10.259755271</v>
      </c>
      <c r="AZ41" s="261">
        <v>10.099587476</v>
      </c>
      <c r="BA41" s="261">
        <v>10.019279054</v>
      </c>
      <c r="BB41" s="261">
        <v>10.094231702</v>
      </c>
      <c r="BC41" s="261">
        <v>10.099111817000001</v>
      </c>
      <c r="BD41" s="261">
        <v>10.15</v>
      </c>
      <c r="BE41" s="261">
        <v>10.35</v>
      </c>
      <c r="BF41" s="261">
        <v>10.416370000000001</v>
      </c>
      <c r="BG41" s="261">
        <v>10.356640000000001</v>
      </c>
      <c r="BH41" s="384">
        <v>10.159380000000001</v>
      </c>
      <c r="BI41" s="384">
        <v>10.334160000000001</v>
      </c>
      <c r="BJ41" s="384">
        <v>10.241250000000001</v>
      </c>
      <c r="BK41" s="384">
        <v>10.43561</v>
      </c>
      <c r="BL41" s="384">
        <v>10.35427</v>
      </c>
      <c r="BM41" s="384">
        <v>10.29716</v>
      </c>
      <c r="BN41" s="384">
        <v>10.31518</v>
      </c>
      <c r="BO41" s="384">
        <v>10.29674</v>
      </c>
      <c r="BP41" s="384">
        <v>10.394170000000001</v>
      </c>
      <c r="BQ41" s="384">
        <v>10.616479999999999</v>
      </c>
      <c r="BR41" s="384">
        <v>10.601319999999999</v>
      </c>
      <c r="BS41" s="384">
        <v>10.4483</v>
      </c>
      <c r="BT41" s="384">
        <v>10.33079</v>
      </c>
      <c r="BU41" s="384">
        <v>10.524330000000001</v>
      </c>
      <c r="BV41" s="384">
        <v>10.44383</v>
      </c>
    </row>
    <row r="42" spans="1:74" ht="11.1" customHeight="1" x14ac:dyDescent="0.2">
      <c r="A42" s="265" t="s">
        <v>204</v>
      </c>
      <c r="B42" s="205" t="s">
        <v>569</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8.9870479980999995</v>
      </c>
      <c r="AN42" s="261">
        <v>9.2540231061</v>
      </c>
      <c r="AO42" s="261">
        <v>9.2472761957999996</v>
      </c>
      <c r="AP42" s="261">
        <v>9.4051737357</v>
      </c>
      <c r="AQ42" s="261">
        <v>9.8552092752</v>
      </c>
      <c r="AR42" s="261">
        <v>10.802614705</v>
      </c>
      <c r="AS42" s="261">
        <v>11.085972234</v>
      </c>
      <c r="AT42" s="261">
        <v>10.866274416</v>
      </c>
      <c r="AU42" s="261">
        <v>10.223885719</v>
      </c>
      <c r="AV42" s="261">
        <v>9.4477059102999998</v>
      </c>
      <c r="AW42" s="261">
        <v>9.2720168884999996</v>
      </c>
      <c r="AX42" s="261">
        <v>9.1676850069999993</v>
      </c>
      <c r="AY42" s="261">
        <v>9.0947028012000004</v>
      </c>
      <c r="AZ42" s="261">
        <v>9.3042912399999995</v>
      </c>
      <c r="BA42" s="261">
        <v>9.3990589772999993</v>
      </c>
      <c r="BB42" s="261">
        <v>9.2827334904000001</v>
      </c>
      <c r="BC42" s="261">
        <v>10.032029732</v>
      </c>
      <c r="BD42" s="261">
        <v>10.78</v>
      </c>
      <c r="BE42" s="261">
        <v>10.96</v>
      </c>
      <c r="BF42" s="261">
        <v>10.8893</v>
      </c>
      <c r="BG42" s="261">
        <v>10.3567</v>
      </c>
      <c r="BH42" s="384">
        <v>9.6247070000000008</v>
      </c>
      <c r="BI42" s="384">
        <v>9.4718199999999992</v>
      </c>
      <c r="BJ42" s="384">
        <v>9.3839950000000005</v>
      </c>
      <c r="BK42" s="384">
        <v>9.2600739999999995</v>
      </c>
      <c r="BL42" s="384">
        <v>9.5196769999999997</v>
      </c>
      <c r="BM42" s="384">
        <v>9.6303079999999994</v>
      </c>
      <c r="BN42" s="384">
        <v>9.4995239999999992</v>
      </c>
      <c r="BO42" s="384">
        <v>10.2569</v>
      </c>
      <c r="BP42" s="384">
        <v>11.050689999999999</v>
      </c>
      <c r="BQ42" s="384">
        <v>11.205489999999999</v>
      </c>
      <c r="BR42" s="384">
        <v>11.11659</v>
      </c>
      <c r="BS42" s="384">
        <v>10.57743</v>
      </c>
      <c r="BT42" s="384">
        <v>9.8242969999999996</v>
      </c>
      <c r="BU42" s="384">
        <v>9.6732739999999993</v>
      </c>
      <c r="BV42" s="384">
        <v>9.5893940000000004</v>
      </c>
    </row>
    <row r="43" spans="1:74" ht="11.1" customHeight="1" x14ac:dyDescent="0.2">
      <c r="A43" s="265" t="s">
        <v>205</v>
      </c>
      <c r="B43" s="205" t="s">
        <v>570</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9.8011550992000007</v>
      </c>
      <c r="AN43" s="261">
        <v>9.9286784115</v>
      </c>
      <c r="AO43" s="261">
        <v>9.8700737013000008</v>
      </c>
      <c r="AP43" s="261">
        <v>9.8038387663000002</v>
      </c>
      <c r="AQ43" s="261">
        <v>9.7976593665999996</v>
      </c>
      <c r="AR43" s="261">
        <v>10.163901318000001</v>
      </c>
      <c r="AS43" s="261">
        <v>10.380969251</v>
      </c>
      <c r="AT43" s="261">
        <v>10.330806954</v>
      </c>
      <c r="AU43" s="261">
        <v>10.348773139</v>
      </c>
      <c r="AV43" s="261">
        <v>10.082684760999999</v>
      </c>
      <c r="AW43" s="261">
        <v>9.8334358858000002</v>
      </c>
      <c r="AX43" s="261">
        <v>9.8710677181000008</v>
      </c>
      <c r="AY43" s="261">
        <v>10.190249605</v>
      </c>
      <c r="AZ43" s="261">
        <v>9.9618062683000002</v>
      </c>
      <c r="BA43" s="261">
        <v>9.8086628901000008</v>
      </c>
      <c r="BB43" s="261">
        <v>9.7849892607999998</v>
      </c>
      <c r="BC43" s="261">
        <v>9.7608641187000007</v>
      </c>
      <c r="BD43" s="261">
        <v>10.07</v>
      </c>
      <c r="BE43" s="261">
        <v>10.119999999999999</v>
      </c>
      <c r="BF43" s="261">
        <v>10.24061</v>
      </c>
      <c r="BG43" s="261">
        <v>10.313829999999999</v>
      </c>
      <c r="BH43" s="384">
        <v>10.12632</v>
      </c>
      <c r="BI43" s="384">
        <v>9.9244230000000009</v>
      </c>
      <c r="BJ43" s="384">
        <v>9.98156</v>
      </c>
      <c r="BK43" s="384">
        <v>10.355</v>
      </c>
      <c r="BL43" s="384">
        <v>10.155709999999999</v>
      </c>
      <c r="BM43" s="384">
        <v>10.03909</v>
      </c>
      <c r="BN43" s="384">
        <v>9.9887289999999993</v>
      </c>
      <c r="BO43" s="384">
        <v>9.9719040000000003</v>
      </c>
      <c r="BP43" s="384">
        <v>10.308310000000001</v>
      </c>
      <c r="BQ43" s="384">
        <v>10.34653</v>
      </c>
      <c r="BR43" s="384">
        <v>10.435980000000001</v>
      </c>
      <c r="BS43" s="384">
        <v>10.511100000000001</v>
      </c>
      <c r="BT43" s="384">
        <v>10.2913</v>
      </c>
      <c r="BU43" s="384">
        <v>10.07511</v>
      </c>
      <c r="BV43" s="384">
        <v>10.139340000000001</v>
      </c>
    </row>
    <row r="44" spans="1:74" ht="11.1" customHeight="1" x14ac:dyDescent="0.2">
      <c r="A44" s="265" t="s">
        <v>206</v>
      </c>
      <c r="B44" s="205" t="s">
        <v>571</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9.1754857796000007</v>
      </c>
      <c r="AN44" s="261">
        <v>9.2737355808000004</v>
      </c>
      <c r="AO44" s="261">
        <v>9.1640671859000005</v>
      </c>
      <c r="AP44" s="261">
        <v>9.1163944741999998</v>
      </c>
      <c r="AQ44" s="261">
        <v>9.1521000373000003</v>
      </c>
      <c r="AR44" s="261">
        <v>9.5057461158999992</v>
      </c>
      <c r="AS44" s="261">
        <v>9.6176779186000001</v>
      </c>
      <c r="AT44" s="261">
        <v>9.5129949979999999</v>
      </c>
      <c r="AU44" s="261">
        <v>9.5175556923000002</v>
      </c>
      <c r="AV44" s="261">
        <v>9.2186912387</v>
      </c>
      <c r="AW44" s="261">
        <v>9.2625055687</v>
      </c>
      <c r="AX44" s="261">
        <v>9.2091269227999994</v>
      </c>
      <c r="AY44" s="261">
        <v>9.1910726790999995</v>
      </c>
      <c r="AZ44" s="261">
        <v>9.2641818668999996</v>
      </c>
      <c r="BA44" s="261">
        <v>9.2381230763000008</v>
      </c>
      <c r="BB44" s="261">
        <v>9.1746471170999992</v>
      </c>
      <c r="BC44" s="261">
        <v>9.2717369513999994</v>
      </c>
      <c r="BD44" s="261">
        <v>9.5500000000000007</v>
      </c>
      <c r="BE44" s="261">
        <v>9.4499999999999993</v>
      </c>
      <c r="BF44" s="261">
        <v>9.4726789999999994</v>
      </c>
      <c r="BG44" s="261">
        <v>9.5243739999999999</v>
      </c>
      <c r="BH44" s="384">
        <v>9.3084150000000001</v>
      </c>
      <c r="BI44" s="384">
        <v>9.4289830000000006</v>
      </c>
      <c r="BJ44" s="384">
        <v>9.4174720000000001</v>
      </c>
      <c r="BK44" s="384">
        <v>9.3028779999999998</v>
      </c>
      <c r="BL44" s="384">
        <v>9.4989950000000007</v>
      </c>
      <c r="BM44" s="384">
        <v>9.5884400000000003</v>
      </c>
      <c r="BN44" s="384">
        <v>9.5018499999999992</v>
      </c>
      <c r="BO44" s="384">
        <v>9.6169650000000004</v>
      </c>
      <c r="BP44" s="384">
        <v>9.882771</v>
      </c>
      <c r="BQ44" s="384">
        <v>9.7064219999999999</v>
      </c>
      <c r="BR44" s="384">
        <v>9.5761459999999996</v>
      </c>
      <c r="BS44" s="384">
        <v>9.6321110000000001</v>
      </c>
      <c r="BT44" s="384">
        <v>9.4254429999999996</v>
      </c>
      <c r="BU44" s="384">
        <v>9.5334400000000006</v>
      </c>
      <c r="BV44" s="384">
        <v>9.5463349999999991</v>
      </c>
    </row>
    <row r="45" spans="1:74" ht="11.1" customHeight="1" x14ac:dyDescent="0.2">
      <c r="A45" s="265" t="s">
        <v>207</v>
      </c>
      <c r="B45" s="205" t="s">
        <v>572</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7.9901694443000002</v>
      </c>
      <c r="AN45" s="261">
        <v>8.2083437964999995</v>
      </c>
      <c r="AO45" s="261">
        <v>8.1197537364999999</v>
      </c>
      <c r="AP45" s="261">
        <v>8.1779807171000005</v>
      </c>
      <c r="AQ45" s="261">
        <v>8.2771360489999992</v>
      </c>
      <c r="AR45" s="261">
        <v>8.5501251633000006</v>
      </c>
      <c r="AS45" s="261">
        <v>8.7305492861000005</v>
      </c>
      <c r="AT45" s="261">
        <v>8.6370015532999993</v>
      </c>
      <c r="AU45" s="261">
        <v>8.6302480404999997</v>
      </c>
      <c r="AV45" s="261">
        <v>8.3735134927000008</v>
      </c>
      <c r="AW45" s="261">
        <v>8.1658562827000001</v>
      </c>
      <c r="AX45" s="261">
        <v>8.0586610583000002</v>
      </c>
      <c r="AY45" s="261">
        <v>8.3706428139</v>
      </c>
      <c r="AZ45" s="261">
        <v>8.3414988125999994</v>
      </c>
      <c r="BA45" s="261">
        <v>8.2972530010999996</v>
      </c>
      <c r="BB45" s="261">
        <v>8.0970499201999999</v>
      </c>
      <c r="BC45" s="261">
        <v>8.2756086686000003</v>
      </c>
      <c r="BD45" s="261">
        <v>8.6199999999999992</v>
      </c>
      <c r="BE45" s="261">
        <v>8.7100000000000009</v>
      </c>
      <c r="BF45" s="261">
        <v>8.6595879999999994</v>
      </c>
      <c r="BG45" s="261">
        <v>8.6507439999999995</v>
      </c>
      <c r="BH45" s="384">
        <v>8.4086040000000004</v>
      </c>
      <c r="BI45" s="384">
        <v>8.2071400000000008</v>
      </c>
      <c r="BJ45" s="384">
        <v>8.1128149999999994</v>
      </c>
      <c r="BK45" s="384">
        <v>8.2209179999999993</v>
      </c>
      <c r="BL45" s="384">
        <v>8.2643470000000008</v>
      </c>
      <c r="BM45" s="384">
        <v>8.2557039999999997</v>
      </c>
      <c r="BN45" s="384">
        <v>8.0457750000000008</v>
      </c>
      <c r="BO45" s="384">
        <v>8.2398589999999992</v>
      </c>
      <c r="BP45" s="384">
        <v>8.6009209999999996</v>
      </c>
      <c r="BQ45" s="384">
        <v>8.6996870000000008</v>
      </c>
      <c r="BR45" s="384">
        <v>8.6512159999999998</v>
      </c>
      <c r="BS45" s="384">
        <v>8.6637459999999997</v>
      </c>
      <c r="BT45" s="384">
        <v>8.4562849999999994</v>
      </c>
      <c r="BU45" s="384">
        <v>8.2810410000000001</v>
      </c>
      <c r="BV45" s="384">
        <v>8.2172219999999996</v>
      </c>
    </row>
    <row r="46" spans="1:74" s="120" customFormat="1" ht="11.1" customHeight="1" x14ac:dyDescent="0.2">
      <c r="A46" s="265" t="s">
        <v>208</v>
      </c>
      <c r="B46" s="205" t="s">
        <v>573</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8.8914312855999995</v>
      </c>
      <c r="AN46" s="261">
        <v>8.9928295940999998</v>
      </c>
      <c r="AO46" s="261">
        <v>9.0271539627999999</v>
      </c>
      <c r="AP46" s="261">
        <v>9.1098915819999995</v>
      </c>
      <c r="AQ46" s="261">
        <v>9.5887526145000006</v>
      </c>
      <c r="AR46" s="261">
        <v>10.153575055999999</v>
      </c>
      <c r="AS46" s="261">
        <v>10.262306719</v>
      </c>
      <c r="AT46" s="261">
        <v>10.126221923999999</v>
      </c>
      <c r="AU46" s="261">
        <v>9.9453297831</v>
      </c>
      <c r="AV46" s="261">
        <v>9.5808887806000005</v>
      </c>
      <c r="AW46" s="261">
        <v>9.0947387407000004</v>
      </c>
      <c r="AX46" s="261">
        <v>9.0742446309000009</v>
      </c>
      <c r="AY46" s="261">
        <v>9.0494302222999998</v>
      </c>
      <c r="AZ46" s="261">
        <v>9.1631115892999997</v>
      </c>
      <c r="BA46" s="261">
        <v>9.1069142207000002</v>
      </c>
      <c r="BB46" s="261">
        <v>9.2597596974999998</v>
      </c>
      <c r="BC46" s="261">
        <v>9.6319339709000005</v>
      </c>
      <c r="BD46" s="261">
        <v>10.029999999999999</v>
      </c>
      <c r="BE46" s="261">
        <v>10.119999999999999</v>
      </c>
      <c r="BF46" s="261">
        <v>10.127470000000001</v>
      </c>
      <c r="BG46" s="261">
        <v>10.046670000000001</v>
      </c>
      <c r="BH46" s="384">
        <v>9.6714629999999993</v>
      </c>
      <c r="BI46" s="384">
        <v>9.2178599999999999</v>
      </c>
      <c r="BJ46" s="384">
        <v>9.2435179999999999</v>
      </c>
      <c r="BK46" s="384">
        <v>9.1752409999999998</v>
      </c>
      <c r="BL46" s="384">
        <v>9.2728839999999995</v>
      </c>
      <c r="BM46" s="384">
        <v>9.2311580000000006</v>
      </c>
      <c r="BN46" s="384">
        <v>9.3657459999999997</v>
      </c>
      <c r="BO46" s="384">
        <v>9.7687550000000005</v>
      </c>
      <c r="BP46" s="384">
        <v>10.176</v>
      </c>
      <c r="BQ46" s="384">
        <v>10.26158</v>
      </c>
      <c r="BR46" s="384">
        <v>10.299670000000001</v>
      </c>
      <c r="BS46" s="384">
        <v>10.200749999999999</v>
      </c>
      <c r="BT46" s="384">
        <v>9.8347169999999995</v>
      </c>
      <c r="BU46" s="384">
        <v>9.3820519999999998</v>
      </c>
      <c r="BV46" s="384">
        <v>9.4125110000000003</v>
      </c>
    </row>
    <row r="47" spans="1:74" s="120" customFormat="1" ht="11.1" customHeight="1" x14ac:dyDescent="0.2">
      <c r="A47" s="265" t="s">
        <v>209</v>
      </c>
      <c r="B47" s="207" t="s">
        <v>574</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12.339148980999999</v>
      </c>
      <c r="AN47" s="261">
        <v>12.462628521999999</v>
      </c>
      <c r="AO47" s="261">
        <v>12.658554448</v>
      </c>
      <c r="AP47" s="261">
        <v>11.249441092</v>
      </c>
      <c r="AQ47" s="261">
        <v>12.926379364000001</v>
      </c>
      <c r="AR47" s="261">
        <v>14.541812676999999</v>
      </c>
      <c r="AS47" s="261">
        <v>14.609060552000001</v>
      </c>
      <c r="AT47" s="261">
        <v>14.806861094</v>
      </c>
      <c r="AU47" s="261">
        <v>14.956684439</v>
      </c>
      <c r="AV47" s="261">
        <v>13.453306908</v>
      </c>
      <c r="AW47" s="261">
        <v>13.184136017</v>
      </c>
      <c r="AX47" s="261">
        <v>12.545754261000001</v>
      </c>
      <c r="AY47" s="261">
        <v>12.696946431000001</v>
      </c>
      <c r="AZ47" s="261">
        <v>12.697949327</v>
      </c>
      <c r="BA47" s="261">
        <v>12.934708436999999</v>
      </c>
      <c r="BB47" s="261">
        <v>12.154364730999999</v>
      </c>
      <c r="BC47" s="261">
        <v>13.335548487000001</v>
      </c>
      <c r="BD47" s="261">
        <v>14.56</v>
      </c>
      <c r="BE47" s="261">
        <v>15.21</v>
      </c>
      <c r="BF47" s="261">
        <v>15.4514</v>
      </c>
      <c r="BG47" s="261">
        <v>15.55072</v>
      </c>
      <c r="BH47" s="384">
        <v>13.81325</v>
      </c>
      <c r="BI47" s="384">
        <v>13.67446</v>
      </c>
      <c r="BJ47" s="384">
        <v>12.993209999999999</v>
      </c>
      <c r="BK47" s="384">
        <v>13.275460000000001</v>
      </c>
      <c r="BL47" s="384">
        <v>13.166259999999999</v>
      </c>
      <c r="BM47" s="384">
        <v>13.256030000000001</v>
      </c>
      <c r="BN47" s="384">
        <v>12.66422</v>
      </c>
      <c r="BO47" s="384">
        <v>13.645379999999999</v>
      </c>
      <c r="BP47" s="384">
        <v>14.90901</v>
      </c>
      <c r="BQ47" s="384">
        <v>15.594440000000001</v>
      </c>
      <c r="BR47" s="384">
        <v>15.90728</v>
      </c>
      <c r="BS47" s="384">
        <v>15.93477</v>
      </c>
      <c r="BT47" s="384">
        <v>13.951790000000001</v>
      </c>
      <c r="BU47" s="384">
        <v>13.952830000000001</v>
      </c>
      <c r="BV47" s="384">
        <v>13.279</v>
      </c>
    </row>
    <row r="48" spans="1:74" s="120" customFormat="1" ht="11.1" customHeight="1" x14ac:dyDescent="0.2">
      <c r="A48" s="265" t="s">
        <v>210</v>
      </c>
      <c r="B48" s="208" t="s">
        <v>548</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10.46</v>
      </c>
      <c r="AZ48" s="215">
        <v>10.43</v>
      </c>
      <c r="BA48" s="215">
        <v>10.37</v>
      </c>
      <c r="BB48" s="215">
        <v>10.23</v>
      </c>
      <c r="BC48" s="215">
        <v>10.42</v>
      </c>
      <c r="BD48" s="215">
        <v>10.78</v>
      </c>
      <c r="BE48" s="215">
        <v>11.02</v>
      </c>
      <c r="BF48" s="215">
        <v>11.11618</v>
      </c>
      <c r="BG48" s="215">
        <v>11.059850000000001</v>
      </c>
      <c r="BH48" s="386">
        <v>10.625959999999999</v>
      </c>
      <c r="BI48" s="386">
        <v>10.54283</v>
      </c>
      <c r="BJ48" s="386">
        <v>10.445</v>
      </c>
      <c r="BK48" s="386">
        <v>10.61645</v>
      </c>
      <c r="BL48" s="386">
        <v>10.62313</v>
      </c>
      <c r="BM48" s="386">
        <v>10.563510000000001</v>
      </c>
      <c r="BN48" s="386">
        <v>10.41384</v>
      </c>
      <c r="BO48" s="386">
        <v>10.604749999999999</v>
      </c>
      <c r="BP48" s="386">
        <v>11.010009999999999</v>
      </c>
      <c r="BQ48" s="386">
        <v>11.20149</v>
      </c>
      <c r="BR48" s="386">
        <v>11.2262</v>
      </c>
      <c r="BS48" s="386">
        <v>11.20556</v>
      </c>
      <c r="BT48" s="386">
        <v>10.756729999999999</v>
      </c>
      <c r="BU48" s="386">
        <v>10.699339999999999</v>
      </c>
      <c r="BV48" s="386">
        <v>10.619339999999999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5" t="s">
        <v>1013</v>
      </c>
      <c r="C50" s="802"/>
      <c r="D50" s="802"/>
      <c r="E50" s="802"/>
      <c r="F50" s="802"/>
      <c r="G50" s="802"/>
      <c r="H50" s="802"/>
      <c r="I50" s="802"/>
      <c r="J50" s="802"/>
      <c r="K50" s="802"/>
      <c r="L50" s="802"/>
      <c r="M50" s="802"/>
      <c r="N50" s="802"/>
      <c r="O50" s="802"/>
      <c r="P50" s="802"/>
      <c r="Q50" s="802"/>
      <c r="AY50" s="514"/>
      <c r="AZ50" s="514"/>
      <c r="BA50" s="514"/>
      <c r="BB50" s="514"/>
      <c r="BC50" s="514"/>
      <c r="BD50" s="692"/>
      <c r="BE50" s="692"/>
      <c r="BF50" s="692"/>
      <c r="BG50" s="514"/>
      <c r="BH50" s="514"/>
      <c r="BI50" s="514"/>
      <c r="BJ50" s="514"/>
    </row>
    <row r="51" spans="1:74" s="296" customFormat="1" ht="12" customHeight="1" x14ac:dyDescent="0.2">
      <c r="A51" s="119"/>
      <c r="B51" s="807" t="s">
        <v>137</v>
      </c>
      <c r="C51" s="802"/>
      <c r="D51" s="802"/>
      <c r="E51" s="802"/>
      <c r="F51" s="802"/>
      <c r="G51" s="802"/>
      <c r="H51" s="802"/>
      <c r="I51" s="802"/>
      <c r="J51" s="802"/>
      <c r="K51" s="802"/>
      <c r="L51" s="802"/>
      <c r="M51" s="802"/>
      <c r="N51" s="802"/>
      <c r="O51" s="802"/>
      <c r="P51" s="802"/>
      <c r="Q51" s="802"/>
      <c r="AY51" s="514"/>
      <c r="AZ51" s="514"/>
      <c r="BA51" s="514"/>
      <c r="BB51" s="514"/>
      <c r="BC51" s="514"/>
      <c r="BD51" s="692"/>
      <c r="BE51" s="692"/>
      <c r="BF51" s="692"/>
      <c r="BG51" s="514"/>
      <c r="BH51" s="514"/>
      <c r="BI51" s="514"/>
      <c r="BJ51" s="514"/>
    </row>
    <row r="52" spans="1:74" s="465" customFormat="1" ht="12" customHeight="1" x14ac:dyDescent="0.2">
      <c r="A52" s="464"/>
      <c r="B52" s="845" t="s">
        <v>1087</v>
      </c>
      <c r="C52" s="788"/>
      <c r="D52" s="788"/>
      <c r="E52" s="788"/>
      <c r="F52" s="788"/>
      <c r="G52" s="788"/>
      <c r="H52" s="788"/>
      <c r="I52" s="788"/>
      <c r="J52" s="788"/>
      <c r="K52" s="788"/>
      <c r="L52" s="788"/>
      <c r="M52" s="788"/>
      <c r="N52" s="788"/>
      <c r="O52" s="788"/>
      <c r="P52" s="788"/>
      <c r="Q52" s="788"/>
      <c r="AY52" s="515"/>
      <c r="AZ52" s="515"/>
      <c r="BA52" s="515"/>
      <c r="BB52" s="515"/>
      <c r="BC52" s="515"/>
      <c r="BD52" s="693"/>
      <c r="BE52" s="693"/>
      <c r="BF52" s="693"/>
      <c r="BG52" s="515"/>
      <c r="BH52" s="515"/>
      <c r="BI52" s="515"/>
      <c r="BJ52" s="515"/>
    </row>
    <row r="53" spans="1:74" s="465" customFormat="1" ht="12" customHeight="1" x14ac:dyDescent="0.2">
      <c r="A53" s="466"/>
      <c r="B53" s="791" t="s">
        <v>1038</v>
      </c>
      <c r="C53" s="792"/>
      <c r="D53" s="792"/>
      <c r="E53" s="792"/>
      <c r="F53" s="792"/>
      <c r="G53" s="792"/>
      <c r="H53" s="792"/>
      <c r="I53" s="792"/>
      <c r="J53" s="792"/>
      <c r="K53" s="792"/>
      <c r="L53" s="792"/>
      <c r="M53" s="792"/>
      <c r="N53" s="792"/>
      <c r="O53" s="792"/>
      <c r="P53" s="792"/>
      <c r="Q53" s="788"/>
      <c r="AY53" s="515"/>
      <c r="AZ53" s="515"/>
      <c r="BA53" s="515"/>
      <c r="BB53" s="515"/>
      <c r="BC53" s="515"/>
      <c r="BD53" s="693"/>
      <c r="BE53" s="693"/>
      <c r="BF53" s="693"/>
      <c r="BG53" s="515"/>
      <c r="BH53" s="515"/>
      <c r="BI53" s="515"/>
      <c r="BJ53" s="515"/>
    </row>
    <row r="54" spans="1:74" s="465" customFormat="1" ht="12" customHeight="1" x14ac:dyDescent="0.2">
      <c r="A54" s="466"/>
      <c r="B54" s="786" t="s">
        <v>1075</v>
      </c>
      <c r="C54" s="792"/>
      <c r="D54" s="792"/>
      <c r="E54" s="792"/>
      <c r="F54" s="792"/>
      <c r="G54" s="792"/>
      <c r="H54" s="792"/>
      <c r="I54" s="792"/>
      <c r="J54" s="792"/>
      <c r="K54" s="792"/>
      <c r="L54" s="792"/>
      <c r="M54" s="792"/>
      <c r="N54" s="792"/>
      <c r="O54" s="792"/>
      <c r="P54" s="792"/>
      <c r="Q54" s="788"/>
      <c r="AY54" s="515"/>
      <c r="AZ54" s="515"/>
      <c r="BA54" s="515"/>
      <c r="BB54" s="515"/>
      <c r="BC54" s="515"/>
      <c r="BD54" s="693"/>
      <c r="BE54" s="693"/>
      <c r="BF54" s="693"/>
      <c r="BG54" s="515"/>
      <c r="BH54" s="515"/>
      <c r="BI54" s="515"/>
      <c r="BJ54" s="515"/>
    </row>
    <row r="55" spans="1:74" s="465" customFormat="1" ht="12" customHeight="1" x14ac:dyDescent="0.2">
      <c r="A55" s="466"/>
      <c r="B55" s="830" t="s">
        <v>1076</v>
      </c>
      <c r="C55" s="788"/>
      <c r="D55" s="788"/>
      <c r="E55" s="788"/>
      <c r="F55" s="788"/>
      <c r="G55" s="788"/>
      <c r="H55" s="788"/>
      <c r="I55" s="788"/>
      <c r="J55" s="788"/>
      <c r="K55" s="788"/>
      <c r="L55" s="788"/>
      <c r="M55" s="788"/>
      <c r="N55" s="788"/>
      <c r="O55" s="788"/>
      <c r="P55" s="788"/>
      <c r="Q55" s="788"/>
      <c r="AY55" s="515"/>
      <c r="AZ55" s="515"/>
      <c r="BA55" s="515"/>
      <c r="BB55" s="515"/>
      <c r="BC55" s="515"/>
      <c r="BD55" s="693"/>
      <c r="BE55" s="693"/>
      <c r="BF55" s="693"/>
      <c r="BG55" s="515"/>
      <c r="BH55" s="515"/>
      <c r="BI55" s="515"/>
      <c r="BJ55" s="515"/>
    </row>
    <row r="56" spans="1:74" s="465" customFormat="1" ht="22.35" customHeight="1" x14ac:dyDescent="0.2">
      <c r="A56" s="466"/>
      <c r="B56" s="791" t="s">
        <v>1083</v>
      </c>
      <c r="C56" s="792"/>
      <c r="D56" s="792"/>
      <c r="E56" s="792"/>
      <c r="F56" s="792"/>
      <c r="G56" s="792"/>
      <c r="H56" s="792"/>
      <c r="I56" s="792"/>
      <c r="J56" s="792"/>
      <c r="K56" s="792"/>
      <c r="L56" s="792"/>
      <c r="M56" s="792"/>
      <c r="N56" s="792"/>
      <c r="O56" s="792"/>
      <c r="P56" s="792"/>
      <c r="Q56" s="788"/>
      <c r="AY56" s="515"/>
      <c r="AZ56" s="515"/>
      <c r="BA56" s="515"/>
      <c r="BB56" s="515"/>
      <c r="BC56" s="515"/>
      <c r="BD56" s="693"/>
      <c r="BE56" s="693"/>
      <c r="BF56" s="693"/>
      <c r="BG56" s="515"/>
      <c r="BH56" s="515"/>
      <c r="BI56" s="515"/>
      <c r="BJ56" s="515"/>
    </row>
    <row r="57" spans="1:74" s="465" customFormat="1" ht="12" customHeight="1" x14ac:dyDescent="0.2">
      <c r="A57" s="466"/>
      <c r="B57" s="786" t="s">
        <v>1042</v>
      </c>
      <c r="C57" s="787"/>
      <c r="D57" s="787"/>
      <c r="E57" s="787"/>
      <c r="F57" s="787"/>
      <c r="G57" s="787"/>
      <c r="H57" s="787"/>
      <c r="I57" s="787"/>
      <c r="J57" s="787"/>
      <c r="K57" s="787"/>
      <c r="L57" s="787"/>
      <c r="M57" s="787"/>
      <c r="N57" s="787"/>
      <c r="O57" s="787"/>
      <c r="P57" s="787"/>
      <c r="Q57" s="788"/>
      <c r="AY57" s="515"/>
      <c r="AZ57" s="515"/>
      <c r="BA57" s="515"/>
      <c r="BB57" s="515"/>
      <c r="BC57" s="515"/>
      <c r="BD57" s="693"/>
      <c r="BE57" s="693"/>
      <c r="BF57" s="693"/>
      <c r="BG57" s="515"/>
      <c r="BH57" s="515"/>
      <c r="BI57" s="515"/>
      <c r="BJ57" s="515"/>
    </row>
    <row r="58" spans="1:74" s="461" customFormat="1" ht="12" customHeight="1" x14ac:dyDescent="0.2">
      <c r="A58" s="436"/>
      <c r="B58" s="808" t="s">
        <v>1140</v>
      </c>
      <c r="C58" s="788"/>
      <c r="D58" s="788"/>
      <c r="E58" s="788"/>
      <c r="F58" s="788"/>
      <c r="G58" s="788"/>
      <c r="H58" s="788"/>
      <c r="I58" s="788"/>
      <c r="J58" s="788"/>
      <c r="K58" s="788"/>
      <c r="L58" s="788"/>
      <c r="M58" s="788"/>
      <c r="N58" s="788"/>
      <c r="O58" s="788"/>
      <c r="P58" s="788"/>
      <c r="Q58" s="788"/>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G6" sqref="BG6:BG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94" t="s">
        <v>992</v>
      </c>
      <c r="B1" s="546" t="s">
        <v>482</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5"/>
      <c r="B2" s="541" t="str">
        <f>"U.S. Energy Information Administration  |  Short-Term Energy Outlook  - "&amp;Dates!D1</f>
        <v>U.S. Energy Information Administration  |  Short-Term Energy Outlook  - October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803">
        <f>Dates!D3</f>
        <v>2014</v>
      </c>
      <c r="D3" s="804"/>
      <c r="E3" s="804"/>
      <c r="F3" s="804"/>
      <c r="G3" s="804"/>
      <c r="H3" s="804"/>
      <c r="I3" s="804"/>
      <c r="J3" s="804"/>
      <c r="K3" s="804"/>
      <c r="L3" s="804"/>
      <c r="M3" s="804"/>
      <c r="N3" s="847"/>
      <c r="O3" s="803">
        <f>C3+1</f>
        <v>2015</v>
      </c>
      <c r="P3" s="804"/>
      <c r="Q3" s="804"/>
      <c r="R3" s="804"/>
      <c r="S3" s="804"/>
      <c r="T3" s="804"/>
      <c r="U3" s="804"/>
      <c r="V3" s="804"/>
      <c r="W3" s="804"/>
      <c r="X3" s="804"/>
      <c r="Y3" s="804"/>
      <c r="Z3" s="847"/>
      <c r="AA3" s="803">
        <f>O3+1</f>
        <v>2016</v>
      </c>
      <c r="AB3" s="804"/>
      <c r="AC3" s="804"/>
      <c r="AD3" s="804"/>
      <c r="AE3" s="804"/>
      <c r="AF3" s="804"/>
      <c r="AG3" s="804"/>
      <c r="AH3" s="804"/>
      <c r="AI3" s="804"/>
      <c r="AJ3" s="804"/>
      <c r="AK3" s="804"/>
      <c r="AL3" s="847"/>
      <c r="AM3" s="803">
        <f>AA3+1</f>
        <v>2017</v>
      </c>
      <c r="AN3" s="804"/>
      <c r="AO3" s="804"/>
      <c r="AP3" s="804"/>
      <c r="AQ3" s="804"/>
      <c r="AR3" s="804"/>
      <c r="AS3" s="804"/>
      <c r="AT3" s="804"/>
      <c r="AU3" s="804"/>
      <c r="AV3" s="804"/>
      <c r="AW3" s="804"/>
      <c r="AX3" s="847"/>
      <c r="AY3" s="803">
        <f>AM3+1</f>
        <v>2018</v>
      </c>
      <c r="AZ3" s="804"/>
      <c r="BA3" s="804"/>
      <c r="BB3" s="804"/>
      <c r="BC3" s="804"/>
      <c r="BD3" s="804"/>
      <c r="BE3" s="804"/>
      <c r="BF3" s="804"/>
      <c r="BG3" s="804"/>
      <c r="BH3" s="804"/>
      <c r="BI3" s="804"/>
      <c r="BJ3" s="847"/>
      <c r="BK3" s="803">
        <f>AY3+1</f>
        <v>2019</v>
      </c>
      <c r="BL3" s="804"/>
      <c r="BM3" s="804"/>
      <c r="BN3" s="804"/>
      <c r="BO3" s="804"/>
      <c r="BP3" s="804"/>
      <c r="BQ3" s="804"/>
      <c r="BR3" s="804"/>
      <c r="BS3" s="804"/>
      <c r="BT3" s="804"/>
      <c r="BU3" s="804"/>
      <c r="BV3" s="847"/>
    </row>
    <row r="4" spans="1:74" ht="12.75" customHeight="1" x14ac:dyDescent="0.2">
      <c r="A4" s="550"/>
      <c r="B4" s="552"/>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50"/>
      <c r="B5" s="129" t="s">
        <v>357</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372</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3725.8515803</v>
      </c>
      <c r="AN6" s="275">
        <v>3102.5990393000002</v>
      </c>
      <c r="AO6" s="275">
        <v>2884.7358709999999</v>
      </c>
      <c r="AP6" s="275">
        <v>2717.7667977000001</v>
      </c>
      <c r="AQ6" s="275">
        <v>2996.1470073999999</v>
      </c>
      <c r="AR6" s="275">
        <v>3590.9273816999998</v>
      </c>
      <c r="AS6" s="275">
        <v>4127.7065525999997</v>
      </c>
      <c r="AT6" s="275">
        <v>3863.8807526000001</v>
      </c>
      <c r="AU6" s="275">
        <v>3280.1349767000002</v>
      </c>
      <c r="AV6" s="275">
        <v>2906.0356474</v>
      </c>
      <c r="AW6" s="275">
        <v>3038.3575962999998</v>
      </c>
      <c r="AX6" s="275">
        <v>3437.9950081000002</v>
      </c>
      <c r="AY6" s="275">
        <v>3828.8909954999999</v>
      </c>
      <c r="AZ6" s="275">
        <v>2930.3849389000002</v>
      </c>
      <c r="BA6" s="275">
        <v>2602.9212539</v>
      </c>
      <c r="BB6" s="275">
        <v>2449.6217783000002</v>
      </c>
      <c r="BC6" s="275">
        <v>2754.9396961000002</v>
      </c>
      <c r="BD6" s="275">
        <v>3386.1314544000002</v>
      </c>
      <c r="BE6" s="275">
        <v>3727.8878985000001</v>
      </c>
      <c r="BF6" s="275">
        <v>4093.9</v>
      </c>
      <c r="BG6" s="275">
        <v>3437.8270000000002</v>
      </c>
      <c r="BH6" s="338">
        <v>2757.8069999999998</v>
      </c>
      <c r="BI6" s="338">
        <v>2796.9920000000002</v>
      </c>
      <c r="BJ6" s="338">
        <v>3237.8620000000001</v>
      </c>
      <c r="BK6" s="338">
        <v>3736.4540000000002</v>
      </c>
      <c r="BL6" s="338">
        <v>3222.0819999999999</v>
      </c>
      <c r="BM6" s="338">
        <v>2645.3449999999998</v>
      </c>
      <c r="BN6" s="338">
        <v>2245.5549999999998</v>
      </c>
      <c r="BO6" s="338">
        <v>2500.6759999999999</v>
      </c>
      <c r="BP6" s="338">
        <v>3065.326</v>
      </c>
      <c r="BQ6" s="338">
        <v>3668.4360000000001</v>
      </c>
      <c r="BR6" s="338">
        <v>3623.76</v>
      </c>
      <c r="BS6" s="338">
        <v>2844.3710000000001</v>
      </c>
      <c r="BT6" s="338">
        <v>2700.7269999999999</v>
      </c>
      <c r="BU6" s="338">
        <v>2660.3240000000001</v>
      </c>
      <c r="BV6" s="338">
        <v>3076.5990000000002</v>
      </c>
    </row>
    <row r="7" spans="1:74" ht="11.1" customHeight="1" x14ac:dyDescent="0.2">
      <c r="A7" s="556" t="s">
        <v>373</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2949.8879947999999</v>
      </c>
      <c r="AN7" s="275">
        <v>2894.2932707</v>
      </c>
      <c r="AO7" s="275">
        <v>3055.0948084000001</v>
      </c>
      <c r="AP7" s="275">
        <v>2872.6031637000001</v>
      </c>
      <c r="AQ7" s="275">
        <v>3121.8392026000001</v>
      </c>
      <c r="AR7" s="275">
        <v>3868.6974879999998</v>
      </c>
      <c r="AS7" s="275">
        <v>4668.3751364999998</v>
      </c>
      <c r="AT7" s="275">
        <v>4503.5350445000004</v>
      </c>
      <c r="AU7" s="275">
        <v>3890.946997</v>
      </c>
      <c r="AV7" s="275">
        <v>3447.3224322999999</v>
      </c>
      <c r="AW7" s="275">
        <v>3086.1578869999998</v>
      </c>
      <c r="AX7" s="275">
        <v>3424.0027432000002</v>
      </c>
      <c r="AY7" s="275">
        <v>3535.5181889999999</v>
      </c>
      <c r="AZ7" s="275">
        <v>3439.9045089000001</v>
      </c>
      <c r="BA7" s="275">
        <v>3351.0931145</v>
      </c>
      <c r="BB7" s="275">
        <v>3333.4537237</v>
      </c>
      <c r="BC7" s="275">
        <v>3730.3047219</v>
      </c>
      <c r="BD7" s="275">
        <v>4333.4804444000001</v>
      </c>
      <c r="BE7" s="275">
        <v>5328.9086011999998</v>
      </c>
      <c r="BF7" s="275">
        <v>5041.6639999999998</v>
      </c>
      <c r="BG7" s="275">
        <v>4578.2089999999998</v>
      </c>
      <c r="BH7" s="338">
        <v>3720.0909999999999</v>
      </c>
      <c r="BI7" s="338">
        <v>3474.567</v>
      </c>
      <c r="BJ7" s="338">
        <v>3650.2629999999999</v>
      </c>
      <c r="BK7" s="338">
        <v>3711.1289999999999</v>
      </c>
      <c r="BL7" s="338">
        <v>3491.29</v>
      </c>
      <c r="BM7" s="338">
        <v>3337.886</v>
      </c>
      <c r="BN7" s="338">
        <v>3269.3789999999999</v>
      </c>
      <c r="BO7" s="338">
        <v>3657.7080000000001</v>
      </c>
      <c r="BP7" s="338">
        <v>4439.4309999999996</v>
      </c>
      <c r="BQ7" s="338">
        <v>4989.2550000000001</v>
      </c>
      <c r="BR7" s="338">
        <v>4975.9229999999998</v>
      </c>
      <c r="BS7" s="338">
        <v>4221.3180000000002</v>
      </c>
      <c r="BT7" s="338">
        <v>3742.9740000000002</v>
      </c>
      <c r="BU7" s="338">
        <v>3511.99</v>
      </c>
      <c r="BV7" s="338">
        <v>3696.2469999999998</v>
      </c>
    </row>
    <row r="8" spans="1:74" ht="11.1" customHeight="1" x14ac:dyDescent="0.2">
      <c r="A8" s="558" t="s">
        <v>374</v>
      </c>
      <c r="B8" s="559" t="s">
        <v>375</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66.895020000000002</v>
      </c>
      <c r="AN8" s="275">
        <v>56.850769999999997</v>
      </c>
      <c r="AO8" s="275">
        <v>54.400005806000003</v>
      </c>
      <c r="AP8" s="275">
        <v>42.916682667000003</v>
      </c>
      <c r="AQ8" s="275">
        <v>57.218533870999998</v>
      </c>
      <c r="AR8" s="275">
        <v>62.651694667000001</v>
      </c>
      <c r="AS8" s="275">
        <v>56.353834194000001</v>
      </c>
      <c r="AT8" s="275">
        <v>55.616219031999997</v>
      </c>
      <c r="AU8" s="275">
        <v>55.499675332999999</v>
      </c>
      <c r="AV8" s="275">
        <v>49.463470968000003</v>
      </c>
      <c r="AW8" s="275">
        <v>53.857558666999999</v>
      </c>
      <c r="AX8" s="275">
        <v>81.071306452000002</v>
      </c>
      <c r="AY8" s="275">
        <v>197.90935451999999</v>
      </c>
      <c r="AZ8" s="275">
        <v>53.904923928999999</v>
      </c>
      <c r="BA8" s="275">
        <v>45.597708064999999</v>
      </c>
      <c r="BB8" s="275">
        <v>48.198698</v>
      </c>
      <c r="BC8" s="275">
        <v>46.773382581</v>
      </c>
      <c r="BD8" s="275">
        <v>60.943919100000002</v>
      </c>
      <c r="BE8" s="275">
        <v>59.684866839000001</v>
      </c>
      <c r="BF8" s="275">
        <v>64.483969999999999</v>
      </c>
      <c r="BG8" s="275">
        <v>65.185550000000006</v>
      </c>
      <c r="BH8" s="338">
        <v>51.761899999999997</v>
      </c>
      <c r="BI8" s="338">
        <v>53.783259999999999</v>
      </c>
      <c r="BJ8" s="338">
        <v>62.858400000000003</v>
      </c>
      <c r="BK8" s="338">
        <v>99.678479999999993</v>
      </c>
      <c r="BL8" s="338">
        <v>67.134860000000003</v>
      </c>
      <c r="BM8" s="338">
        <v>57.485289999999999</v>
      </c>
      <c r="BN8" s="338">
        <v>51.252549999999999</v>
      </c>
      <c r="BO8" s="338">
        <v>59.825130000000001</v>
      </c>
      <c r="BP8" s="338">
        <v>63.379159999999999</v>
      </c>
      <c r="BQ8" s="338">
        <v>67.048609999999996</v>
      </c>
      <c r="BR8" s="338">
        <v>64.395790000000005</v>
      </c>
      <c r="BS8" s="338">
        <v>59.56747</v>
      </c>
      <c r="BT8" s="338">
        <v>52.653829999999999</v>
      </c>
      <c r="BU8" s="338">
        <v>53.374130000000001</v>
      </c>
      <c r="BV8" s="338">
        <v>62.715980000000002</v>
      </c>
    </row>
    <row r="9" spans="1:74" ht="11.1" customHeight="1" x14ac:dyDescent="0.2">
      <c r="A9" s="558" t="s">
        <v>376</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36.138738064999998</v>
      </c>
      <c r="AN9" s="275">
        <v>42.520369285999998</v>
      </c>
      <c r="AO9" s="275">
        <v>40.564434515999999</v>
      </c>
      <c r="AP9" s="275">
        <v>38.561935333000001</v>
      </c>
      <c r="AQ9" s="275">
        <v>38.119411935000002</v>
      </c>
      <c r="AR9" s="275">
        <v>40.364907332999998</v>
      </c>
      <c r="AS9" s="275">
        <v>40.664955161000002</v>
      </c>
      <c r="AT9" s="275">
        <v>42.602099676999998</v>
      </c>
      <c r="AU9" s="275">
        <v>37.343007999999998</v>
      </c>
      <c r="AV9" s="275">
        <v>32.702757742000003</v>
      </c>
      <c r="AW9" s="275">
        <v>39.939264000000001</v>
      </c>
      <c r="AX9" s="275">
        <v>36.369567418999999</v>
      </c>
      <c r="AY9" s="275">
        <v>34.197049032000002</v>
      </c>
      <c r="AZ9" s="275">
        <v>39.004753571000002</v>
      </c>
      <c r="BA9" s="275">
        <v>38.489400322999998</v>
      </c>
      <c r="BB9" s="275">
        <v>32.536609333000001</v>
      </c>
      <c r="BC9" s="275">
        <v>33.709949031999997</v>
      </c>
      <c r="BD9" s="275">
        <v>37.034140899999997</v>
      </c>
      <c r="BE9" s="275">
        <v>39.871239097</v>
      </c>
      <c r="BF9" s="275">
        <v>43.230200000000004</v>
      </c>
      <c r="BG9" s="275">
        <v>38.374650000000003</v>
      </c>
      <c r="BH9" s="338">
        <v>32.827010000000001</v>
      </c>
      <c r="BI9" s="338">
        <v>40.486890000000002</v>
      </c>
      <c r="BJ9" s="338">
        <v>36.658079999999998</v>
      </c>
      <c r="BK9" s="338">
        <v>35.20449</v>
      </c>
      <c r="BL9" s="338">
        <v>39.16601</v>
      </c>
      <c r="BM9" s="338">
        <v>38.44426</v>
      </c>
      <c r="BN9" s="338">
        <v>32.145949999999999</v>
      </c>
      <c r="BO9" s="338">
        <v>32.995600000000003</v>
      </c>
      <c r="BP9" s="338">
        <v>37.240139999999997</v>
      </c>
      <c r="BQ9" s="338">
        <v>39.296669999999999</v>
      </c>
      <c r="BR9" s="338">
        <v>43.0503</v>
      </c>
      <c r="BS9" s="338">
        <v>37.029859999999999</v>
      </c>
      <c r="BT9" s="338">
        <v>32.534520000000001</v>
      </c>
      <c r="BU9" s="338">
        <v>40.407380000000003</v>
      </c>
      <c r="BV9" s="338">
        <v>36.499110000000002</v>
      </c>
    </row>
    <row r="10" spans="1:74" ht="11.1" customHeight="1" x14ac:dyDescent="0.2">
      <c r="A10" s="558" t="s">
        <v>377</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2313.9296429000001</v>
      </c>
      <c r="BA10" s="275">
        <v>2162.3437419000002</v>
      </c>
      <c r="BB10" s="275">
        <v>1969.5667000000001</v>
      </c>
      <c r="BC10" s="275">
        <v>2171.6209032000002</v>
      </c>
      <c r="BD10" s="275">
        <v>2322.9185333</v>
      </c>
      <c r="BE10" s="275">
        <v>2337.2906128999998</v>
      </c>
      <c r="BF10" s="275">
        <v>2336.7979999999998</v>
      </c>
      <c r="BG10" s="275">
        <v>2164.9360000000001</v>
      </c>
      <c r="BH10" s="338">
        <v>1987.433</v>
      </c>
      <c r="BI10" s="338">
        <v>2120.1999999999998</v>
      </c>
      <c r="BJ10" s="338">
        <v>2304.6849999999999</v>
      </c>
      <c r="BK10" s="338">
        <v>2368.7739999999999</v>
      </c>
      <c r="BL10" s="338">
        <v>2264.913</v>
      </c>
      <c r="BM10" s="338">
        <v>2087.39</v>
      </c>
      <c r="BN10" s="338">
        <v>1965.5609999999999</v>
      </c>
      <c r="BO10" s="338">
        <v>2075.2339999999999</v>
      </c>
      <c r="BP10" s="338">
        <v>2251.0160000000001</v>
      </c>
      <c r="BQ10" s="338">
        <v>2291.9740000000002</v>
      </c>
      <c r="BR10" s="338">
        <v>2305.13</v>
      </c>
      <c r="BS10" s="338">
        <v>2216.768</v>
      </c>
      <c r="BT10" s="338">
        <v>1986.5409999999999</v>
      </c>
      <c r="BU10" s="338">
        <v>2118.8609999999999</v>
      </c>
      <c r="BV10" s="338">
        <v>2299.6190000000001</v>
      </c>
    </row>
    <row r="11" spans="1:74" ht="11.1" customHeight="1" x14ac:dyDescent="0.2">
      <c r="A11" s="556" t="s">
        <v>1231</v>
      </c>
      <c r="B11" s="560" t="s">
        <v>380</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1858.2417826000001</v>
      </c>
      <c r="AN11" s="275">
        <v>1984.2648478999999</v>
      </c>
      <c r="AO11" s="275">
        <v>2180.2581958000001</v>
      </c>
      <c r="AP11" s="275">
        <v>2208.2708997</v>
      </c>
      <c r="AQ11" s="275">
        <v>2163.2697515999998</v>
      </c>
      <c r="AR11" s="275">
        <v>2099.0658403000002</v>
      </c>
      <c r="AS11" s="275">
        <v>1743.996909</v>
      </c>
      <c r="AT11" s="275">
        <v>1507.8339705999999</v>
      </c>
      <c r="AU11" s="275">
        <v>1592.6406577</v>
      </c>
      <c r="AV11" s="275">
        <v>1722.0879660999999</v>
      </c>
      <c r="AW11" s="275">
        <v>1763.1907716999999</v>
      </c>
      <c r="AX11" s="275">
        <v>1786.7214567999999</v>
      </c>
      <c r="AY11" s="275">
        <v>2016.2764516</v>
      </c>
      <c r="AZ11" s="275">
        <v>2143.3989350000002</v>
      </c>
      <c r="BA11" s="275">
        <v>2099.4243477</v>
      </c>
      <c r="BB11" s="275">
        <v>2218.9056212999999</v>
      </c>
      <c r="BC11" s="275">
        <v>2177.8429145</v>
      </c>
      <c r="BD11" s="275">
        <v>2210.9576287999998</v>
      </c>
      <c r="BE11" s="275">
        <v>1721.7673427</v>
      </c>
      <c r="BF11" s="275">
        <v>1595.68</v>
      </c>
      <c r="BG11" s="275">
        <v>1572.5440000000001</v>
      </c>
      <c r="BH11" s="338">
        <v>1673.5050000000001</v>
      </c>
      <c r="BI11" s="338">
        <v>1797.376</v>
      </c>
      <c r="BJ11" s="338">
        <v>1829.1</v>
      </c>
      <c r="BK11" s="338">
        <v>1850.538</v>
      </c>
      <c r="BL11" s="338">
        <v>1949.615</v>
      </c>
      <c r="BM11" s="338">
        <v>2091.3890000000001</v>
      </c>
      <c r="BN11" s="338">
        <v>2206.2779999999998</v>
      </c>
      <c r="BO11" s="338">
        <v>2189.62</v>
      </c>
      <c r="BP11" s="338">
        <v>2177.4180000000001</v>
      </c>
      <c r="BQ11" s="338">
        <v>1970.7270000000001</v>
      </c>
      <c r="BR11" s="338">
        <v>1751.174</v>
      </c>
      <c r="BS11" s="338">
        <v>1726.239</v>
      </c>
      <c r="BT11" s="338">
        <v>1797.4259999999999</v>
      </c>
      <c r="BU11" s="338">
        <v>1949.49</v>
      </c>
      <c r="BV11" s="338">
        <v>1981.3720000000001</v>
      </c>
    </row>
    <row r="12" spans="1:74" ht="11.1" customHeight="1" x14ac:dyDescent="0.2">
      <c r="A12" s="556" t="s">
        <v>378</v>
      </c>
      <c r="B12" s="557" t="s">
        <v>440</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898.48915612999997</v>
      </c>
      <c r="AN12" s="275">
        <v>876.48764643000004</v>
      </c>
      <c r="AO12" s="275">
        <v>974.86822934999998</v>
      </c>
      <c r="AP12" s="275">
        <v>977.32141566999996</v>
      </c>
      <c r="AQ12" s="275">
        <v>1037.9677426000001</v>
      </c>
      <c r="AR12" s="275">
        <v>1014.127963</v>
      </c>
      <c r="AS12" s="275">
        <v>830.48461419</v>
      </c>
      <c r="AT12" s="275">
        <v>685.18530612999996</v>
      </c>
      <c r="AU12" s="275">
        <v>632.15315499999997</v>
      </c>
      <c r="AV12" s="275">
        <v>555.17787257999998</v>
      </c>
      <c r="AW12" s="275">
        <v>661.34901600000001</v>
      </c>
      <c r="AX12" s="275">
        <v>726.03024805999996</v>
      </c>
      <c r="AY12" s="275">
        <v>820.06454355000005</v>
      </c>
      <c r="AZ12" s="275">
        <v>914.04365929000005</v>
      </c>
      <c r="BA12" s="275">
        <v>835.07216774000005</v>
      </c>
      <c r="BB12" s="275">
        <v>920.50248799999997</v>
      </c>
      <c r="BC12" s="275">
        <v>977.14045452000005</v>
      </c>
      <c r="BD12" s="275">
        <v>913.82102023000004</v>
      </c>
      <c r="BE12" s="275">
        <v>764.72545042000002</v>
      </c>
      <c r="BF12" s="275">
        <v>646.05730000000005</v>
      </c>
      <c r="BG12" s="275">
        <v>561.89290000000005</v>
      </c>
      <c r="BH12" s="338">
        <v>546.9855</v>
      </c>
      <c r="BI12" s="338">
        <v>600.03269999999998</v>
      </c>
      <c r="BJ12" s="338">
        <v>686.21320000000003</v>
      </c>
      <c r="BK12" s="338">
        <v>716.80989999999997</v>
      </c>
      <c r="BL12" s="338">
        <v>735.15179999999998</v>
      </c>
      <c r="BM12" s="338">
        <v>776.26130000000001</v>
      </c>
      <c r="BN12" s="338">
        <v>823.8442</v>
      </c>
      <c r="BO12" s="338">
        <v>885.56209999999999</v>
      </c>
      <c r="BP12" s="338">
        <v>901.40419999999995</v>
      </c>
      <c r="BQ12" s="338">
        <v>871.33849999999995</v>
      </c>
      <c r="BR12" s="338">
        <v>717.56650000000002</v>
      </c>
      <c r="BS12" s="338">
        <v>624.48509999999999</v>
      </c>
      <c r="BT12" s="338">
        <v>560.54960000000005</v>
      </c>
      <c r="BU12" s="338">
        <v>643.65279999999996</v>
      </c>
      <c r="BV12" s="338">
        <v>727.96140000000003</v>
      </c>
    </row>
    <row r="13" spans="1:74" ht="11.1" customHeight="1" x14ac:dyDescent="0.2">
      <c r="A13" s="556" t="s">
        <v>381</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669.30993645000001</v>
      </c>
      <c r="AN13" s="275">
        <v>793.86433999999997</v>
      </c>
      <c r="AO13" s="275">
        <v>842.99022032000005</v>
      </c>
      <c r="AP13" s="275">
        <v>858.42991532999997</v>
      </c>
      <c r="AQ13" s="275">
        <v>730.38326355000004</v>
      </c>
      <c r="AR13" s="275">
        <v>657.03619900000001</v>
      </c>
      <c r="AS13" s="275">
        <v>508.54717484000003</v>
      </c>
      <c r="AT13" s="275">
        <v>422.22035548000002</v>
      </c>
      <c r="AU13" s="275">
        <v>575.60182832999999</v>
      </c>
      <c r="AV13" s="275">
        <v>800.68387386999996</v>
      </c>
      <c r="AW13" s="275">
        <v>777.33785233000003</v>
      </c>
      <c r="AX13" s="275">
        <v>734.70261031999996</v>
      </c>
      <c r="AY13" s="275">
        <v>865.60127580999995</v>
      </c>
      <c r="AZ13" s="275">
        <v>854.84568821000005</v>
      </c>
      <c r="BA13" s="275">
        <v>879.83874322999998</v>
      </c>
      <c r="BB13" s="275">
        <v>891.88919933</v>
      </c>
      <c r="BC13" s="275">
        <v>755.00457871000003</v>
      </c>
      <c r="BD13" s="275">
        <v>813.68641722999996</v>
      </c>
      <c r="BE13" s="275">
        <v>512.80586547999997</v>
      </c>
      <c r="BF13" s="275">
        <v>501.68529999999998</v>
      </c>
      <c r="BG13" s="275">
        <v>586.80179999999996</v>
      </c>
      <c r="BH13" s="338">
        <v>734.09270000000004</v>
      </c>
      <c r="BI13" s="338">
        <v>832.24109999999996</v>
      </c>
      <c r="BJ13" s="338">
        <v>787.41780000000006</v>
      </c>
      <c r="BK13" s="338">
        <v>793.14949999999999</v>
      </c>
      <c r="BL13" s="338">
        <v>831.04669999999999</v>
      </c>
      <c r="BM13" s="338">
        <v>893.88959999999997</v>
      </c>
      <c r="BN13" s="338">
        <v>947.42160000000001</v>
      </c>
      <c r="BO13" s="338">
        <v>837.80600000000004</v>
      </c>
      <c r="BP13" s="338">
        <v>780.86689999999999</v>
      </c>
      <c r="BQ13" s="338">
        <v>624.08839999999998</v>
      </c>
      <c r="BR13" s="338">
        <v>552.85760000000005</v>
      </c>
      <c r="BS13" s="338">
        <v>648.21849999999995</v>
      </c>
      <c r="BT13" s="338">
        <v>816.64419999999996</v>
      </c>
      <c r="BU13" s="338">
        <v>920.9837</v>
      </c>
      <c r="BV13" s="338">
        <v>881.63329999999996</v>
      </c>
    </row>
    <row r="14" spans="1:74" ht="11.1" customHeight="1" x14ac:dyDescent="0.2">
      <c r="A14" s="556" t="s">
        <v>382</v>
      </c>
      <c r="B14" s="557" t="s">
        <v>383</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115.7742729</v>
      </c>
      <c r="AN14" s="275">
        <v>121.60414286</v>
      </c>
      <c r="AO14" s="275">
        <v>118.12688355</v>
      </c>
      <c r="AP14" s="275">
        <v>112.424316</v>
      </c>
      <c r="AQ14" s="275">
        <v>110.89854161</v>
      </c>
      <c r="AR14" s="275">
        <v>120.81855133000001</v>
      </c>
      <c r="AS14" s="275">
        <v>126.50823613</v>
      </c>
      <c r="AT14" s="275">
        <v>125.15249355</v>
      </c>
      <c r="AU14" s="275">
        <v>113.46391367</v>
      </c>
      <c r="AV14" s="275">
        <v>115.13766387</v>
      </c>
      <c r="AW14" s="275">
        <v>118.65557767</v>
      </c>
      <c r="AX14" s="275">
        <v>124.47052128999999</v>
      </c>
      <c r="AY14" s="275">
        <v>124.08417871</v>
      </c>
      <c r="AZ14" s="275">
        <v>123.59764786</v>
      </c>
      <c r="BA14" s="275">
        <v>117.08534710000001</v>
      </c>
      <c r="BB14" s="275">
        <v>105.439622</v>
      </c>
      <c r="BC14" s="275">
        <v>117.33013871</v>
      </c>
      <c r="BD14" s="275">
        <v>121.58417313</v>
      </c>
      <c r="BE14" s="275">
        <v>122.21672461</v>
      </c>
      <c r="BF14" s="275">
        <v>125.0384</v>
      </c>
      <c r="BG14" s="275">
        <v>114.5102</v>
      </c>
      <c r="BH14" s="338">
        <v>108.17740000000001</v>
      </c>
      <c r="BI14" s="338">
        <v>115.2912</v>
      </c>
      <c r="BJ14" s="338">
        <v>122.87439999999999</v>
      </c>
      <c r="BK14" s="338">
        <v>119.1341</v>
      </c>
      <c r="BL14" s="338">
        <v>121.0291</v>
      </c>
      <c r="BM14" s="338">
        <v>117.462</v>
      </c>
      <c r="BN14" s="338">
        <v>109.9609</v>
      </c>
      <c r="BO14" s="338">
        <v>115.7625</v>
      </c>
      <c r="BP14" s="338">
        <v>123.0245</v>
      </c>
      <c r="BQ14" s="338">
        <v>127.0094</v>
      </c>
      <c r="BR14" s="338">
        <v>129.05099999999999</v>
      </c>
      <c r="BS14" s="338">
        <v>117.0671</v>
      </c>
      <c r="BT14" s="338">
        <v>111.4837</v>
      </c>
      <c r="BU14" s="338">
        <v>117.7084</v>
      </c>
      <c r="BV14" s="338">
        <v>125.2841</v>
      </c>
    </row>
    <row r="15" spans="1:74" ht="11.1" customHeight="1" x14ac:dyDescent="0.2">
      <c r="A15" s="556" t="s">
        <v>384</v>
      </c>
      <c r="B15" s="557" t="s">
        <v>385</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60.107578386999997</v>
      </c>
      <c r="AN15" s="275">
        <v>58.809110713999999</v>
      </c>
      <c r="AO15" s="275">
        <v>56.773559355000003</v>
      </c>
      <c r="AP15" s="275">
        <v>55.711141667</v>
      </c>
      <c r="AQ15" s="275">
        <v>56.234212257999999</v>
      </c>
      <c r="AR15" s="275">
        <v>56.514220000000002</v>
      </c>
      <c r="AS15" s="275">
        <v>56.766711290000003</v>
      </c>
      <c r="AT15" s="275">
        <v>57.264210644999999</v>
      </c>
      <c r="AU15" s="275">
        <v>54.981751000000003</v>
      </c>
      <c r="AV15" s="275">
        <v>54.601343548000003</v>
      </c>
      <c r="AW15" s="275">
        <v>57.364212666999997</v>
      </c>
      <c r="AX15" s="275">
        <v>57.891526452000001</v>
      </c>
      <c r="AY15" s="275">
        <v>56.997687419000002</v>
      </c>
      <c r="AZ15" s="275">
        <v>60.197551070999999</v>
      </c>
      <c r="BA15" s="275">
        <v>58.261524839000003</v>
      </c>
      <c r="BB15" s="275">
        <v>56.980262332999999</v>
      </c>
      <c r="BC15" s="275">
        <v>54.171361935</v>
      </c>
      <c r="BD15" s="275">
        <v>56.855054766999999</v>
      </c>
      <c r="BE15" s="275">
        <v>55.369100451999998</v>
      </c>
      <c r="BF15" s="275">
        <v>56.835949999999997</v>
      </c>
      <c r="BG15" s="275">
        <v>55.812620000000003</v>
      </c>
      <c r="BH15" s="338">
        <v>54.686579999999999</v>
      </c>
      <c r="BI15" s="338">
        <v>58.520580000000002</v>
      </c>
      <c r="BJ15" s="338">
        <v>59.592759999999998</v>
      </c>
      <c r="BK15" s="338">
        <v>56.77102</v>
      </c>
      <c r="BL15" s="338">
        <v>57.240470000000002</v>
      </c>
      <c r="BM15" s="338">
        <v>57.371119999999998</v>
      </c>
      <c r="BN15" s="338">
        <v>57.463009999999997</v>
      </c>
      <c r="BO15" s="338">
        <v>57.545610000000003</v>
      </c>
      <c r="BP15" s="338">
        <v>58.539239999999999</v>
      </c>
      <c r="BQ15" s="338">
        <v>59.032890000000002</v>
      </c>
      <c r="BR15" s="338">
        <v>59.434350000000002</v>
      </c>
      <c r="BS15" s="338">
        <v>57.710059999999999</v>
      </c>
      <c r="BT15" s="338">
        <v>56.019570000000002</v>
      </c>
      <c r="BU15" s="338">
        <v>59.544829999999997</v>
      </c>
      <c r="BV15" s="338">
        <v>60.125529999999998</v>
      </c>
    </row>
    <row r="16" spans="1:74" ht="11.1" customHeight="1" x14ac:dyDescent="0.2">
      <c r="A16" s="556" t="s">
        <v>386</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45.143929677000003</v>
      </c>
      <c r="AN16" s="275">
        <v>44.332764642999997</v>
      </c>
      <c r="AO16" s="275">
        <v>44.510654193999997</v>
      </c>
      <c r="AP16" s="275">
        <v>45.244958666999999</v>
      </c>
      <c r="AQ16" s="275">
        <v>41.776176452000001</v>
      </c>
      <c r="AR16" s="275">
        <v>42.158126000000003</v>
      </c>
      <c r="AS16" s="275">
        <v>44.122833225999997</v>
      </c>
      <c r="AT16" s="275">
        <v>43.775544193999998</v>
      </c>
      <c r="AU16" s="275">
        <v>44.181192332999998</v>
      </c>
      <c r="AV16" s="275">
        <v>40.674313226000002</v>
      </c>
      <c r="AW16" s="275">
        <v>44.470197667000001</v>
      </c>
      <c r="AX16" s="275">
        <v>44.934898386999997</v>
      </c>
      <c r="AY16" s="275">
        <v>44.301825805999997</v>
      </c>
      <c r="AZ16" s="275">
        <v>46.519977142999998</v>
      </c>
      <c r="BA16" s="275">
        <v>44.674826774000003</v>
      </c>
      <c r="BB16" s="275">
        <v>40.388423000000003</v>
      </c>
      <c r="BC16" s="275">
        <v>45.445694516000003</v>
      </c>
      <c r="BD16" s="275">
        <v>44.520641099999999</v>
      </c>
      <c r="BE16" s="275">
        <v>45.058751225999998</v>
      </c>
      <c r="BF16" s="275">
        <v>44.922049999999999</v>
      </c>
      <c r="BG16" s="275">
        <v>45.403779999999998</v>
      </c>
      <c r="BH16" s="338">
        <v>44.393120000000003</v>
      </c>
      <c r="BI16" s="338">
        <v>46.30341</v>
      </c>
      <c r="BJ16" s="338">
        <v>46.264919999999996</v>
      </c>
      <c r="BK16" s="338">
        <v>45.774459999999998</v>
      </c>
      <c r="BL16" s="338">
        <v>45.564210000000003</v>
      </c>
      <c r="BM16" s="338">
        <v>45.79092</v>
      </c>
      <c r="BN16" s="338">
        <v>44.774369999999998</v>
      </c>
      <c r="BO16" s="338">
        <v>45.204569999999997</v>
      </c>
      <c r="BP16" s="338">
        <v>44.690649999999998</v>
      </c>
      <c r="BQ16" s="338">
        <v>44.652009999999997</v>
      </c>
      <c r="BR16" s="338">
        <v>44.659529999999997</v>
      </c>
      <c r="BS16" s="338">
        <v>45.248629999999999</v>
      </c>
      <c r="BT16" s="338">
        <v>44.312559999999998</v>
      </c>
      <c r="BU16" s="338">
        <v>46.285359999999997</v>
      </c>
      <c r="BV16" s="338">
        <v>46.895789999999998</v>
      </c>
    </row>
    <row r="17" spans="1:74" ht="11.1" customHeight="1" x14ac:dyDescent="0.2">
      <c r="A17" s="556" t="s">
        <v>387</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69.416909032000007</v>
      </c>
      <c r="AN17" s="275">
        <v>89.166843213999996</v>
      </c>
      <c r="AO17" s="275">
        <v>142.98864903</v>
      </c>
      <c r="AP17" s="275">
        <v>159.13915233</v>
      </c>
      <c r="AQ17" s="275">
        <v>186.00981515999999</v>
      </c>
      <c r="AR17" s="275">
        <v>208.41078099999999</v>
      </c>
      <c r="AS17" s="275">
        <v>177.56733935</v>
      </c>
      <c r="AT17" s="275">
        <v>174.23606065000001</v>
      </c>
      <c r="AU17" s="275">
        <v>172.25881733</v>
      </c>
      <c r="AV17" s="275">
        <v>155.81289903000001</v>
      </c>
      <c r="AW17" s="275">
        <v>104.01391533</v>
      </c>
      <c r="AX17" s="275">
        <v>98.691652258000005</v>
      </c>
      <c r="AY17" s="275">
        <v>105.22694032</v>
      </c>
      <c r="AZ17" s="275">
        <v>144.19441143</v>
      </c>
      <c r="BA17" s="275">
        <v>164.49173805999999</v>
      </c>
      <c r="BB17" s="275">
        <v>203.70562666999999</v>
      </c>
      <c r="BC17" s="275">
        <v>228.75068612999999</v>
      </c>
      <c r="BD17" s="275">
        <v>260.49032237</v>
      </c>
      <c r="BE17" s="275">
        <v>221.59145054999999</v>
      </c>
      <c r="BF17" s="275">
        <v>221.1414</v>
      </c>
      <c r="BG17" s="275">
        <v>208.12280000000001</v>
      </c>
      <c r="BH17" s="338">
        <v>185.17</v>
      </c>
      <c r="BI17" s="338">
        <v>144.98670000000001</v>
      </c>
      <c r="BJ17" s="338">
        <v>126.73690000000001</v>
      </c>
      <c r="BK17" s="338">
        <v>118.8995</v>
      </c>
      <c r="BL17" s="338">
        <v>159.58240000000001</v>
      </c>
      <c r="BM17" s="338">
        <v>200.61449999999999</v>
      </c>
      <c r="BN17" s="338">
        <v>222.81370000000001</v>
      </c>
      <c r="BO17" s="338">
        <v>247.7397</v>
      </c>
      <c r="BP17" s="338">
        <v>268.8922</v>
      </c>
      <c r="BQ17" s="338">
        <v>244.60570000000001</v>
      </c>
      <c r="BR17" s="338">
        <v>247.6052</v>
      </c>
      <c r="BS17" s="338">
        <v>233.51</v>
      </c>
      <c r="BT17" s="338">
        <v>208.41679999999999</v>
      </c>
      <c r="BU17" s="338">
        <v>161.3152</v>
      </c>
      <c r="BV17" s="338">
        <v>139.4716</v>
      </c>
    </row>
    <row r="18" spans="1:74" ht="11.1" customHeight="1" x14ac:dyDescent="0.2">
      <c r="A18" s="556" t="s">
        <v>379</v>
      </c>
      <c r="B18" s="557" t="s">
        <v>441</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-11.255142856999999</v>
      </c>
      <c r="BA18" s="275">
        <v>-15.805225805999999</v>
      </c>
      <c r="BB18" s="275">
        <v>-12.563266667000001</v>
      </c>
      <c r="BC18" s="275">
        <v>-12.583322580999999</v>
      </c>
      <c r="BD18" s="275">
        <v>-14.444133333</v>
      </c>
      <c r="BE18" s="275">
        <v>-20.789322581</v>
      </c>
      <c r="BF18" s="275">
        <v>-21.286349999999999</v>
      </c>
      <c r="BG18" s="275">
        <v>-17.07536</v>
      </c>
      <c r="BH18" s="338">
        <v>-14.57009</v>
      </c>
      <c r="BI18" s="338">
        <v>-13.96688</v>
      </c>
      <c r="BJ18" s="338">
        <v>-15.44703</v>
      </c>
      <c r="BK18" s="338">
        <v>-14.67957</v>
      </c>
      <c r="BL18" s="338">
        <v>-13.719760000000001</v>
      </c>
      <c r="BM18" s="338">
        <v>-11.802020000000001</v>
      </c>
      <c r="BN18" s="338">
        <v>-11.190020000000001</v>
      </c>
      <c r="BO18" s="338">
        <v>-11.730219999999999</v>
      </c>
      <c r="BP18" s="338">
        <v>-14.07765</v>
      </c>
      <c r="BQ18" s="338">
        <v>-17.335830000000001</v>
      </c>
      <c r="BR18" s="338">
        <v>-19.392800000000001</v>
      </c>
      <c r="BS18" s="338">
        <v>-16.17662</v>
      </c>
      <c r="BT18" s="338">
        <v>-13.867419999999999</v>
      </c>
      <c r="BU18" s="338">
        <v>-13.672029999999999</v>
      </c>
      <c r="BV18" s="338">
        <v>-15.214840000000001</v>
      </c>
    </row>
    <row r="19" spans="1:74" ht="11.1" customHeight="1" x14ac:dyDescent="0.2">
      <c r="A19" s="556" t="s">
        <v>388</v>
      </c>
      <c r="B19" s="559" t="s">
        <v>389</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35.014433226000001</v>
      </c>
      <c r="AN19" s="275">
        <v>35.342111785999997</v>
      </c>
      <c r="AO19" s="275">
        <v>33.938267097000001</v>
      </c>
      <c r="AP19" s="275">
        <v>34.805942999999999</v>
      </c>
      <c r="AQ19" s="275">
        <v>34.876685483999999</v>
      </c>
      <c r="AR19" s="275">
        <v>36.531761000000003</v>
      </c>
      <c r="AS19" s="275">
        <v>38.866632903000003</v>
      </c>
      <c r="AT19" s="275">
        <v>39.244520645000001</v>
      </c>
      <c r="AU19" s="275">
        <v>34.327812667000003</v>
      </c>
      <c r="AV19" s="275">
        <v>33.075647418999999</v>
      </c>
      <c r="AW19" s="275">
        <v>35.828733999999997</v>
      </c>
      <c r="AX19" s="275">
        <v>36.927673871000003</v>
      </c>
      <c r="AY19" s="275">
        <v>35.962133547999997</v>
      </c>
      <c r="AZ19" s="275">
        <v>35.672140357000004</v>
      </c>
      <c r="BA19" s="275">
        <v>35.826071290000002</v>
      </c>
      <c r="BB19" s="275">
        <v>34.589532667</v>
      </c>
      <c r="BC19" s="275">
        <v>34.668821934999997</v>
      </c>
      <c r="BD19" s="275">
        <v>37.015259833000002</v>
      </c>
      <c r="BE19" s="275">
        <v>35.971584968000002</v>
      </c>
      <c r="BF19" s="275">
        <v>41.530799999999999</v>
      </c>
      <c r="BG19" s="275">
        <v>37.502420000000001</v>
      </c>
      <c r="BH19" s="338">
        <v>35.054490000000001</v>
      </c>
      <c r="BI19" s="338">
        <v>37.390900000000002</v>
      </c>
      <c r="BJ19" s="338">
        <v>37.965209999999999</v>
      </c>
      <c r="BK19" s="338">
        <v>36.05885</v>
      </c>
      <c r="BL19" s="338">
        <v>34.009630000000001</v>
      </c>
      <c r="BM19" s="338">
        <v>35.517310000000002</v>
      </c>
      <c r="BN19" s="338">
        <v>34.579900000000002</v>
      </c>
      <c r="BO19" s="338">
        <v>36.020139999999998</v>
      </c>
      <c r="BP19" s="338">
        <v>36.939320000000002</v>
      </c>
      <c r="BQ19" s="338">
        <v>35.884639999999997</v>
      </c>
      <c r="BR19" s="338">
        <v>40.112110000000001</v>
      </c>
      <c r="BS19" s="338">
        <v>35.520359999999997</v>
      </c>
      <c r="BT19" s="338">
        <v>34.89076</v>
      </c>
      <c r="BU19" s="338">
        <v>37.13129</v>
      </c>
      <c r="BV19" s="338">
        <v>37.649940000000001</v>
      </c>
    </row>
    <row r="20" spans="1:74" ht="11.1" customHeight="1" x14ac:dyDescent="0.2">
      <c r="A20" s="556" t="s">
        <v>390</v>
      </c>
      <c r="B20" s="557" t="s">
        <v>391</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11016.714904</v>
      </c>
      <c r="AN20" s="275">
        <v>10367.743979999999</v>
      </c>
      <c r="AO20" s="275">
        <v>10331.964647000001</v>
      </c>
      <c r="AP20" s="275">
        <v>9791.7461887000009</v>
      </c>
      <c r="AQ20" s="275">
        <v>10375.650754</v>
      </c>
      <c r="AR20" s="275">
        <v>11913.014606000001</v>
      </c>
      <c r="AS20" s="275">
        <v>12951.922891</v>
      </c>
      <c r="AT20" s="275">
        <v>12327.099188</v>
      </c>
      <c r="AU20" s="275">
        <v>11140.621026999999</v>
      </c>
      <c r="AV20" s="275">
        <v>10304.617050999999</v>
      </c>
      <c r="AW20" s="275">
        <v>10221.990012</v>
      </c>
      <c r="AX20" s="275">
        <v>11159.334433</v>
      </c>
      <c r="AY20" s="275">
        <v>12039.131883</v>
      </c>
      <c r="AZ20" s="275">
        <v>10944.944701</v>
      </c>
      <c r="BA20" s="275">
        <v>10319.890412000001</v>
      </c>
      <c r="BB20" s="275">
        <v>10074.309397000001</v>
      </c>
      <c r="BC20" s="275">
        <v>10937.277067000001</v>
      </c>
      <c r="BD20" s="275">
        <v>12374.037248000001</v>
      </c>
      <c r="BE20" s="275">
        <v>13230.592823999999</v>
      </c>
      <c r="BF20" s="275">
        <v>13196</v>
      </c>
      <c r="BG20" s="275">
        <v>11877.5</v>
      </c>
      <c r="BH20" s="338">
        <v>10243.91</v>
      </c>
      <c r="BI20" s="338">
        <v>10306.83</v>
      </c>
      <c r="BJ20" s="338">
        <v>11143.94</v>
      </c>
      <c r="BK20" s="338">
        <v>11823.16</v>
      </c>
      <c r="BL20" s="338">
        <v>11054.49</v>
      </c>
      <c r="BM20" s="338">
        <v>10281.66</v>
      </c>
      <c r="BN20" s="338">
        <v>9793.5609999999997</v>
      </c>
      <c r="BO20" s="338">
        <v>10540.35</v>
      </c>
      <c r="BP20" s="338">
        <v>12056.67</v>
      </c>
      <c r="BQ20" s="338">
        <v>13045.28</v>
      </c>
      <c r="BR20" s="338">
        <v>12784.15</v>
      </c>
      <c r="BS20" s="338">
        <v>11124.64</v>
      </c>
      <c r="BT20" s="338">
        <v>10333.879999999999</v>
      </c>
      <c r="BU20" s="338">
        <v>10357.91</v>
      </c>
      <c r="BV20" s="338">
        <v>11175.49</v>
      </c>
    </row>
    <row r="21" spans="1:74" ht="11.1" customHeight="1" x14ac:dyDescent="0.2">
      <c r="A21" s="550"/>
      <c r="B21" s="131" t="s">
        <v>392</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364"/>
      <c r="BI21" s="364"/>
      <c r="BJ21" s="364"/>
      <c r="BK21" s="364"/>
      <c r="BL21" s="364"/>
      <c r="BM21" s="364"/>
      <c r="BN21" s="364"/>
      <c r="BO21" s="364"/>
      <c r="BP21" s="364"/>
      <c r="BQ21" s="364"/>
      <c r="BR21" s="364"/>
      <c r="BS21" s="364"/>
      <c r="BT21" s="364"/>
      <c r="BU21" s="364"/>
      <c r="BV21" s="364"/>
    </row>
    <row r="22" spans="1:74" ht="11.1" customHeight="1" x14ac:dyDescent="0.2">
      <c r="A22" s="556" t="s">
        <v>393</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160.16455644999999</v>
      </c>
      <c r="AN22" s="275">
        <v>138.76199249999999</v>
      </c>
      <c r="AO22" s="275">
        <v>161.45259709999999</v>
      </c>
      <c r="AP22" s="275">
        <v>116.868132</v>
      </c>
      <c r="AQ22" s="275">
        <v>137.61882452</v>
      </c>
      <c r="AR22" s="275">
        <v>145.99188633</v>
      </c>
      <c r="AS22" s="275">
        <v>164.23347709999999</v>
      </c>
      <c r="AT22" s="275">
        <v>137.62975419</v>
      </c>
      <c r="AU22" s="275">
        <v>105.334918</v>
      </c>
      <c r="AV22" s="275">
        <v>93.899925160999999</v>
      </c>
      <c r="AW22" s="275">
        <v>131.92114000000001</v>
      </c>
      <c r="AX22" s="275">
        <v>191.62799999999999</v>
      </c>
      <c r="AY22" s="275">
        <v>194.18653032</v>
      </c>
      <c r="AZ22" s="275">
        <v>131.27404035999999</v>
      </c>
      <c r="BA22" s="275">
        <v>120.95081935</v>
      </c>
      <c r="BB22" s="275">
        <v>127.01115667000001</v>
      </c>
      <c r="BC22" s="275">
        <v>104.0661029</v>
      </c>
      <c r="BD22" s="275">
        <v>127.6648151</v>
      </c>
      <c r="BE22" s="275">
        <v>153.01286965</v>
      </c>
      <c r="BF22" s="275">
        <v>327.83100000000002</v>
      </c>
      <c r="BG22" s="275">
        <v>219.55609999999999</v>
      </c>
      <c r="BH22" s="338">
        <v>142.98849999999999</v>
      </c>
      <c r="BI22" s="338">
        <v>161.738</v>
      </c>
      <c r="BJ22" s="338">
        <v>209.13759999999999</v>
      </c>
      <c r="BK22" s="338">
        <v>184.08529999999999</v>
      </c>
      <c r="BL22" s="338">
        <v>173.01949999999999</v>
      </c>
      <c r="BM22" s="338">
        <v>141.6524</v>
      </c>
      <c r="BN22" s="338">
        <v>65.955029999999994</v>
      </c>
      <c r="BO22" s="338">
        <v>53.996209999999998</v>
      </c>
      <c r="BP22" s="338">
        <v>133.86519999999999</v>
      </c>
      <c r="BQ22" s="338">
        <v>159.62700000000001</v>
      </c>
      <c r="BR22" s="338">
        <v>174.3099</v>
      </c>
      <c r="BS22" s="338">
        <v>98.268150000000006</v>
      </c>
      <c r="BT22" s="338">
        <v>138.11439999999999</v>
      </c>
      <c r="BU22" s="338">
        <v>136.64279999999999</v>
      </c>
      <c r="BV22" s="338">
        <v>182.55510000000001</v>
      </c>
    </row>
    <row r="23" spans="1:74" ht="11.1" customHeight="1" x14ac:dyDescent="0.2">
      <c r="A23" s="556" t="s">
        <v>394</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479.31099323000001</v>
      </c>
      <c r="AN23" s="275">
        <v>463.01141286000001</v>
      </c>
      <c r="AO23" s="275">
        <v>513.74090193999996</v>
      </c>
      <c r="AP23" s="275">
        <v>439.55188833</v>
      </c>
      <c r="AQ23" s="275">
        <v>439.73849323000002</v>
      </c>
      <c r="AR23" s="275">
        <v>567.36329699999999</v>
      </c>
      <c r="AS23" s="275">
        <v>686.10304613000005</v>
      </c>
      <c r="AT23" s="275">
        <v>640.98479644999998</v>
      </c>
      <c r="AU23" s="275">
        <v>582.41626067000004</v>
      </c>
      <c r="AV23" s="275">
        <v>524.69871354999998</v>
      </c>
      <c r="AW23" s="275">
        <v>455.80173266999998</v>
      </c>
      <c r="AX23" s="275">
        <v>495.74477903000002</v>
      </c>
      <c r="AY23" s="275">
        <v>471.81217032000001</v>
      </c>
      <c r="AZ23" s="275">
        <v>505.43741070999999</v>
      </c>
      <c r="BA23" s="275">
        <v>524.36505</v>
      </c>
      <c r="BB23" s="275">
        <v>502.76447366999997</v>
      </c>
      <c r="BC23" s="275">
        <v>482.73827258</v>
      </c>
      <c r="BD23" s="275">
        <v>617.32463859999996</v>
      </c>
      <c r="BE23" s="275">
        <v>797.34192668000003</v>
      </c>
      <c r="BF23" s="275">
        <v>800.12840000000006</v>
      </c>
      <c r="BG23" s="275">
        <v>691.56479999999999</v>
      </c>
      <c r="BH23" s="338">
        <v>563.08879999999999</v>
      </c>
      <c r="BI23" s="338">
        <v>534.0444</v>
      </c>
      <c r="BJ23" s="338">
        <v>556.26670000000001</v>
      </c>
      <c r="BK23" s="338">
        <v>552.96119999999996</v>
      </c>
      <c r="BL23" s="338">
        <v>542.93820000000005</v>
      </c>
      <c r="BM23" s="338">
        <v>544.20479999999998</v>
      </c>
      <c r="BN23" s="338">
        <v>509.11790000000002</v>
      </c>
      <c r="BO23" s="338">
        <v>547.94929999999999</v>
      </c>
      <c r="BP23" s="338">
        <v>684.88229999999999</v>
      </c>
      <c r="BQ23" s="338">
        <v>751.24969999999996</v>
      </c>
      <c r="BR23" s="338">
        <v>760.71349999999995</v>
      </c>
      <c r="BS23" s="338">
        <v>634.5711</v>
      </c>
      <c r="BT23" s="338">
        <v>578.59490000000005</v>
      </c>
      <c r="BU23" s="338">
        <v>565.07180000000005</v>
      </c>
      <c r="BV23" s="338">
        <v>582.95830000000001</v>
      </c>
    </row>
    <row r="24" spans="1:74" ht="11.1" customHeight="1" x14ac:dyDescent="0.2">
      <c r="A24" s="556" t="s">
        <v>395</v>
      </c>
      <c r="B24" s="559" t="s">
        <v>375</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4.6167748386999996</v>
      </c>
      <c r="AN24" s="275">
        <v>3.9508778571000001</v>
      </c>
      <c r="AO24" s="275">
        <v>2.4788935483999999</v>
      </c>
      <c r="AP24" s="275">
        <v>1.4755703333000001</v>
      </c>
      <c r="AQ24" s="275">
        <v>2.6905245161</v>
      </c>
      <c r="AR24" s="275">
        <v>2.9985460000000002</v>
      </c>
      <c r="AS24" s="275">
        <v>2.2899135483999999</v>
      </c>
      <c r="AT24" s="275">
        <v>2.5291109676999999</v>
      </c>
      <c r="AU24" s="275">
        <v>2.9834653332999999</v>
      </c>
      <c r="AV24" s="275">
        <v>1.7835683871000001</v>
      </c>
      <c r="AW24" s="275">
        <v>2.8340896667000002</v>
      </c>
      <c r="AX24" s="275">
        <v>28.065525161</v>
      </c>
      <c r="AY24" s="275">
        <v>89.642727418999996</v>
      </c>
      <c r="AZ24" s="275">
        <v>2.3518132142999999</v>
      </c>
      <c r="BA24" s="275">
        <v>1.9273364516</v>
      </c>
      <c r="BB24" s="275">
        <v>2.5192466667</v>
      </c>
      <c r="BC24" s="275">
        <v>3.0034841934999998</v>
      </c>
      <c r="BD24" s="275">
        <v>3.6516126999999998</v>
      </c>
      <c r="BE24" s="275">
        <v>3.3685634516</v>
      </c>
      <c r="BF24" s="275">
        <v>4.4076219999999999</v>
      </c>
      <c r="BG24" s="275">
        <v>3.3050120000000001</v>
      </c>
      <c r="BH24" s="338">
        <v>2.2067739999999998</v>
      </c>
      <c r="BI24" s="338">
        <v>2.7785340000000001</v>
      </c>
      <c r="BJ24" s="338">
        <v>5.1969149999999997</v>
      </c>
      <c r="BK24" s="338">
        <v>26.685459999999999</v>
      </c>
      <c r="BL24" s="338">
        <v>6.977983</v>
      </c>
      <c r="BM24" s="338">
        <v>3.5390160000000002</v>
      </c>
      <c r="BN24" s="338">
        <v>1.450812</v>
      </c>
      <c r="BO24" s="338">
        <v>2.1590889999999998</v>
      </c>
      <c r="BP24" s="338">
        <v>2.8190170000000001</v>
      </c>
      <c r="BQ24" s="338">
        <v>4.7402350000000002</v>
      </c>
      <c r="BR24" s="338">
        <v>3.636279</v>
      </c>
      <c r="BS24" s="338">
        <v>2.9156789999999999</v>
      </c>
      <c r="BT24" s="338">
        <v>2.334689</v>
      </c>
      <c r="BU24" s="338">
        <v>3.0409269999999999</v>
      </c>
      <c r="BV24" s="338">
        <v>5.847283</v>
      </c>
    </row>
    <row r="25" spans="1:74" ht="11.1" customHeight="1" x14ac:dyDescent="0.2">
      <c r="A25" s="556" t="s">
        <v>396</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2.1068974194000001</v>
      </c>
      <c r="AN25" s="275">
        <v>2.5823996429</v>
      </c>
      <c r="AO25" s="275">
        <v>2.5837167742</v>
      </c>
      <c r="AP25" s="275">
        <v>2.0973389999999998</v>
      </c>
      <c r="AQ25" s="275">
        <v>2.0179025805999999</v>
      </c>
      <c r="AR25" s="275">
        <v>2.3843586666999999</v>
      </c>
      <c r="AS25" s="275">
        <v>2.4356306451999998</v>
      </c>
      <c r="AT25" s="275">
        <v>2.5539129032000001</v>
      </c>
      <c r="AU25" s="275">
        <v>2.0199926666999999</v>
      </c>
      <c r="AV25" s="275">
        <v>1.7763</v>
      </c>
      <c r="AW25" s="275">
        <v>2.4530023333000002</v>
      </c>
      <c r="AX25" s="275">
        <v>1.9256032258</v>
      </c>
      <c r="AY25" s="275">
        <v>1.8794270968</v>
      </c>
      <c r="AZ25" s="275">
        <v>2.1989092857000001</v>
      </c>
      <c r="BA25" s="275">
        <v>2.4921590323</v>
      </c>
      <c r="BB25" s="275">
        <v>1.5992733333</v>
      </c>
      <c r="BC25" s="275">
        <v>1.5211335483999999</v>
      </c>
      <c r="BD25" s="275">
        <v>2.1067820333</v>
      </c>
      <c r="BE25" s="275">
        <v>2.4057959032</v>
      </c>
      <c r="BF25" s="275">
        <v>2.5539130000000001</v>
      </c>
      <c r="BG25" s="275">
        <v>2.0199929999999999</v>
      </c>
      <c r="BH25" s="338">
        <v>1.7763</v>
      </c>
      <c r="BI25" s="338">
        <v>2.4530029999999998</v>
      </c>
      <c r="BJ25" s="338">
        <v>1.925603</v>
      </c>
      <c r="BK25" s="338">
        <v>1.879427</v>
      </c>
      <c r="BL25" s="338">
        <v>2.1989100000000001</v>
      </c>
      <c r="BM25" s="338">
        <v>2.492159</v>
      </c>
      <c r="BN25" s="338">
        <v>1.5992740000000001</v>
      </c>
      <c r="BO25" s="338">
        <v>1.521134</v>
      </c>
      <c r="BP25" s="338">
        <v>2.1067819999999999</v>
      </c>
      <c r="BQ25" s="338">
        <v>2.405796</v>
      </c>
      <c r="BR25" s="338">
        <v>2.5539100000000001</v>
      </c>
      <c r="BS25" s="338">
        <v>2.0199910000000001</v>
      </c>
      <c r="BT25" s="338">
        <v>1.7763</v>
      </c>
      <c r="BU25" s="338">
        <v>2.4530029999999998</v>
      </c>
      <c r="BV25" s="338">
        <v>1.925603</v>
      </c>
    </row>
    <row r="26" spans="1:74" ht="11.1" customHeight="1" x14ac:dyDescent="0.2">
      <c r="A26" s="556" t="s">
        <v>397</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557.43553570999995</v>
      </c>
      <c r="BA26" s="275">
        <v>528.09848387</v>
      </c>
      <c r="BB26" s="275">
        <v>444.84269999999998</v>
      </c>
      <c r="BC26" s="275">
        <v>519.95625805999998</v>
      </c>
      <c r="BD26" s="275">
        <v>554.99763332999999</v>
      </c>
      <c r="BE26" s="275">
        <v>549.44941934999997</v>
      </c>
      <c r="BF26" s="275">
        <v>534.82939999999996</v>
      </c>
      <c r="BG26" s="275">
        <v>497.90929999999997</v>
      </c>
      <c r="BH26" s="338">
        <v>455.8263</v>
      </c>
      <c r="BI26" s="338">
        <v>486.57479999999998</v>
      </c>
      <c r="BJ26" s="338">
        <v>528.08389999999997</v>
      </c>
      <c r="BK26" s="338">
        <v>542.06410000000005</v>
      </c>
      <c r="BL26" s="338">
        <v>518.29679999999996</v>
      </c>
      <c r="BM26" s="338">
        <v>477.67290000000003</v>
      </c>
      <c r="BN26" s="338">
        <v>449.79390000000001</v>
      </c>
      <c r="BO26" s="338">
        <v>474.8913</v>
      </c>
      <c r="BP26" s="338">
        <v>502.36700000000002</v>
      </c>
      <c r="BQ26" s="338">
        <v>511.5077</v>
      </c>
      <c r="BR26" s="338">
        <v>514.44380000000001</v>
      </c>
      <c r="BS26" s="338">
        <v>494.72379999999998</v>
      </c>
      <c r="BT26" s="338">
        <v>430.75</v>
      </c>
      <c r="BU26" s="338">
        <v>459.44150000000002</v>
      </c>
      <c r="BV26" s="338">
        <v>498.63589999999999</v>
      </c>
    </row>
    <row r="27" spans="1:74" ht="11.1" customHeight="1" x14ac:dyDescent="0.2">
      <c r="A27" s="556" t="s">
        <v>398</v>
      </c>
      <c r="B27" s="559" t="s">
        <v>399</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100.87820096999999</v>
      </c>
      <c r="AN27" s="275">
        <v>100.32806463999999</v>
      </c>
      <c r="AO27" s="275">
        <v>105.02654419</v>
      </c>
      <c r="AP27" s="275">
        <v>103.95848866999999</v>
      </c>
      <c r="AQ27" s="275">
        <v>109.3592929</v>
      </c>
      <c r="AR27" s="275">
        <v>106.293699</v>
      </c>
      <c r="AS27" s="275">
        <v>103.53471935</v>
      </c>
      <c r="AT27" s="275">
        <v>99.206650323000005</v>
      </c>
      <c r="AU27" s="275">
        <v>93.254847667000007</v>
      </c>
      <c r="AV27" s="275">
        <v>90.441706773999996</v>
      </c>
      <c r="AW27" s="275">
        <v>106.944273</v>
      </c>
      <c r="AX27" s="275">
        <v>100.7205629</v>
      </c>
      <c r="AY27" s="275">
        <v>92.386926451999997</v>
      </c>
      <c r="AZ27" s="275">
        <v>106.29546607</v>
      </c>
      <c r="BA27" s="275">
        <v>110.57488806000001</v>
      </c>
      <c r="BB27" s="275">
        <v>109.84100033</v>
      </c>
      <c r="BC27" s="275">
        <v>109.51820355</v>
      </c>
      <c r="BD27" s="275">
        <v>103.50319777</v>
      </c>
      <c r="BE27" s="275">
        <v>99.475509032000005</v>
      </c>
      <c r="BF27" s="275">
        <v>87.500590000000003</v>
      </c>
      <c r="BG27" s="275">
        <v>82.296049999999994</v>
      </c>
      <c r="BH27" s="338">
        <v>83.900670000000005</v>
      </c>
      <c r="BI27" s="338">
        <v>95.931910000000002</v>
      </c>
      <c r="BJ27" s="338">
        <v>102.9804</v>
      </c>
      <c r="BK27" s="338">
        <v>96.137069999999994</v>
      </c>
      <c r="BL27" s="338">
        <v>95.961799999999997</v>
      </c>
      <c r="BM27" s="338">
        <v>106.988</v>
      </c>
      <c r="BN27" s="338">
        <v>98.184579999999997</v>
      </c>
      <c r="BO27" s="338">
        <v>100.3741</v>
      </c>
      <c r="BP27" s="338">
        <v>102.2201</v>
      </c>
      <c r="BQ27" s="338">
        <v>103.98099999999999</v>
      </c>
      <c r="BR27" s="338">
        <v>93.869799999999998</v>
      </c>
      <c r="BS27" s="338">
        <v>84.925820000000002</v>
      </c>
      <c r="BT27" s="338">
        <v>85.145539999999997</v>
      </c>
      <c r="BU27" s="338">
        <v>94.21087</v>
      </c>
      <c r="BV27" s="338">
        <v>102.4708</v>
      </c>
    </row>
    <row r="28" spans="1:74" ht="11.1" customHeight="1" x14ac:dyDescent="0.2">
      <c r="A28" s="556" t="s">
        <v>400</v>
      </c>
      <c r="B28" s="557" t="s">
        <v>442</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64.499464193999998</v>
      </c>
      <c r="AN28" s="275">
        <v>73.992963928999998</v>
      </c>
      <c r="AO28" s="275">
        <v>77.456578386999993</v>
      </c>
      <c r="AP28" s="275">
        <v>76.741075667000004</v>
      </c>
      <c r="AQ28" s="275">
        <v>72.857392258000004</v>
      </c>
      <c r="AR28" s="275">
        <v>79.748767333000004</v>
      </c>
      <c r="AS28" s="275">
        <v>73.505981934999994</v>
      </c>
      <c r="AT28" s="275">
        <v>67.202175806</v>
      </c>
      <c r="AU28" s="275">
        <v>64.032583333000005</v>
      </c>
      <c r="AV28" s="275">
        <v>78.023382581000007</v>
      </c>
      <c r="AW28" s="275">
        <v>74.333355333</v>
      </c>
      <c r="AX28" s="275">
        <v>69.937882258000002</v>
      </c>
      <c r="AY28" s="275">
        <v>76.386698065000004</v>
      </c>
      <c r="AZ28" s="275">
        <v>85.566076070999998</v>
      </c>
      <c r="BA28" s="275">
        <v>78.223227742000006</v>
      </c>
      <c r="BB28" s="275">
        <v>76.475650666999996</v>
      </c>
      <c r="BC28" s="275">
        <v>72.732377419000002</v>
      </c>
      <c r="BD28" s="275">
        <v>78.785461632999997</v>
      </c>
      <c r="BE28" s="275">
        <v>71.672275741999997</v>
      </c>
      <c r="BF28" s="275">
        <v>66.688379999999995</v>
      </c>
      <c r="BG28" s="275">
        <v>68.884510000000006</v>
      </c>
      <c r="BH28" s="338">
        <v>77.175730000000001</v>
      </c>
      <c r="BI28" s="338">
        <v>82.594849999999994</v>
      </c>
      <c r="BJ28" s="338">
        <v>80.641139999999993</v>
      </c>
      <c r="BK28" s="338">
        <v>80.621799999999993</v>
      </c>
      <c r="BL28" s="338">
        <v>82.264449999999997</v>
      </c>
      <c r="BM28" s="338">
        <v>82.624899999999997</v>
      </c>
      <c r="BN28" s="338">
        <v>80.248949999999994</v>
      </c>
      <c r="BO28" s="338">
        <v>70.670469999999995</v>
      </c>
      <c r="BP28" s="338">
        <v>73.392539999999997</v>
      </c>
      <c r="BQ28" s="338">
        <v>68.501940000000005</v>
      </c>
      <c r="BR28" s="338">
        <v>67.850570000000005</v>
      </c>
      <c r="BS28" s="338">
        <v>69.990769999999998</v>
      </c>
      <c r="BT28" s="338">
        <v>78.546790000000001</v>
      </c>
      <c r="BU28" s="338">
        <v>83.355729999999994</v>
      </c>
      <c r="BV28" s="338">
        <v>85.06644</v>
      </c>
    </row>
    <row r="29" spans="1:74" ht="11.1" customHeight="1" x14ac:dyDescent="0.2">
      <c r="A29" s="556" t="s">
        <v>401</v>
      </c>
      <c r="B29" s="559" t="s">
        <v>389</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11.253087419</v>
      </c>
      <c r="AN29" s="275">
        <v>11.103388928999999</v>
      </c>
      <c r="AO29" s="275">
        <v>10.786810322999999</v>
      </c>
      <c r="AP29" s="275">
        <v>10.658414667000001</v>
      </c>
      <c r="AQ29" s="275">
        <v>11.378081290000001</v>
      </c>
      <c r="AR29" s="275">
        <v>11.800470333</v>
      </c>
      <c r="AS29" s="275">
        <v>11.994885805999999</v>
      </c>
      <c r="AT29" s="275">
        <v>12.357485806</v>
      </c>
      <c r="AU29" s="275">
        <v>11.202601</v>
      </c>
      <c r="AV29" s="275">
        <v>10.627419677000001</v>
      </c>
      <c r="AW29" s="275">
        <v>11.802561000000001</v>
      </c>
      <c r="AX29" s="275">
        <v>12.172516452</v>
      </c>
      <c r="AY29" s="275">
        <v>10.994244516</v>
      </c>
      <c r="AZ29" s="275">
        <v>11.469948214</v>
      </c>
      <c r="BA29" s="275">
        <v>10.518366774</v>
      </c>
      <c r="BB29" s="275">
        <v>9.9520359999999997</v>
      </c>
      <c r="BC29" s="275">
        <v>10.126693548</v>
      </c>
      <c r="BD29" s="275">
        <v>11.225118999999999</v>
      </c>
      <c r="BE29" s="275">
        <v>11.369882484</v>
      </c>
      <c r="BF29" s="275">
        <v>13.34202</v>
      </c>
      <c r="BG29" s="275">
        <v>12.574310000000001</v>
      </c>
      <c r="BH29" s="338">
        <v>11.622070000000001</v>
      </c>
      <c r="BI29" s="338">
        <v>12.321149999999999</v>
      </c>
      <c r="BJ29" s="338">
        <v>12.574</v>
      </c>
      <c r="BK29" s="338">
        <v>11.13815</v>
      </c>
      <c r="BL29" s="338">
        <v>10.62786</v>
      </c>
      <c r="BM29" s="338">
        <v>11.07582</v>
      </c>
      <c r="BN29" s="338">
        <v>10.64068</v>
      </c>
      <c r="BO29" s="338">
        <v>10.89504</v>
      </c>
      <c r="BP29" s="338">
        <v>12.15945</v>
      </c>
      <c r="BQ29" s="338">
        <v>11.514519999999999</v>
      </c>
      <c r="BR29" s="338">
        <v>12.382989999999999</v>
      </c>
      <c r="BS29" s="338">
        <v>11.511950000000001</v>
      </c>
      <c r="BT29" s="338">
        <v>11.6166</v>
      </c>
      <c r="BU29" s="338">
        <v>12.20069</v>
      </c>
      <c r="BV29" s="338">
        <v>12.42376</v>
      </c>
    </row>
    <row r="30" spans="1:74" ht="11.1" customHeight="1" x14ac:dyDescent="0.2">
      <c r="A30" s="556" t="s">
        <v>402</v>
      </c>
      <c r="B30" s="557" t="s">
        <v>391</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1378.9747165000001</v>
      </c>
      <c r="AN30" s="275">
        <v>1337.9641004</v>
      </c>
      <c r="AO30" s="275">
        <v>1390.0762681000001</v>
      </c>
      <c r="AP30" s="275">
        <v>1175.2644087000001</v>
      </c>
      <c r="AQ30" s="275">
        <v>1231.0524468000001</v>
      </c>
      <c r="AR30" s="275">
        <v>1465.314658</v>
      </c>
      <c r="AS30" s="275">
        <v>1599.2948157999999</v>
      </c>
      <c r="AT30" s="275">
        <v>1512.0705316000001</v>
      </c>
      <c r="AU30" s="275">
        <v>1401.8520020000001</v>
      </c>
      <c r="AV30" s="275">
        <v>1299.4040161</v>
      </c>
      <c r="AW30" s="275">
        <v>1313.9094872999999</v>
      </c>
      <c r="AX30" s="275">
        <v>1461.6252239</v>
      </c>
      <c r="AY30" s="275">
        <v>1507.6236274</v>
      </c>
      <c r="AZ30" s="275">
        <v>1402.0291996000001</v>
      </c>
      <c r="BA30" s="275">
        <v>1377.1503313000001</v>
      </c>
      <c r="BB30" s="275">
        <v>1275.0055373</v>
      </c>
      <c r="BC30" s="275">
        <v>1303.6625257999999</v>
      </c>
      <c r="BD30" s="275">
        <v>1499.2592602</v>
      </c>
      <c r="BE30" s="275">
        <v>1688.0962423000001</v>
      </c>
      <c r="BF30" s="275">
        <v>1837.2809999999999</v>
      </c>
      <c r="BG30" s="275">
        <v>1578.11</v>
      </c>
      <c r="BH30" s="338">
        <v>1338.585</v>
      </c>
      <c r="BI30" s="338">
        <v>1378.4369999999999</v>
      </c>
      <c r="BJ30" s="338">
        <v>1496.806</v>
      </c>
      <c r="BK30" s="338">
        <v>1495.5730000000001</v>
      </c>
      <c r="BL30" s="338">
        <v>1432.2860000000001</v>
      </c>
      <c r="BM30" s="338">
        <v>1370.25</v>
      </c>
      <c r="BN30" s="338">
        <v>1216.991</v>
      </c>
      <c r="BO30" s="338">
        <v>1262.4570000000001</v>
      </c>
      <c r="BP30" s="338">
        <v>1513.8119999999999</v>
      </c>
      <c r="BQ30" s="338">
        <v>1613.528</v>
      </c>
      <c r="BR30" s="338">
        <v>1629.761</v>
      </c>
      <c r="BS30" s="338">
        <v>1398.9269999999999</v>
      </c>
      <c r="BT30" s="338">
        <v>1326.8789999999999</v>
      </c>
      <c r="BU30" s="338">
        <v>1356.4169999999999</v>
      </c>
      <c r="BV30" s="338">
        <v>1471.883</v>
      </c>
    </row>
    <row r="31" spans="1:74" ht="11.1" customHeight="1" x14ac:dyDescent="0.2">
      <c r="A31" s="550"/>
      <c r="B31" s="131" t="s">
        <v>403</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364"/>
      <c r="BI31" s="364"/>
      <c r="BJ31" s="364"/>
      <c r="BK31" s="364"/>
      <c r="BL31" s="364"/>
      <c r="BM31" s="364"/>
      <c r="BN31" s="364"/>
      <c r="BO31" s="364"/>
      <c r="BP31" s="364"/>
      <c r="BQ31" s="364"/>
      <c r="BR31" s="364"/>
      <c r="BS31" s="364"/>
      <c r="BT31" s="364"/>
      <c r="BU31" s="364"/>
      <c r="BV31" s="364"/>
    </row>
    <row r="32" spans="1:74" ht="11.1" customHeight="1" x14ac:dyDescent="0.2">
      <c r="A32" s="556" t="s">
        <v>404</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1581.5244399999999</v>
      </c>
      <c r="AN32" s="275">
        <v>1227.0813868</v>
      </c>
      <c r="AO32" s="275">
        <v>1170.0889135</v>
      </c>
      <c r="AP32" s="275">
        <v>1207.9332959999999</v>
      </c>
      <c r="AQ32" s="275">
        <v>1386.7349254999999</v>
      </c>
      <c r="AR32" s="275">
        <v>1655.7759887</v>
      </c>
      <c r="AS32" s="275">
        <v>1865.9394454999999</v>
      </c>
      <c r="AT32" s="275">
        <v>1733.6438502999999</v>
      </c>
      <c r="AU32" s="275">
        <v>1435.6190167</v>
      </c>
      <c r="AV32" s="275">
        <v>1243.3116944999999</v>
      </c>
      <c r="AW32" s="275">
        <v>1205.4437223</v>
      </c>
      <c r="AX32" s="275">
        <v>1428.1958135</v>
      </c>
      <c r="AY32" s="275">
        <v>1719.6548081000001</v>
      </c>
      <c r="AZ32" s="275">
        <v>1093.2175725</v>
      </c>
      <c r="BA32" s="275">
        <v>954.88853547999997</v>
      </c>
      <c r="BB32" s="275">
        <v>971.13717067000005</v>
      </c>
      <c r="BC32" s="275">
        <v>1243.2819265000001</v>
      </c>
      <c r="BD32" s="275">
        <v>1568.3225332</v>
      </c>
      <c r="BE32" s="275">
        <v>1595.1408134000001</v>
      </c>
      <c r="BF32" s="275">
        <v>1693.316</v>
      </c>
      <c r="BG32" s="275">
        <v>1449.2660000000001</v>
      </c>
      <c r="BH32" s="338">
        <v>1128.1980000000001</v>
      </c>
      <c r="BI32" s="338">
        <v>1060.047</v>
      </c>
      <c r="BJ32" s="338">
        <v>1280.328</v>
      </c>
      <c r="BK32" s="338">
        <v>1580.3309999999999</v>
      </c>
      <c r="BL32" s="338">
        <v>1260.4829999999999</v>
      </c>
      <c r="BM32" s="338">
        <v>977.59230000000002</v>
      </c>
      <c r="BN32" s="338">
        <v>876.51800000000003</v>
      </c>
      <c r="BO32" s="338">
        <v>1144.9359999999999</v>
      </c>
      <c r="BP32" s="338">
        <v>1379.655</v>
      </c>
      <c r="BQ32" s="338">
        <v>1570.422</v>
      </c>
      <c r="BR32" s="338">
        <v>1570.798</v>
      </c>
      <c r="BS32" s="338">
        <v>1223.924</v>
      </c>
      <c r="BT32" s="338">
        <v>1103.761</v>
      </c>
      <c r="BU32" s="338">
        <v>1018.806</v>
      </c>
      <c r="BV32" s="338">
        <v>1245.8489999999999</v>
      </c>
    </row>
    <row r="33" spans="1:74" ht="11.1" customHeight="1" x14ac:dyDescent="0.2">
      <c r="A33" s="556" t="s">
        <v>405</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1649.8338377</v>
      </c>
      <c r="AN33" s="275">
        <v>1761.8249396000001</v>
      </c>
      <c r="AO33" s="275">
        <v>1877.8484857999999</v>
      </c>
      <c r="AP33" s="275">
        <v>1843.9264230000001</v>
      </c>
      <c r="AQ33" s="275">
        <v>2026.0098625999999</v>
      </c>
      <c r="AR33" s="275">
        <v>2392.1937200000002</v>
      </c>
      <c r="AS33" s="275">
        <v>2761.2735742</v>
      </c>
      <c r="AT33" s="275">
        <v>2652.0876729000001</v>
      </c>
      <c r="AU33" s="275">
        <v>2271.670799</v>
      </c>
      <c r="AV33" s="275">
        <v>1974.9844848</v>
      </c>
      <c r="AW33" s="275">
        <v>1803.3920257</v>
      </c>
      <c r="AX33" s="275">
        <v>1983.3138745000001</v>
      </c>
      <c r="AY33" s="275">
        <v>2134.2037897</v>
      </c>
      <c r="AZ33" s="275">
        <v>2081.8474675000002</v>
      </c>
      <c r="BA33" s="275">
        <v>1943.3008181</v>
      </c>
      <c r="BB33" s="275">
        <v>1994.4965023</v>
      </c>
      <c r="BC33" s="275">
        <v>2381.4556452000002</v>
      </c>
      <c r="BD33" s="275">
        <v>2670.6279347</v>
      </c>
      <c r="BE33" s="275">
        <v>3045.8172697</v>
      </c>
      <c r="BF33" s="275">
        <v>2894.252</v>
      </c>
      <c r="BG33" s="275">
        <v>2704.2950000000001</v>
      </c>
      <c r="BH33" s="338">
        <v>2164.0129999999999</v>
      </c>
      <c r="BI33" s="338">
        <v>1989.7670000000001</v>
      </c>
      <c r="BJ33" s="338">
        <v>2088.261</v>
      </c>
      <c r="BK33" s="338">
        <v>2169.857</v>
      </c>
      <c r="BL33" s="338">
        <v>2030.2760000000001</v>
      </c>
      <c r="BM33" s="338">
        <v>1926.8810000000001</v>
      </c>
      <c r="BN33" s="338">
        <v>1978.703</v>
      </c>
      <c r="BO33" s="338">
        <v>2275.92</v>
      </c>
      <c r="BP33" s="338">
        <v>2650.6729999999998</v>
      </c>
      <c r="BQ33" s="338">
        <v>2930.2359999999999</v>
      </c>
      <c r="BR33" s="338">
        <v>2906.4879999999998</v>
      </c>
      <c r="BS33" s="338">
        <v>2477.6410000000001</v>
      </c>
      <c r="BT33" s="338">
        <v>2158.4029999999998</v>
      </c>
      <c r="BU33" s="338">
        <v>2019.6759999999999</v>
      </c>
      <c r="BV33" s="338">
        <v>2097.587</v>
      </c>
    </row>
    <row r="34" spans="1:74" ht="11.1" customHeight="1" x14ac:dyDescent="0.2">
      <c r="A34" s="556" t="s">
        <v>406</v>
      </c>
      <c r="B34" s="559" t="s">
        <v>375</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28.462510323</v>
      </c>
      <c r="AN34" s="275">
        <v>23.910030357</v>
      </c>
      <c r="AO34" s="275">
        <v>22.352748065</v>
      </c>
      <c r="AP34" s="275">
        <v>12.722949667</v>
      </c>
      <c r="AQ34" s="275">
        <v>26.606461934999999</v>
      </c>
      <c r="AR34" s="275">
        <v>27.930432332999999</v>
      </c>
      <c r="AS34" s="275">
        <v>25.362781612999999</v>
      </c>
      <c r="AT34" s="275">
        <v>21.303913548000001</v>
      </c>
      <c r="AU34" s="275">
        <v>21.013202667000002</v>
      </c>
      <c r="AV34" s="275">
        <v>16.309263548000001</v>
      </c>
      <c r="AW34" s="275">
        <v>22.696267667000001</v>
      </c>
      <c r="AX34" s="275">
        <v>23.448937097000002</v>
      </c>
      <c r="AY34" s="275">
        <v>75.212085806000005</v>
      </c>
      <c r="AZ34" s="275">
        <v>20.131641785999999</v>
      </c>
      <c r="BA34" s="275">
        <v>17.718534194</v>
      </c>
      <c r="BB34" s="275">
        <v>19.238265333000001</v>
      </c>
      <c r="BC34" s="275">
        <v>15.472944194</v>
      </c>
      <c r="BD34" s="275">
        <v>28.442013200000002</v>
      </c>
      <c r="BE34" s="275">
        <v>24.538719451999999</v>
      </c>
      <c r="BF34" s="275">
        <v>25.739899999999999</v>
      </c>
      <c r="BG34" s="275">
        <v>28.085000000000001</v>
      </c>
      <c r="BH34" s="338">
        <v>20.40354</v>
      </c>
      <c r="BI34" s="338">
        <v>19.745509999999999</v>
      </c>
      <c r="BJ34" s="338">
        <v>25.66797</v>
      </c>
      <c r="BK34" s="338">
        <v>38.67342</v>
      </c>
      <c r="BL34" s="338">
        <v>26.420190000000002</v>
      </c>
      <c r="BM34" s="338">
        <v>23.261590000000002</v>
      </c>
      <c r="BN34" s="338">
        <v>20.471029999999999</v>
      </c>
      <c r="BO34" s="338">
        <v>26.937169999999998</v>
      </c>
      <c r="BP34" s="338">
        <v>27.3858</v>
      </c>
      <c r="BQ34" s="338">
        <v>29.856079999999999</v>
      </c>
      <c r="BR34" s="338">
        <v>27.303339999999999</v>
      </c>
      <c r="BS34" s="338">
        <v>24.941780000000001</v>
      </c>
      <c r="BT34" s="338">
        <v>21.17474</v>
      </c>
      <c r="BU34" s="338">
        <v>20.014050000000001</v>
      </c>
      <c r="BV34" s="338">
        <v>25.668140000000001</v>
      </c>
    </row>
    <row r="35" spans="1:74" ht="11.1" customHeight="1" x14ac:dyDescent="0.2">
      <c r="A35" s="556" t="s">
        <v>407</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14.180850323</v>
      </c>
      <c r="AN35" s="275">
        <v>15.375747857</v>
      </c>
      <c r="AO35" s="275">
        <v>14.135922258000001</v>
      </c>
      <c r="AP35" s="275">
        <v>15.108794</v>
      </c>
      <c r="AQ35" s="275">
        <v>14.465233226</v>
      </c>
      <c r="AR35" s="275">
        <v>15.438647</v>
      </c>
      <c r="AS35" s="275">
        <v>15.104624839</v>
      </c>
      <c r="AT35" s="275">
        <v>15.674932581</v>
      </c>
      <c r="AU35" s="275">
        <v>14.387086</v>
      </c>
      <c r="AV35" s="275">
        <v>11.976957419</v>
      </c>
      <c r="AW35" s="275">
        <v>13.912456333</v>
      </c>
      <c r="AX35" s="275">
        <v>13.568347419</v>
      </c>
      <c r="AY35" s="275">
        <v>12.820155806000001</v>
      </c>
      <c r="AZ35" s="275">
        <v>14.1480625</v>
      </c>
      <c r="BA35" s="275">
        <v>12.649076451999999</v>
      </c>
      <c r="BB35" s="275">
        <v>11.976150333</v>
      </c>
      <c r="BC35" s="275">
        <v>12.799683226000001</v>
      </c>
      <c r="BD35" s="275">
        <v>12.744434632999999</v>
      </c>
      <c r="BE35" s="275">
        <v>13.766070451999999</v>
      </c>
      <c r="BF35" s="275">
        <v>15.480359999999999</v>
      </c>
      <c r="BG35" s="275">
        <v>14.76896</v>
      </c>
      <c r="BH35" s="338">
        <v>11.893890000000001</v>
      </c>
      <c r="BI35" s="338">
        <v>13.94309</v>
      </c>
      <c r="BJ35" s="338">
        <v>13.33334</v>
      </c>
      <c r="BK35" s="338">
        <v>12.940329999999999</v>
      </c>
      <c r="BL35" s="338">
        <v>13.07827</v>
      </c>
      <c r="BM35" s="338">
        <v>11.78825</v>
      </c>
      <c r="BN35" s="338">
        <v>11.35956</v>
      </c>
      <c r="BO35" s="338">
        <v>11.87355</v>
      </c>
      <c r="BP35" s="338">
        <v>12.33258</v>
      </c>
      <c r="BQ35" s="338">
        <v>12.63611</v>
      </c>
      <c r="BR35" s="338">
        <v>14.908939999999999</v>
      </c>
      <c r="BS35" s="338">
        <v>13.68488</v>
      </c>
      <c r="BT35" s="338">
        <v>11.08136</v>
      </c>
      <c r="BU35" s="338">
        <v>13.33911</v>
      </c>
      <c r="BV35" s="338">
        <v>12.66305</v>
      </c>
    </row>
    <row r="36" spans="1:74" ht="11.1" customHeight="1" x14ac:dyDescent="0.2">
      <c r="A36" s="556" t="s">
        <v>408</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1012.9148214000001</v>
      </c>
      <c r="BA36" s="275">
        <v>956.88274193999996</v>
      </c>
      <c r="BB36" s="275">
        <v>881.04989999999998</v>
      </c>
      <c r="BC36" s="275">
        <v>959.23006452000004</v>
      </c>
      <c r="BD36" s="275">
        <v>1013.4952333</v>
      </c>
      <c r="BE36" s="275">
        <v>1032.2775806</v>
      </c>
      <c r="BF36" s="275">
        <v>1043.454</v>
      </c>
      <c r="BG36" s="275">
        <v>956.31129999999996</v>
      </c>
      <c r="BH36" s="338">
        <v>894.55880000000002</v>
      </c>
      <c r="BI36" s="338">
        <v>954.14390000000003</v>
      </c>
      <c r="BJ36" s="338">
        <v>1039.154</v>
      </c>
      <c r="BK36" s="338">
        <v>1066.999</v>
      </c>
      <c r="BL36" s="338">
        <v>1020.215</v>
      </c>
      <c r="BM36" s="338">
        <v>940.25099999999998</v>
      </c>
      <c r="BN36" s="338">
        <v>885.3741</v>
      </c>
      <c r="BO36" s="338">
        <v>934.77560000000005</v>
      </c>
      <c r="BP36" s="338">
        <v>1022.876</v>
      </c>
      <c r="BQ36" s="338">
        <v>1041.4880000000001</v>
      </c>
      <c r="BR36" s="338">
        <v>1047.4659999999999</v>
      </c>
      <c r="BS36" s="338">
        <v>1007.314</v>
      </c>
      <c r="BT36" s="338">
        <v>910.06359999999995</v>
      </c>
      <c r="BU36" s="338">
        <v>970.68150000000003</v>
      </c>
      <c r="BV36" s="338">
        <v>1053.489</v>
      </c>
    </row>
    <row r="37" spans="1:74" ht="11.1" customHeight="1" x14ac:dyDescent="0.2">
      <c r="A37" s="556" t="s">
        <v>409</v>
      </c>
      <c r="B37" s="559" t="s">
        <v>399</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133.78195805999999</v>
      </c>
      <c r="AN37" s="275">
        <v>121.76330643</v>
      </c>
      <c r="AO37" s="275">
        <v>128.55833225999999</v>
      </c>
      <c r="AP37" s="275">
        <v>139.12391733000001</v>
      </c>
      <c r="AQ37" s="275">
        <v>151.59051258</v>
      </c>
      <c r="AR37" s="275">
        <v>122.45912267</v>
      </c>
      <c r="AS37" s="275">
        <v>109.87605258000001</v>
      </c>
      <c r="AT37" s="275">
        <v>98.928373871000005</v>
      </c>
      <c r="AU37" s="275">
        <v>89.289111000000005</v>
      </c>
      <c r="AV37" s="275">
        <v>89.863512258</v>
      </c>
      <c r="AW37" s="275">
        <v>120.78014632999999</v>
      </c>
      <c r="AX37" s="275">
        <v>97.786348387000004</v>
      </c>
      <c r="AY37" s="275">
        <v>106.10449516</v>
      </c>
      <c r="AZ37" s="275">
        <v>142.60370071</v>
      </c>
      <c r="BA37" s="275">
        <v>129.96893258</v>
      </c>
      <c r="BB37" s="275">
        <v>148.87507299999999</v>
      </c>
      <c r="BC37" s="275">
        <v>138.11622935</v>
      </c>
      <c r="BD37" s="275">
        <v>117.46320527</v>
      </c>
      <c r="BE37" s="275">
        <v>104.37038019000001</v>
      </c>
      <c r="BF37" s="275">
        <v>88.633889999999994</v>
      </c>
      <c r="BG37" s="275">
        <v>81.153710000000004</v>
      </c>
      <c r="BH37" s="338">
        <v>85.683080000000004</v>
      </c>
      <c r="BI37" s="338">
        <v>108.56570000000001</v>
      </c>
      <c r="BJ37" s="338">
        <v>104.0643</v>
      </c>
      <c r="BK37" s="338">
        <v>112.2276</v>
      </c>
      <c r="BL37" s="338">
        <v>128.02690000000001</v>
      </c>
      <c r="BM37" s="338">
        <v>125.9038</v>
      </c>
      <c r="BN37" s="338">
        <v>131.89340000000001</v>
      </c>
      <c r="BO37" s="338">
        <v>125.354</v>
      </c>
      <c r="BP37" s="338">
        <v>115.0998</v>
      </c>
      <c r="BQ37" s="338">
        <v>109.7496</v>
      </c>
      <c r="BR37" s="338">
        <v>96.164659999999998</v>
      </c>
      <c r="BS37" s="338">
        <v>84.364739999999998</v>
      </c>
      <c r="BT37" s="338">
        <v>87.289720000000003</v>
      </c>
      <c r="BU37" s="338">
        <v>106.76260000000001</v>
      </c>
      <c r="BV37" s="338">
        <v>103.6459</v>
      </c>
    </row>
    <row r="38" spans="1:74" ht="11.1" customHeight="1" x14ac:dyDescent="0.2">
      <c r="A38" s="556" t="s">
        <v>410</v>
      </c>
      <c r="B38" s="557" t="s">
        <v>442</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366.70346516000001</v>
      </c>
      <c r="AN38" s="275">
        <v>403.36665749999997</v>
      </c>
      <c r="AO38" s="275">
        <v>434.22670515999999</v>
      </c>
      <c r="AP38" s="275">
        <v>440.48578566999998</v>
      </c>
      <c r="AQ38" s="275">
        <v>400.54587322999998</v>
      </c>
      <c r="AR38" s="275">
        <v>367.28290533000001</v>
      </c>
      <c r="AS38" s="275">
        <v>328.83555934999998</v>
      </c>
      <c r="AT38" s="275">
        <v>290.67758064999998</v>
      </c>
      <c r="AU38" s="275">
        <v>351.74890433000002</v>
      </c>
      <c r="AV38" s="275">
        <v>407.69388902999998</v>
      </c>
      <c r="AW38" s="275">
        <v>389.59564499999999</v>
      </c>
      <c r="AX38" s="275">
        <v>374.33490129</v>
      </c>
      <c r="AY38" s="275">
        <v>437.87705806000002</v>
      </c>
      <c r="AZ38" s="275">
        <v>445.96803356999999</v>
      </c>
      <c r="BA38" s="275">
        <v>474.98683226000003</v>
      </c>
      <c r="BB38" s="275">
        <v>496.49374032999998</v>
      </c>
      <c r="BC38" s="275">
        <v>475.13494484</v>
      </c>
      <c r="BD38" s="275">
        <v>513.55219769999997</v>
      </c>
      <c r="BE38" s="275">
        <v>350.57200539000002</v>
      </c>
      <c r="BF38" s="275">
        <v>349.0136</v>
      </c>
      <c r="BG38" s="275">
        <v>360.428</v>
      </c>
      <c r="BH38" s="338">
        <v>407.93310000000002</v>
      </c>
      <c r="BI38" s="338">
        <v>429.15260000000001</v>
      </c>
      <c r="BJ38" s="338">
        <v>425.05790000000002</v>
      </c>
      <c r="BK38" s="338">
        <v>419.52969999999999</v>
      </c>
      <c r="BL38" s="338">
        <v>448.52120000000002</v>
      </c>
      <c r="BM38" s="338">
        <v>507.35199999999998</v>
      </c>
      <c r="BN38" s="338">
        <v>510.20859999999999</v>
      </c>
      <c r="BO38" s="338">
        <v>495.73200000000003</v>
      </c>
      <c r="BP38" s="338">
        <v>499.4409</v>
      </c>
      <c r="BQ38" s="338">
        <v>436.06819999999999</v>
      </c>
      <c r="BR38" s="338">
        <v>392.33429999999998</v>
      </c>
      <c r="BS38" s="338">
        <v>399.68619999999999</v>
      </c>
      <c r="BT38" s="338">
        <v>458.14600000000002</v>
      </c>
      <c r="BU38" s="338">
        <v>478.46570000000003</v>
      </c>
      <c r="BV38" s="338">
        <v>465.8442</v>
      </c>
    </row>
    <row r="39" spans="1:74" ht="11.1" customHeight="1" x14ac:dyDescent="0.2">
      <c r="A39" s="556" t="s">
        <v>411</v>
      </c>
      <c r="B39" s="559" t="s">
        <v>389</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15.186680322999999</v>
      </c>
      <c r="AN39" s="275">
        <v>15.491992142999999</v>
      </c>
      <c r="AO39" s="275">
        <v>14.444421934999999</v>
      </c>
      <c r="AP39" s="275">
        <v>14.452686667</v>
      </c>
      <c r="AQ39" s="275">
        <v>15.455704194000001</v>
      </c>
      <c r="AR39" s="275">
        <v>15.785491333</v>
      </c>
      <c r="AS39" s="275">
        <v>17.00956871</v>
      </c>
      <c r="AT39" s="275">
        <v>16.853282258</v>
      </c>
      <c r="AU39" s="275">
        <v>13.888512667000001</v>
      </c>
      <c r="AV39" s="275">
        <v>14.375014194</v>
      </c>
      <c r="AW39" s="275">
        <v>15.256641667</v>
      </c>
      <c r="AX39" s="275">
        <v>15.693351613000001</v>
      </c>
      <c r="AY39" s="275">
        <v>15.694859032</v>
      </c>
      <c r="AZ39" s="275">
        <v>15.566276429</v>
      </c>
      <c r="BA39" s="275">
        <v>16.056810323000001</v>
      </c>
      <c r="BB39" s="275">
        <v>15.743548000000001</v>
      </c>
      <c r="BC39" s="275">
        <v>15.221476451999999</v>
      </c>
      <c r="BD39" s="275">
        <v>15.890217967</v>
      </c>
      <c r="BE39" s="275">
        <v>14.868270806</v>
      </c>
      <c r="BF39" s="275">
        <v>17.938359999999999</v>
      </c>
      <c r="BG39" s="275">
        <v>15.29655</v>
      </c>
      <c r="BH39" s="338">
        <v>15.01394</v>
      </c>
      <c r="BI39" s="338">
        <v>15.981809999999999</v>
      </c>
      <c r="BJ39" s="338">
        <v>16.121510000000001</v>
      </c>
      <c r="BK39" s="338">
        <v>15.24976</v>
      </c>
      <c r="BL39" s="338">
        <v>14.382949999999999</v>
      </c>
      <c r="BM39" s="338">
        <v>15.05003</v>
      </c>
      <c r="BN39" s="338">
        <v>14.583130000000001</v>
      </c>
      <c r="BO39" s="338">
        <v>15.463950000000001</v>
      </c>
      <c r="BP39" s="338">
        <v>14.64162</v>
      </c>
      <c r="BQ39" s="338">
        <v>14.14226</v>
      </c>
      <c r="BR39" s="338">
        <v>17.298010000000001</v>
      </c>
      <c r="BS39" s="338">
        <v>14.390790000000001</v>
      </c>
      <c r="BT39" s="338">
        <v>14.72546</v>
      </c>
      <c r="BU39" s="338">
        <v>15.78359</v>
      </c>
      <c r="BV39" s="338">
        <v>15.90939</v>
      </c>
    </row>
    <row r="40" spans="1:74" ht="11.1" customHeight="1" x14ac:dyDescent="0.2">
      <c r="A40" s="556" t="s">
        <v>412</v>
      </c>
      <c r="B40" s="557" t="s">
        <v>391</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4821.4679354999998</v>
      </c>
      <c r="AN40" s="275">
        <v>4554.4455250000001</v>
      </c>
      <c r="AO40" s="275">
        <v>4565.6712710000002</v>
      </c>
      <c r="AP40" s="275">
        <v>4478.9688523000004</v>
      </c>
      <c r="AQ40" s="275">
        <v>4903.6942184</v>
      </c>
      <c r="AR40" s="275">
        <v>5572.5715406999998</v>
      </c>
      <c r="AS40" s="275">
        <v>6109.6708648000003</v>
      </c>
      <c r="AT40" s="275">
        <v>5864.2342834999999</v>
      </c>
      <c r="AU40" s="275">
        <v>5185.2555322999997</v>
      </c>
      <c r="AV40" s="275">
        <v>4734.1052351999997</v>
      </c>
      <c r="AW40" s="275">
        <v>4569.6973383000004</v>
      </c>
      <c r="AX40" s="275">
        <v>4996.7359610000003</v>
      </c>
      <c r="AY40" s="275">
        <v>5556.0895742000002</v>
      </c>
      <c r="AZ40" s="275">
        <v>4826.3975763999997</v>
      </c>
      <c r="BA40" s="275">
        <v>4506.4522813000003</v>
      </c>
      <c r="BB40" s="275">
        <v>4539.0103499999996</v>
      </c>
      <c r="BC40" s="275">
        <v>5240.7129142000003</v>
      </c>
      <c r="BD40" s="275">
        <v>5940.5377699999999</v>
      </c>
      <c r="BE40" s="275">
        <v>6181.3511099999996</v>
      </c>
      <c r="BF40" s="275">
        <v>6127.8280000000004</v>
      </c>
      <c r="BG40" s="275">
        <v>5609.6040000000003</v>
      </c>
      <c r="BH40" s="338">
        <v>4727.6970000000001</v>
      </c>
      <c r="BI40" s="338">
        <v>4591.3459999999995</v>
      </c>
      <c r="BJ40" s="338">
        <v>4991.9880000000003</v>
      </c>
      <c r="BK40" s="338">
        <v>5415.8069999999998</v>
      </c>
      <c r="BL40" s="338">
        <v>4941.4040000000005</v>
      </c>
      <c r="BM40" s="338">
        <v>4528.08</v>
      </c>
      <c r="BN40" s="338">
        <v>4429.1109999999999</v>
      </c>
      <c r="BO40" s="338">
        <v>5030.9920000000002</v>
      </c>
      <c r="BP40" s="338">
        <v>5722.1049999999996</v>
      </c>
      <c r="BQ40" s="338">
        <v>6144.5969999999998</v>
      </c>
      <c r="BR40" s="338">
        <v>6072.7610000000004</v>
      </c>
      <c r="BS40" s="338">
        <v>5245.9470000000001</v>
      </c>
      <c r="BT40" s="338">
        <v>4764.6450000000004</v>
      </c>
      <c r="BU40" s="338">
        <v>4643.5280000000002</v>
      </c>
      <c r="BV40" s="338">
        <v>5020.6559999999999</v>
      </c>
    </row>
    <row r="41" spans="1:74" ht="11.1" customHeight="1" x14ac:dyDescent="0.2">
      <c r="A41" s="550"/>
      <c r="B41" s="131" t="s">
        <v>413</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364"/>
      <c r="BI41" s="364"/>
      <c r="BJ41" s="364"/>
      <c r="BK41" s="364"/>
      <c r="BL41" s="364"/>
      <c r="BM41" s="364"/>
      <c r="BN41" s="364"/>
      <c r="BO41" s="364"/>
      <c r="BP41" s="364"/>
      <c r="BQ41" s="364"/>
      <c r="BR41" s="364"/>
      <c r="BS41" s="364"/>
      <c r="BT41" s="364"/>
      <c r="BU41" s="364"/>
      <c r="BV41" s="364"/>
    </row>
    <row r="42" spans="1:74" ht="11.1" customHeight="1" x14ac:dyDescent="0.2">
      <c r="A42" s="556" t="s">
        <v>414</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1442.4499086999999</v>
      </c>
      <c r="AN42" s="275">
        <v>1255.5767782</v>
      </c>
      <c r="AO42" s="275">
        <v>1164.0006860999999</v>
      </c>
      <c r="AP42" s="275">
        <v>1068.7675623</v>
      </c>
      <c r="AQ42" s="275">
        <v>1112.7173806000001</v>
      </c>
      <c r="AR42" s="275">
        <v>1351.4796260000001</v>
      </c>
      <c r="AS42" s="275">
        <v>1536.7685028999999</v>
      </c>
      <c r="AT42" s="275">
        <v>1415.8019594</v>
      </c>
      <c r="AU42" s="275">
        <v>1223.9014367</v>
      </c>
      <c r="AV42" s="275">
        <v>1101.2760089999999</v>
      </c>
      <c r="AW42" s="275">
        <v>1209.837636</v>
      </c>
      <c r="AX42" s="275">
        <v>1337.7205389999999</v>
      </c>
      <c r="AY42" s="275">
        <v>1457.3356664999999</v>
      </c>
      <c r="AZ42" s="275">
        <v>1300.5463407</v>
      </c>
      <c r="BA42" s="275">
        <v>1147.342999</v>
      </c>
      <c r="BB42" s="275">
        <v>1042.8674097000001</v>
      </c>
      <c r="BC42" s="275">
        <v>1092.933209</v>
      </c>
      <c r="BD42" s="275">
        <v>1292.6941277999999</v>
      </c>
      <c r="BE42" s="275">
        <v>1456.8893055999999</v>
      </c>
      <c r="BF42" s="275">
        <v>1508.377</v>
      </c>
      <c r="BG42" s="275">
        <v>1271.7090000000001</v>
      </c>
      <c r="BH42" s="338">
        <v>1042.9390000000001</v>
      </c>
      <c r="BI42" s="338">
        <v>1122.9459999999999</v>
      </c>
      <c r="BJ42" s="338">
        <v>1257.6389999999999</v>
      </c>
      <c r="BK42" s="338">
        <v>1412.0519999999999</v>
      </c>
      <c r="BL42" s="338">
        <v>1261.8140000000001</v>
      </c>
      <c r="BM42" s="338">
        <v>1086.893</v>
      </c>
      <c r="BN42" s="338">
        <v>961.2328</v>
      </c>
      <c r="BO42" s="338">
        <v>975.92439999999999</v>
      </c>
      <c r="BP42" s="338">
        <v>1248.5930000000001</v>
      </c>
      <c r="BQ42" s="338">
        <v>1444.8779999999999</v>
      </c>
      <c r="BR42" s="338">
        <v>1408.2180000000001</v>
      </c>
      <c r="BS42" s="338">
        <v>1106.0630000000001</v>
      </c>
      <c r="BT42" s="338">
        <v>1033.963</v>
      </c>
      <c r="BU42" s="338">
        <v>1056.114</v>
      </c>
      <c r="BV42" s="338">
        <v>1180.45</v>
      </c>
    </row>
    <row r="43" spans="1:74" ht="11.1" customHeight="1" x14ac:dyDescent="0.2">
      <c r="A43" s="556" t="s">
        <v>415</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277.18853194000002</v>
      </c>
      <c r="AN43" s="275">
        <v>259.80588892999998</v>
      </c>
      <c r="AO43" s="275">
        <v>328.61327516</v>
      </c>
      <c r="AP43" s="275">
        <v>234.64160733</v>
      </c>
      <c r="AQ43" s="275">
        <v>247.25635548</v>
      </c>
      <c r="AR43" s="275">
        <v>334.11464267000002</v>
      </c>
      <c r="AS43" s="275">
        <v>453.90792226000002</v>
      </c>
      <c r="AT43" s="275">
        <v>397.21884354999997</v>
      </c>
      <c r="AU43" s="275">
        <v>367.67717866999999</v>
      </c>
      <c r="AV43" s="275">
        <v>346.63136871</v>
      </c>
      <c r="AW43" s="275">
        <v>323.95697933000002</v>
      </c>
      <c r="AX43" s="275">
        <v>376.50314064999998</v>
      </c>
      <c r="AY43" s="275">
        <v>422.18489516</v>
      </c>
      <c r="AZ43" s="275">
        <v>367.44513749999999</v>
      </c>
      <c r="BA43" s="275">
        <v>406.26150289999998</v>
      </c>
      <c r="BB43" s="275">
        <v>402.65374532999999</v>
      </c>
      <c r="BC43" s="275">
        <v>437.81915322999998</v>
      </c>
      <c r="BD43" s="275">
        <v>461.7545872</v>
      </c>
      <c r="BE43" s="275">
        <v>576.10004642000001</v>
      </c>
      <c r="BF43" s="275">
        <v>523.98530000000005</v>
      </c>
      <c r="BG43" s="275">
        <v>449.68889999999999</v>
      </c>
      <c r="BH43" s="338">
        <v>399.3605</v>
      </c>
      <c r="BI43" s="338">
        <v>377.4033</v>
      </c>
      <c r="BJ43" s="338">
        <v>423.70389999999998</v>
      </c>
      <c r="BK43" s="338">
        <v>435.97449999999998</v>
      </c>
      <c r="BL43" s="338">
        <v>425.49590000000001</v>
      </c>
      <c r="BM43" s="338">
        <v>436.16030000000001</v>
      </c>
      <c r="BN43" s="338">
        <v>368.18610000000001</v>
      </c>
      <c r="BO43" s="338">
        <v>397.58420000000001</v>
      </c>
      <c r="BP43" s="338">
        <v>459.79259999999999</v>
      </c>
      <c r="BQ43" s="338">
        <v>570.71090000000004</v>
      </c>
      <c r="BR43" s="338">
        <v>533.40039999999999</v>
      </c>
      <c r="BS43" s="338">
        <v>410.7833</v>
      </c>
      <c r="BT43" s="338">
        <v>403.34129999999999</v>
      </c>
      <c r="BU43" s="338">
        <v>409.40879999999999</v>
      </c>
      <c r="BV43" s="338">
        <v>458.23430000000002</v>
      </c>
    </row>
    <row r="44" spans="1:74" ht="11.1" customHeight="1" x14ac:dyDescent="0.2">
      <c r="A44" s="556" t="s">
        <v>416</v>
      </c>
      <c r="B44" s="559" t="s">
        <v>375</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8.8461332257999992</v>
      </c>
      <c r="AN44" s="275">
        <v>6.7924782143</v>
      </c>
      <c r="AO44" s="275">
        <v>6.7506251613000003</v>
      </c>
      <c r="AP44" s="275">
        <v>6.9259036667</v>
      </c>
      <c r="AQ44" s="275">
        <v>6.5781377419</v>
      </c>
      <c r="AR44" s="275">
        <v>8.8957723333000001</v>
      </c>
      <c r="AS44" s="275">
        <v>5.9519445161000002</v>
      </c>
      <c r="AT44" s="275">
        <v>8.4951267741999992</v>
      </c>
      <c r="AU44" s="275">
        <v>7.5123206667</v>
      </c>
      <c r="AV44" s="275">
        <v>7.8417654838999997</v>
      </c>
      <c r="AW44" s="275">
        <v>6.9944600000000001</v>
      </c>
      <c r="AX44" s="275">
        <v>8.1414225806000005</v>
      </c>
      <c r="AY44" s="275">
        <v>11.586420323</v>
      </c>
      <c r="AZ44" s="275">
        <v>9.1285271428999994</v>
      </c>
      <c r="BA44" s="275">
        <v>5.9183425806000001</v>
      </c>
      <c r="BB44" s="275">
        <v>5.3311390000000003</v>
      </c>
      <c r="BC44" s="275">
        <v>6.1566906452000003</v>
      </c>
      <c r="BD44" s="275">
        <v>7.6323824667000002</v>
      </c>
      <c r="BE44" s="275">
        <v>8.1365428709999996</v>
      </c>
      <c r="BF44" s="275">
        <v>10.53115</v>
      </c>
      <c r="BG44" s="275">
        <v>10.25719</v>
      </c>
      <c r="BH44" s="338">
        <v>6.7268629999999998</v>
      </c>
      <c r="BI44" s="338">
        <v>9.0846490000000006</v>
      </c>
      <c r="BJ44" s="338">
        <v>9.8108640000000005</v>
      </c>
      <c r="BK44" s="338">
        <v>11.4337</v>
      </c>
      <c r="BL44" s="338">
        <v>11.023059999999999</v>
      </c>
      <c r="BM44" s="338">
        <v>9.1262779999999992</v>
      </c>
      <c r="BN44" s="338">
        <v>8.3474129999999995</v>
      </c>
      <c r="BO44" s="338">
        <v>9.5520960000000006</v>
      </c>
      <c r="BP44" s="338">
        <v>10.83831</v>
      </c>
      <c r="BQ44" s="338">
        <v>10.23861</v>
      </c>
      <c r="BR44" s="338">
        <v>11.053559999999999</v>
      </c>
      <c r="BS44" s="338">
        <v>9.4924379999999999</v>
      </c>
      <c r="BT44" s="338">
        <v>6.945049</v>
      </c>
      <c r="BU44" s="338">
        <v>9.0540050000000001</v>
      </c>
      <c r="BV44" s="338">
        <v>9.6911129999999996</v>
      </c>
    </row>
    <row r="45" spans="1:74" ht="11.1" customHeight="1" x14ac:dyDescent="0.2">
      <c r="A45" s="556" t="s">
        <v>417</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14.879760967999999</v>
      </c>
      <c r="AN45" s="275">
        <v>18.673402500000002</v>
      </c>
      <c r="AO45" s="275">
        <v>18.016345483999999</v>
      </c>
      <c r="AP45" s="275">
        <v>15.016433333</v>
      </c>
      <c r="AQ45" s="275">
        <v>15.368350323</v>
      </c>
      <c r="AR45" s="275">
        <v>16.607113999999999</v>
      </c>
      <c r="AS45" s="275">
        <v>17.498209676999998</v>
      </c>
      <c r="AT45" s="275">
        <v>18.269852903</v>
      </c>
      <c r="AU45" s="275">
        <v>14.286230667</v>
      </c>
      <c r="AV45" s="275">
        <v>12.380327097</v>
      </c>
      <c r="AW45" s="275">
        <v>16.999763333000001</v>
      </c>
      <c r="AX45" s="275">
        <v>14.567957419000001</v>
      </c>
      <c r="AY45" s="275">
        <v>13.124376774</v>
      </c>
      <c r="AZ45" s="275">
        <v>15.109958214000001</v>
      </c>
      <c r="BA45" s="275">
        <v>16.840252581000001</v>
      </c>
      <c r="BB45" s="275">
        <v>12.576839667</v>
      </c>
      <c r="BC45" s="275">
        <v>12.680062903</v>
      </c>
      <c r="BD45" s="275">
        <v>15.634486000000001</v>
      </c>
      <c r="BE45" s="275">
        <v>17.625150000000001</v>
      </c>
      <c r="BF45" s="275">
        <v>19.08821</v>
      </c>
      <c r="BG45" s="275">
        <v>14.84244</v>
      </c>
      <c r="BH45" s="338">
        <v>12.60041</v>
      </c>
      <c r="BI45" s="338">
        <v>17.44753</v>
      </c>
      <c r="BJ45" s="338">
        <v>15.036720000000001</v>
      </c>
      <c r="BK45" s="338">
        <v>13.812760000000001</v>
      </c>
      <c r="BL45" s="338">
        <v>16.179790000000001</v>
      </c>
      <c r="BM45" s="338">
        <v>17.618259999999999</v>
      </c>
      <c r="BN45" s="338">
        <v>12.7522</v>
      </c>
      <c r="BO45" s="338">
        <v>12.825659999999999</v>
      </c>
      <c r="BP45" s="338">
        <v>16.232130000000002</v>
      </c>
      <c r="BQ45" s="338">
        <v>18.351050000000001</v>
      </c>
      <c r="BR45" s="338">
        <v>19.554290000000002</v>
      </c>
      <c r="BS45" s="338">
        <v>14.649089999999999</v>
      </c>
      <c r="BT45" s="338">
        <v>13.106769999999999</v>
      </c>
      <c r="BU45" s="338">
        <v>18.04271</v>
      </c>
      <c r="BV45" s="338">
        <v>15.575749999999999</v>
      </c>
    </row>
    <row r="46" spans="1:74" ht="11.1" customHeight="1" x14ac:dyDescent="0.2">
      <c r="A46" s="556" t="s">
        <v>418</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589.05614286000002</v>
      </c>
      <c r="BA46" s="275">
        <v>519.59509677000005</v>
      </c>
      <c r="BB46" s="275">
        <v>499.29003333000003</v>
      </c>
      <c r="BC46" s="275">
        <v>533.86067742</v>
      </c>
      <c r="BD46" s="275">
        <v>584.04013333</v>
      </c>
      <c r="BE46" s="275">
        <v>585.71651612999995</v>
      </c>
      <c r="BF46" s="275">
        <v>581.78819999999996</v>
      </c>
      <c r="BG46" s="275">
        <v>534.70050000000003</v>
      </c>
      <c r="BH46" s="338">
        <v>489.78070000000002</v>
      </c>
      <c r="BI46" s="338">
        <v>522.40419999999995</v>
      </c>
      <c r="BJ46" s="338">
        <v>566.96990000000005</v>
      </c>
      <c r="BK46" s="338">
        <v>584.72109999999998</v>
      </c>
      <c r="BL46" s="338">
        <v>559.08339999999998</v>
      </c>
      <c r="BM46" s="338">
        <v>515.26260000000002</v>
      </c>
      <c r="BN46" s="338">
        <v>485.18979999999999</v>
      </c>
      <c r="BO46" s="338">
        <v>512.26210000000003</v>
      </c>
      <c r="BP46" s="338">
        <v>558.59979999999996</v>
      </c>
      <c r="BQ46" s="338">
        <v>568.76369999999997</v>
      </c>
      <c r="BR46" s="338">
        <v>572.02840000000003</v>
      </c>
      <c r="BS46" s="338">
        <v>550.10109999999997</v>
      </c>
      <c r="BT46" s="338">
        <v>496.99209999999999</v>
      </c>
      <c r="BU46" s="338">
        <v>530.09590000000003</v>
      </c>
      <c r="BV46" s="338">
        <v>575.31780000000003</v>
      </c>
    </row>
    <row r="47" spans="1:74" ht="11.1" customHeight="1" x14ac:dyDescent="0.2">
      <c r="A47" s="556" t="s">
        <v>419</v>
      </c>
      <c r="B47" s="559" t="s">
        <v>399</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50.613177096999998</v>
      </c>
      <c r="AN47" s="275">
        <v>50.568486428999996</v>
      </c>
      <c r="AO47" s="275">
        <v>55.803924193999997</v>
      </c>
      <c r="AP47" s="275">
        <v>56.293380999999997</v>
      </c>
      <c r="AQ47" s="275">
        <v>59.771503547999998</v>
      </c>
      <c r="AR47" s="275">
        <v>58.624110999999999</v>
      </c>
      <c r="AS47" s="275">
        <v>43.109360000000002</v>
      </c>
      <c r="AT47" s="275">
        <v>33.467956774000001</v>
      </c>
      <c r="AU47" s="275">
        <v>33.938972</v>
      </c>
      <c r="AV47" s="275">
        <v>29.500359031999999</v>
      </c>
      <c r="AW47" s="275">
        <v>36.034919000000002</v>
      </c>
      <c r="AX47" s="275">
        <v>43.741235805999999</v>
      </c>
      <c r="AY47" s="275">
        <v>52.376731290000002</v>
      </c>
      <c r="AZ47" s="275">
        <v>58.849247499999997</v>
      </c>
      <c r="BA47" s="275">
        <v>51.778044516000001</v>
      </c>
      <c r="BB47" s="275">
        <v>53.979982</v>
      </c>
      <c r="BC47" s="275">
        <v>59.05197871</v>
      </c>
      <c r="BD47" s="275">
        <v>54.739109999999997</v>
      </c>
      <c r="BE47" s="275">
        <v>41.109326418999999</v>
      </c>
      <c r="BF47" s="275">
        <v>28.898759999999999</v>
      </c>
      <c r="BG47" s="275">
        <v>29.438659999999999</v>
      </c>
      <c r="BH47" s="338">
        <v>27.415230000000001</v>
      </c>
      <c r="BI47" s="338">
        <v>32.751910000000002</v>
      </c>
      <c r="BJ47" s="338">
        <v>44.940330000000003</v>
      </c>
      <c r="BK47" s="338">
        <v>55.796039999999998</v>
      </c>
      <c r="BL47" s="338">
        <v>53.493630000000003</v>
      </c>
      <c r="BM47" s="338">
        <v>50.155410000000003</v>
      </c>
      <c r="BN47" s="338">
        <v>48.49859</v>
      </c>
      <c r="BO47" s="338">
        <v>55.01305</v>
      </c>
      <c r="BP47" s="338">
        <v>55.310920000000003</v>
      </c>
      <c r="BQ47" s="338">
        <v>43.673949999999998</v>
      </c>
      <c r="BR47" s="338">
        <v>31.704519999999999</v>
      </c>
      <c r="BS47" s="338">
        <v>30.869409999999998</v>
      </c>
      <c r="BT47" s="338">
        <v>28.211860000000001</v>
      </c>
      <c r="BU47" s="338">
        <v>32.434220000000003</v>
      </c>
      <c r="BV47" s="338">
        <v>44.859859999999998</v>
      </c>
    </row>
    <row r="48" spans="1:74" ht="11.1" customHeight="1" x14ac:dyDescent="0.2">
      <c r="A48" s="556" t="s">
        <v>420</v>
      </c>
      <c r="B48" s="557" t="s">
        <v>442</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268.20659934999998</v>
      </c>
      <c r="AN48" s="275">
        <v>332.61112571000001</v>
      </c>
      <c r="AO48" s="275">
        <v>346.00879838999998</v>
      </c>
      <c r="AP48" s="275">
        <v>342.87862799999999</v>
      </c>
      <c r="AQ48" s="275">
        <v>295.38886547999999</v>
      </c>
      <c r="AR48" s="275">
        <v>274.07674566999998</v>
      </c>
      <c r="AS48" s="275">
        <v>194.31549419000001</v>
      </c>
      <c r="AT48" s="275">
        <v>165.06012161000001</v>
      </c>
      <c r="AU48" s="275">
        <v>236.20973433</v>
      </c>
      <c r="AV48" s="275">
        <v>341.12733548</v>
      </c>
      <c r="AW48" s="275">
        <v>340.53319299999998</v>
      </c>
      <c r="AX48" s="275">
        <v>339.69004870999999</v>
      </c>
      <c r="AY48" s="275">
        <v>379.70878773999999</v>
      </c>
      <c r="AZ48" s="275">
        <v>346.64729713999998</v>
      </c>
      <c r="BA48" s="275">
        <v>352.29450000000003</v>
      </c>
      <c r="BB48" s="275">
        <v>338.17740866999998</v>
      </c>
      <c r="BC48" s="275">
        <v>268.29795741999999</v>
      </c>
      <c r="BD48" s="275">
        <v>292.87426390000002</v>
      </c>
      <c r="BE48" s="275">
        <v>199.31576716000001</v>
      </c>
      <c r="BF48" s="275">
        <v>182.7448</v>
      </c>
      <c r="BG48" s="275">
        <v>251.38319999999999</v>
      </c>
      <c r="BH48" s="338">
        <v>320.61430000000001</v>
      </c>
      <c r="BI48" s="338">
        <v>373.59640000000002</v>
      </c>
      <c r="BJ48" s="338">
        <v>338.35399999999998</v>
      </c>
      <c r="BK48" s="338">
        <v>355.5213</v>
      </c>
      <c r="BL48" s="338">
        <v>349.43259999999998</v>
      </c>
      <c r="BM48" s="338">
        <v>360.63029999999998</v>
      </c>
      <c r="BN48" s="338">
        <v>389.19420000000002</v>
      </c>
      <c r="BO48" s="338">
        <v>329.11840000000001</v>
      </c>
      <c r="BP48" s="338">
        <v>276.09780000000001</v>
      </c>
      <c r="BQ48" s="338">
        <v>213.8229</v>
      </c>
      <c r="BR48" s="338">
        <v>197.97300000000001</v>
      </c>
      <c r="BS48" s="338">
        <v>278.69009999999997</v>
      </c>
      <c r="BT48" s="338">
        <v>359.80700000000002</v>
      </c>
      <c r="BU48" s="338">
        <v>415.71030000000002</v>
      </c>
      <c r="BV48" s="338">
        <v>389.85599999999999</v>
      </c>
    </row>
    <row r="49" spans="1:74" ht="11.1" customHeight="1" x14ac:dyDescent="0.2">
      <c r="A49" s="556" t="s">
        <v>421</v>
      </c>
      <c r="B49" s="559" t="s">
        <v>389</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3.3136067742000002</v>
      </c>
      <c r="AN49" s="275">
        <v>3.0610939286000001</v>
      </c>
      <c r="AO49" s="275">
        <v>3.4202577419</v>
      </c>
      <c r="AP49" s="275">
        <v>3.8665963333</v>
      </c>
      <c r="AQ49" s="275">
        <v>3.2370222581000001</v>
      </c>
      <c r="AR49" s="275">
        <v>3.9696376667000002</v>
      </c>
      <c r="AS49" s="275">
        <v>4.0294909677000001</v>
      </c>
      <c r="AT49" s="275">
        <v>4.0869809676999997</v>
      </c>
      <c r="AU49" s="275">
        <v>3.6093099999999998</v>
      </c>
      <c r="AV49" s="275">
        <v>3.4161848387</v>
      </c>
      <c r="AW49" s="275">
        <v>3.7506216666999999</v>
      </c>
      <c r="AX49" s="275">
        <v>3.8285625805999999</v>
      </c>
      <c r="AY49" s="275">
        <v>3.7846870967999999</v>
      </c>
      <c r="AZ49" s="275">
        <v>3.6119571429000001</v>
      </c>
      <c r="BA49" s="275">
        <v>3.5365735483999998</v>
      </c>
      <c r="BB49" s="275">
        <v>2.9403803332999998</v>
      </c>
      <c r="BC49" s="275">
        <v>3.7654461289999999</v>
      </c>
      <c r="BD49" s="275">
        <v>3.9186823667000001</v>
      </c>
      <c r="BE49" s="275">
        <v>3.9816571289999998</v>
      </c>
      <c r="BF49" s="275">
        <v>4.4116340000000003</v>
      </c>
      <c r="BG49" s="275">
        <v>3.9732050000000001</v>
      </c>
      <c r="BH49" s="338">
        <v>3.7281409999999999</v>
      </c>
      <c r="BI49" s="338">
        <v>4.0823260000000001</v>
      </c>
      <c r="BJ49" s="338">
        <v>4.0973259999999998</v>
      </c>
      <c r="BK49" s="338">
        <v>4.13896</v>
      </c>
      <c r="BL49" s="338">
        <v>3.8955250000000001</v>
      </c>
      <c r="BM49" s="338">
        <v>3.7290999999999999</v>
      </c>
      <c r="BN49" s="338">
        <v>3.3435290000000002</v>
      </c>
      <c r="BO49" s="338">
        <v>3.9793750000000001</v>
      </c>
      <c r="BP49" s="338">
        <v>4.2077549999999997</v>
      </c>
      <c r="BQ49" s="338">
        <v>4.1809120000000002</v>
      </c>
      <c r="BR49" s="338">
        <v>4.4782070000000003</v>
      </c>
      <c r="BS49" s="338">
        <v>3.9293749999999998</v>
      </c>
      <c r="BT49" s="338">
        <v>3.7898930000000002</v>
      </c>
      <c r="BU49" s="338">
        <v>4.1130719999999998</v>
      </c>
      <c r="BV49" s="338">
        <v>4.1207900000000004</v>
      </c>
    </row>
    <row r="50" spans="1:74" ht="11.1" customHeight="1" x14ac:dyDescent="0.2">
      <c r="A50" s="556" t="s">
        <v>422</v>
      </c>
      <c r="B50" s="557" t="s">
        <v>391</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2659.9728470999999</v>
      </c>
      <c r="AN50" s="275">
        <v>2489.8469325000001</v>
      </c>
      <c r="AO50" s="275">
        <v>2429.8988800000002</v>
      </c>
      <c r="AP50" s="275">
        <v>2254.4983120000002</v>
      </c>
      <c r="AQ50" s="275">
        <v>2270.3420993999998</v>
      </c>
      <c r="AR50" s="275">
        <v>2622.258816</v>
      </c>
      <c r="AS50" s="275">
        <v>2841.7574405999999</v>
      </c>
      <c r="AT50" s="275">
        <v>2626.4321322999999</v>
      </c>
      <c r="AU50" s="275">
        <v>2455.1014163</v>
      </c>
      <c r="AV50" s="275">
        <v>2345.5471560999999</v>
      </c>
      <c r="AW50" s="275">
        <v>2462.1307390000002</v>
      </c>
      <c r="AX50" s="275">
        <v>2701.3084874000001</v>
      </c>
      <c r="AY50" s="275">
        <v>2945.4546294000002</v>
      </c>
      <c r="AZ50" s="275">
        <v>2690.3946082000002</v>
      </c>
      <c r="BA50" s="275">
        <v>2503.5673118999998</v>
      </c>
      <c r="BB50" s="275">
        <v>2357.8169379999999</v>
      </c>
      <c r="BC50" s="275">
        <v>2414.5651754999999</v>
      </c>
      <c r="BD50" s="275">
        <v>2713.2877730999999</v>
      </c>
      <c r="BE50" s="275">
        <v>2888.8743118000002</v>
      </c>
      <c r="BF50" s="275">
        <v>2859.8249999999998</v>
      </c>
      <c r="BG50" s="275">
        <v>2565.9929999999999</v>
      </c>
      <c r="BH50" s="338">
        <v>2303.165</v>
      </c>
      <c r="BI50" s="338">
        <v>2459.7159999999999</v>
      </c>
      <c r="BJ50" s="338">
        <v>2660.5520000000001</v>
      </c>
      <c r="BK50" s="338">
        <v>2873.45</v>
      </c>
      <c r="BL50" s="338">
        <v>2680.4180000000001</v>
      </c>
      <c r="BM50" s="338">
        <v>2479.576</v>
      </c>
      <c r="BN50" s="338">
        <v>2276.7449999999999</v>
      </c>
      <c r="BO50" s="338">
        <v>2296.259</v>
      </c>
      <c r="BP50" s="338">
        <v>2629.6729999999998</v>
      </c>
      <c r="BQ50" s="338">
        <v>2874.62</v>
      </c>
      <c r="BR50" s="338">
        <v>2778.4110000000001</v>
      </c>
      <c r="BS50" s="338">
        <v>2404.5770000000002</v>
      </c>
      <c r="BT50" s="338">
        <v>2346.1570000000002</v>
      </c>
      <c r="BU50" s="338">
        <v>2474.9740000000002</v>
      </c>
      <c r="BV50" s="338">
        <v>2678.1060000000002</v>
      </c>
    </row>
    <row r="51" spans="1:74" ht="11.1" customHeight="1" x14ac:dyDescent="0.2">
      <c r="A51" s="550"/>
      <c r="B51" s="131" t="s">
        <v>423</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364"/>
      <c r="BI51" s="364"/>
      <c r="BJ51" s="364"/>
      <c r="BK51" s="364"/>
      <c r="BL51" s="364"/>
      <c r="BM51" s="364"/>
      <c r="BN51" s="364"/>
      <c r="BO51" s="364"/>
      <c r="BP51" s="364"/>
      <c r="BQ51" s="364"/>
      <c r="BR51" s="364"/>
      <c r="BS51" s="364"/>
      <c r="BT51" s="364"/>
      <c r="BU51" s="364"/>
      <c r="BV51" s="364"/>
    </row>
    <row r="52" spans="1:74" ht="11.1" customHeight="1" x14ac:dyDescent="0.2">
      <c r="A52" s="556" t="s">
        <v>424</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541.71267516</v>
      </c>
      <c r="AN52" s="275">
        <v>481.17888178999999</v>
      </c>
      <c r="AO52" s="275">
        <v>389.19367419000002</v>
      </c>
      <c r="AP52" s="275">
        <v>324.19780732999999</v>
      </c>
      <c r="AQ52" s="275">
        <v>359.07587676999998</v>
      </c>
      <c r="AR52" s="275">
        <v>437.67988066999999</v>
      </c>
      <c r="AS52" s="275">
        <v>560.76512709999997</v>
      </c>
      <c r="AT52" s="275">
        <v>576.80518871000004</v>
      </c>
      <c r="AU52" s="275">
        <v>515.27960532999998</v>
      </c>
      <c r="AV52" s="275">
        <v>467.54801871000001</v>
      </c>
      <c r="AW52" s="275">
        <v>491.15509800000001</v>
      </c>
      <c r="AX52" s="275">
        <v>480.45065548000002</v>
      </c>
      <c r="AY52" s="275">
        <v>457.71399065000003</v>
      </c>
      <c r="AZ52" s="275">
        <v>405.34698536000002</v>
      </c>
      <c r="BA52" s="275">
        <v>379.7389</v>
      </c>
      <c r="BB52" s="275">
        <v>308.60604132999998</v>
      </c>
      <c r="BC52" s="275">
        <v>314.65845774000002</v>
      </c>
      <c r="BD52" s="275">
        <v>397.4499783</v>
      </c>
      <c r="BE52" s="275">
        <v>522.84490984000001</v>
      </c>
      <c r="BF52" s="275">
        <v>564.37660000000005</v>
      </c>
      <c r="BG52" s="275">
        <v>497.29640000000001</v>
      </c>
      <c r="BH52" s="338">
        <v>443.68130000000002</v>
      </c>
      <c r="BI52" s="338">
        <v>452.26139999999998</v>
      </c>
      <c r="BJ52" s="338">
        <v>490.75760000000002</v>
      </c>
      <c r="BK52" s="338">
        <v>559.98609999999996</v>
      </c>
      <c r="BL52" s="338">
        <v>526.76469999999995</v>
      </c>
      <c r="BM52" s="338">
        <v>439.2072</v>
      </c>
      <c r="BN52" s="338">
        <v>341.84879999999998</v>
      </c>
      <c r="BO52" s="338">
        <v>325.81920000000002</v>
      </c>
      <c r="BP52" s="338">
        <v>303.2133</v>
      </c>
      <c r="BQ52" s="338">
        <v>493.50900000000001</v>
      </c>
      <c r="BR52" s="338">
        <v>470.43380000000002</v>
      </c>
      <c r="BS52" s="338">
        <v>416.11689999999999</v>
      </c>
      <c r="BT52" s="338">
        <v>424.8886</v>
      </c>
      <c r="BU52" s="338">
        <v>448.76100000000002</v>
      </c>
      <c r="BV52" s="338">
        <v>467.74430000000001</v>
      </c>
    </row>
    <row r="53" spans="1:74" ht="11.1" customHeight="1" x14ac:dyDescent="0.2">
      <c r="A53" s="556" t="s">
        <v>425</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543.55463194000004</v>
      </c>
      <c r="AN53" s="275">
        <v>409.65102929</v>
      </c>
      <c r="AO53" s="275">
        <v>334.89214548000001</v>
      </c>
      <c r="AP53" s="275">
        <v>354.48324500000001</v>
      </c>
      <c r="AQ53" s="275">
        <v>408.83449129000002</v>
      </c>
      <c r="AR53" s="275">
        <v>575.02582832999997</v>
      </c>
      <c r="AS53" s="275">
        <v>767.09059387000002</v>
      </c>
      <c r="AT53" s="275">
        <v>813.24373161000005</v>
      </c>
      <c r="AU53" s="275">
        <v>669.18275867</v>
      </c>
      <c r="AV53" s="275">
        <v>601.00786516000005</v>
      </c>
      <c r="AW53" s="275">
        <v>503.00714933</v>
      </c>
      <c r="AX53" s="275">
        <v>568.44094902999996</v>
      </c>
      <c r="AY53" s="275">
        <v>507.31733387000003</v>
      </c>
      <c r="AZ53" s="275">
        <v>485.17449320999998</v>
      </c>
      <c r="BA53" s="275">
        <v>477.16574355</v>
      </c>
      <c r="BB53" s="275">
        <v>433.53900233000002</v>
      </c>
      <c r="BC53" s="275">
        <v>428.29165096999998</v>
      </c>
      <c r="BD53" s="275">
        <v>583.77328390000002</v>
      </c>
      <c r="BE53" s="275">
        <v>909.64935845000002</v>
      </c>
      <c r="BF53" s="275">
        <v>823.29790000000003</v>
      </c>
      <c r="BG53" s="275">
        <v>732.66120000000001</v>
      </c>
      <c r="BH53" s="338">
        <v>593.62800000000004</v>
      </c>
      <c r="BI53" s="338">
        <v>573.3528</v>
      </c>
      <c r="BJ53" s="338">
        <v>582.03099999999995</v>
      </c>
      <c r="BK53" s="338">
        <v>552.33659999999998</v>
      </c>
      <c r="BL53" s="338">
        <v>492.5795</v>
      </c>
      <c r="BM53" s="338">
        <v>430.64030000000002</v>
      </c>
      <c r="BN53" s="338">
        <v>413.37180000000001</v>
      </c>
      <c r="BO53" s="338">
        <v>436.25490000000002</v>
      </c>
      <c r="BP53" s="338">
        <v>644.08309999999994</v>
      </c>
      <c r="BQ53" s="338">
        <v>737.05840000000001</v>
      </c>
      <c r="BR53" s="338">
        <v>775.32140000000004</v>
      </c>
      <c r="BS53" s="338">
        <v>698.32259999999997</v>
      </c>
      <c r="BT53" s="338">
        <v>602.63419999999996</v>
      </c>
      <c r="BU53" s="338">
        <v>517.83410000000003</v>
      </c>
      <c r="BV53" s="338">
        <v>557.46720000000005</v>
      </c>
    </row>
    <row r="54" spans="1:74" ht="11.1" customHeight="1" x14ac:dyDescent="0.2">
      <c r="A54" s="556" t="s">
        <v>426</v>
      </c>
      <c r="B54" s="559" t="s">
        <v>375</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24.969601612999998</v>
      </c>
      <c r="AN54" s="275">
        <v>22.197383571</v>
      </c>
      <c r="AO54" s="275">
        <v>22.817739031999999</v>
      </c>
      <c r="AP54" s="275">
        <v>21.792259000000001</v>
      </c>
      <c r="AQ54" s="275">
        <v>21.343409677</v>
      </c>
      <c r="AR54" s="275">
        <v>22.826944000000001</v>
      </c>
      <c r="AS54" s="275">
        <v>22.749194515999999</v>
      </c>
      <c r="AT54" s="275">
        <v>23.288067741999999</v>
      </c>
      <c r="AU54" s="275">
        <v>23.990686666999999</v>
      </c>
      <c r="AV54" s="275">
        <v>23.528873548</v>
      </c>
      <c r="AW54" s="275">
        <v>21.332741333000001</v>
      </c>
      <c r="AX54" s="275">
        <v>21.415421612999999</v>
      </c>
      <c r="AY54" s="275">
        <v>21.468120968000001</v>
      </c>
      <c r="AZ54" s="275">
        <v>22.292941786</v>
      </c>
      <c r="BA54" s="275">
        <v>20.033494838999999</v>
      </c>
      <c r="BB54" s="275">
        <v>21.110047000000002</v>
      </c>
      <c r="BC54" s="275">
        <v>22.140263548</v>
      </c>
      <c r="BD54" s="275">
        <v>21.217910733</v>
      </c>
      <c r="BE54" s="275">
        <v>23.641041065</v>
      </c>
      <c r="BF54" s="275">
        <v>23.805289999999999</v>
      </c>
      <c r="BG54" s="275">
        <v>23.538350000000001</v>
      </c>
      <c r="BH54" s="338">
        <v>22.424720000000001</v>
      </c>
      <c r="BI54" s="338">
        <v>22.17456</v>
      </c>
      <c r="BJ54" s="338">
        <v>22.182649999999999</v>
      </c>
      <c r="BK54" s="338">
        <v>22.885899999999999</v>
      </c>
      <c r="BL54" s="338">
        <v>22.713629999999998</v>
      </c>
      <c r="BM54" s="338">
        <v>21.558409999999999</v>
      </c>
      <c r="BN54" s="338">
        <v>20.98329</v>
      </c>
      <c r="BO54" s="338">
        <v>21.176780000000001</v>
      </c>
      <c r="BP54" s="338">
        <v>22.336030000000001</v>
      </c>
      <c r="BQ54" s="338">
        <v>22.21369</v>
      </c>
      <c r="BR54" s="338">
        <v>22.402609999999999</v>
      </c>
      <c r="BS54" s="338">
        <v>22.217569999999998</v>
      </c>
      <c r="BT54" s="338">
        <v>22.199349999999999</v>
      </c>
      <c r="BU54" s="338">
        <v>21.265149999999998</v>
      </c>
      <c r="BV54" s="338">
        <v>21.509440000000001</v>
      </c>
    </row>
    <row r="55" spans="1:74" ht="11.1" customHeight="1" x14ac:dyDescent="0.2">
      <c r="A55" s="556" t="s">
        <v>427</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4.9712293548000002</v>
      </c>
      <c r="AN55" s="275">
        <v>5.8888192857000003</v>
      </c>
      <c r="AO55" s="275">
        <v>5.8284500000000001</v>
      </c>
      <c r="AP55" s="275">
        <v>6.3393689999999996</v>
      </c>
      <c r="AQ55" s="275">
        <v>6.2679258065000001</v>
      </c>
      <c r="AR55" s="275">
        <v>5.9347876667000001</v>
      </c>
      <c r="AS55" s="275">
        <v>5.6264900000000004</v>
      </c>
      <c r="AT55" s="275">
        <v>6.1034012902999999</v>
      </c>
      <c r="AU55" s="275">
        <v>6.6496986667</v>
      </c>
      <c r="AV55" s="275">
        <v>6.5691732258000002</v>
      </c>
      <c r="AW55" s="275">
        <v>6.5740420000000004</v>
      </c>
      <c r="AX55" s="275">
        <v>6.3076593548000002</v>
      </c>
      <c r="AY55" s="275">
        <v>6.3730893548000003</v>
      </c>
      <c r="AZ55" s="275">
        <v>7.5478235714000004</v>
      </c>
      <c r="BA55" s="275">
        <v>6.5079122581000002</v>
      </c>
      <c r="BB55" s="275">
        <v>6.3843459999999999</v>
      </c>
      <c r="BC55" s="275">
        <v>6.7090693548000004</v>
      </c>
      <c r="BD55" s="275">
        <v>6.5484382332999997</v>
      </c>
      <c r="BE55" s="275">
        <v>6.0742227418999999</v>
      </c>
      <c r="BF55" s="275">
        <v>6.1077240000000002</v>
      </c>
      <c r="BG55" s="275">
        <v>6.7432590000000001</v>
      </c>
      <c r="BH55" s="338">
        <v>6.556406</v>
      </c>
      <c r="BI55" s="338">
        <v>6.6432640000000003</v>
      </c>
      <c r="BJ55" s="338">
        <v>6.3624179999999999</v>
      </c>
      <c r="BK55" s="338">
        <v>6.5719770000000004</v>
      </c>
      <c r="BL55" s="338">
        <v>7.7090430000000003</v>
      </c>
      <c r="BM55" s="338">
        <v>6.5456009999999996</v>
      </c>
      <c r="BN55" s="338">
        <v>6.4349179999999997</v>
      </c>
      <c r="BO55" s="338">
        <v>6.775245</v>
      </c>
      <c r="BP55" s="338">
        <v>6.5686520000000002</v>
      </c>
      <c r="BQ55" s="338">
        <v>5.903708</v>
      </c>
      <c r="BR55" s="338">
        <v>6.0331630000000001</v>
      </c>
      <c r="BS55" s="338">
        <v>6.6759079999999997</v>
      </c>
      <c r="BT55" s="338">
        <v>6.5700919999999998</v>
      </c>
      <c r="BU55" s="338">
        <v>6.5725559999999996</v>
      </c>
      <c r="BV55" s="338">
        <v>6.3347059999999997</v>
      </c>
    </row>
    <row r="56" spans="1:74" ht="11.1" customHeight="1" x14ac:dyDescent="0.2">
      <c r="A56" s="556" t="s">
        <v>428</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154.52314286000001</v>
      </c>
      <c r="BA56" s="275">
        <v>157.76741935000001</v>
      </c>
      <c r="BB56" s="275">
        <v>144.38406667000001</v>
      </c>
      <c r="BC56" s="275">
        <v>158.57390323000001</v>
      </c>
      <c r="BD56" s="275">
        <v>170.38553332999999</v>
      </c>
      <c r="BE56" s="275">
        <v>169.84709677000001</v>
      </c>
      <c r="BF56" s="275">
        <v>176.72649999999999</v>
      </c>
      <c r="BG56" s="275">
        <v>176.01490000000001</v>
      </c>
      <c r="BH56" s="338">
        <v>147.26759999999999</v>
      </c>
      <c r="BI56" s="338">
        <v>157.07689999999999</v>
      </c>
      <c r="BJ56" s="338">
        <v>170.4769</v>
      </c>
      <c r="BK56" s="338">
        <v>174.99010000000001</v>
      </c>
      <c r="BL56" s="338">
        <v>167.3175</v>
      </c>
      <c r="BM56" s="338">
        <v>154.20320000000001</v>
      </c>
      <c r="BN56" s="338">
        <v>145.20320000000001</v>
      </c>
      <c r="BO56" s="338">
        <v>153.30520000000001</v>
      </c>
      <c r="BP56" s="338">
        <v>167.17269999999999</v>
      </c>
      <c r="BQ56" s="338">
        <v>170.21449999999999</v>
      </c>
      <c r="BR56" s="338">
        <v>171.19149999999999</v>
      </c>
      <c r="BS56" s="338">
        <v>164.6293</v>
      </c>
      <c r="BT56" s="338">
        <v>148.7353</v>
      </c>
      <c r="BU56" s="338">
        <v>158.64230000000001</v>
      </c>
      <c r="BV56" s="338">
        <v>172.17590000000001</v>
      </c>
    </row>
    <row r="57" spans="1:74" ht="11.1" customHeight="1" x14ac:dyDescent="0.2">
      <c r="A57" s="556" t="s">
        <v>429</v>
      </c>
      <c r="B57" s="559" t="s">
        <v>399</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599.17175548</v>
      </c>
      <c r="AN57" s="275">
        <v>585.68811036</v>
      </c>
      <c r="AO57" s="275">
        <v>668.67184806</v>
      </c>
      <c r="AP57" s="275">
        <v>663.32132866999996</v>
      </c>
      <c r="AQ57" s="275">
        <v>703.59585289999995</v>
      </c>
      <c r="AR57" s="275">
        <v>707.83383032999996</v>
      </c>
      <c r="AS57" s="275">
        <v>549.46467581000002</v>
      </c>
      <c r="AT57" s="275">
        <v>432.99413161000001</v>
      </c>
      <c r="AU57" s="275">
        <v>395.46752433</v>
      </c>
      <c r="AV57" s="275">
        <v>330.43739128999999</v>
      </c>
      <c r="AW57" s="275">
        <v>381.65277766999998</v>
      </c>
      <c r="AX57" s="275">
        <v>462.62322999999998</v>
      </c>
      <c r="AY57" s="275">
        <v>551.54055194</v>
      </c>
      <c r="AZ57" s="275">
        <v>595.04010214000004</v>
      </c>
      <c r="BA57" s="275">
        <v>526.94507677000001</v>
      </c>
      <c r="BB57" s="275">
        <v>595.24316599999997</v>
      </c>
      <c r="BC57" s="275">
        <v>657.87072032000003</v>
      </c>
      <c r="BD57" s="275">
        <v>623.67137387000002</v>
      </c>
      <c r="BE57" s="275">
        <v>498.98091219000003</v>
      </c>
      <c r="BF57" s="275">
        <v>419.73770000000002</v>
      </c>
      <c r="BG57" s="275">
        <v>351.92910000000001</v>
      </c>
      <c r="BH57" s="338">
        <v>335.41640000000001</v>
      </c>
      <c r="BI57" s="338">
        <v>348.81630000000001</v>
      </c>
      <c r="BJ57" s="338">
        <v>418.78120000000001</v>
      </c>
      <c r="BK57" s="338">
        <v>437.96960000000001</v>
      </c>
      <c r="BL57" s="338">
        <v>443.94979999999998</v>
      </c>
      <c r="BM57" s="338">
        <v>481.41199999999998</v>
      </c>
      <c r="BN57" s="338">
        <v>534.07749999999999</v>
      </c>
      <c r="BO57" s="338">
        <v>593.09059999999999</v>
      </c>
      <c r="BP57" s="338">
        <v>614.69579999999996</v>
      </c>
      <c r="BQ57" s="338">
        <v>596.59810000000004</v>
      </c>
      <c r="BR57" s="338">
        <v>476.43470000000002</v>
      </c>
      <c r="BS57" s="338">
        <v>408.14850000000001</v>
      </c>
      <c r="BT57" s="338">
        <v>346.03500000000003</v>
      </c>
      <c r="BU57" s="338">
        <v>396.57310000000001</v>
      </c>
      <c r="BV57" s="338">
        <v>461.77</v>
      </c>
    </row>
    <row r="58" spans="1:74" ht="11.1" customHeight="1" x14ac:dyDescent="0.2">
      <c r="A58" s="556" t="s">
        <v>430</v>
      </c>
      <c r="B58" s="557" t="s">
        <v>442</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260.34309774000002</v>
      </c>
      <c r="AN58" s="275">
        <v>297.80645428999998</v>
      </c>
      <c r="AO58" s="275">
        <v>347.69788452</v>
      </c>
      <c r="AP58" s="275">
        <v>370.84399466999997</v>
      </c>
      <c r="AQ58" s="275">
        <v>356.50987806000001</v>
      </c>
      <c r="AR58" s="275">
        <v>363.82945899999999</v>
      </c>
      <c r="AS58" s="275">
        <v>316.85525934999998</v>
      </c>
      <c r="AT58" s="275">
        <v>299.70878644999999</v>
      </c>
      <c r="AU58" s="275">
        <v>308.49628066999998</v>
      </c>
      <c r="AV58" s="275">
        <v>340.06548644999998</v>
      </c>
      <c r="AW58" s="275">
        <v>297.37956233</v>
      </c>
      <c r="AX58" s="275">
        <v>276.72837644999998</v>
      </c>
      <c r="AY58" s="275">
        <v>302.23936419</v>
      </c>
      <c r="AZ58" s="275">
        <v>351.17386893000003</v>
      </c>
      <c r="BA58" s="275">
        <v>358.84762000000001</v>
      </c>
      <c r="BB58" s="275">
        <v>387.25633367</v>
      </c>
      <c r="BC58" s="275">
        <v>384.53718032</v>
      </c>
      <c r="BD58" s="275">
        <v>411.92468537000002</v>
      </c>
      <c r="BE58" s="275">
        <v>335.48184402999999</v>
      </c>
      <c r="BF58" s="275">
        <v>351.17630000000003</v>
      </c>
      <c r="BG58" s="275">
        <v>329.95549999999997</v>
      </c>
      <c r="BH58" s="338">
        <v>320.79669999999999</v>
      </c>
      <c r="BI58" s="338">
        <v>311.9991</v>
      </c>
      <c r="BJ58" s="338">
        <v>298.8338</v>
      </c>
      <c r="BK58" s="338">
        <v>278.0557</v>
      </c>
      <c r="BL58" s="338">
        <v>334.24470000000002</v>
      </c>
      <c r="BM58" s="338">
        <v>364.52089999999998</v>
      </c>
      <c r="BN58" s="338">
        <v>402.78190000000001</v>
      </c>
      <c r="BO58" s="338">
        <v>408.53750000000002</v>
      </c>
      <c r="BP58" s="338">
        <v>427.0822</v>
      </c>
      <c r="BQ58" s="338">
        <v>380.99529999999999</v>
      </c>
      <c r="BR58" s="338">
        <v>375.44979999999998</v>
      </c>
      <c r="BS58" s="338">
        <v>353.38720000000001</v>
      </c>
      <c r="BT58" s="338">
        <v>340.37700000000001</v>
      </c>
      <c r="BU58" s="338">
        <v>328.30560000000003</v>
      </c>
      <c r="BV58" s="338">
        <v>312.64359999999999</v>
      </c>
    </row>
    <row r="59" spans="1:74" ht="11.1" customHeight="1" x14ac:dyDescent="0.2">
      <c r="A59" s="556" t="s">
        <v>431</v>
      </c>
      <c r="B59" s="559" t="s">
        <v>389</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5.2610587097000003</v>
      </c>
      <c r="AN59" s="275">
        <v>5.6856367856999999</v>
      </c>
      <c r="AO59" s="275">
        <v>5.2867770967999999</v>
      </c>
      <c r="AP59" s="275">
        <v>5.8282453332999999</v>
      </c>
      <c r="AQ59" s="275">
        <v>4.8058777418999998</v>
      </c>
      <c r="AR59" s="275">
        <v>4.9761616667000004</v>
      </c>
      <c r="AS59" s="275">
        <v>5.8326874194</v>
      </c>
      <c r="AT59" s="275">
        <v>5.9467716129000001</v>
      </c>
      <c r="AU59" s="275">
        <v>5.627389</v>
      </c>
      <c r="AV59" s="275">
        <v>4.6570287096999996</v>
      </c>
      <c r="AW59" s="275">
        <v>5.0189096666999999</v>
      </c>
      <c r="AX59" s="275">
        <v>5.2332432257999999</v>
      </c>
      <c r="AY59" s="275">
        <v>5.4883429032000004</v>
      </c>
      <c r="AZ59" s="275">
        <v>5.0239585713999997</v>
      </c>
      <c r="BA59" s="275">
        <v>5.7143206451999999</v>
      </c>
      <c r="BB59" s="275">
        <v>5.9535683332999998</v>
      </c>
      <c r="BC59" s="275">
        <v>5.5552058065000001</v>
      </c>
      <c r="BD59" s="275">
        <v>5.9812405000000002</v>
      </c>
      <c r="BE59" s="275">
        <v>5.7517745484000002</v>
      </c>
      <c r="BF59" s="275">
        <v>5.8387799999999999</v>
      </c>
      <c r="BG59" s="275">
        <v>5.6583579999999998</v>
      </c>
      <c r="BH59" s="338">
        <v>4.6903379999999997</v>
      </c>
      <c r="BI59" s="338">
        <v>5.0056180000000001</v>
      </c>
      <c r="BJ59" s="338">
        <v>5.1723699999999999</v>
      </c>
      <c r="BK59" s="338">
        <v>5.5319830000000003</v>
      </c>
      <c r="BL59" s="338">
        <v>5.1033020000000002</v>
      </c>
      <c r="BM59" s="338">
        <v>5.6623580000000002</v>
      </c>
      <c r="BN59" s="338">
        <v>6.012562</v>
      </c>
      <c r="BO59" s="338">
        <v>5.6817729999999997</v>
      </c>
      <c r="BP59" s="338">
        <v>5.9304930000000002</v>
      </c>
      <c r="BQ59" s="338">
        <v>6.0469439999999999</v>
      </c>
      <c r="BR59" s="338">
        <v>5.9529030000000001</v>
      </c>
      <c r="BS59" s="338">
        <v>5.68825</v>
      </c>
      <c r="BT59" s="338">
        <v>4.7588080000000001</v>
      </c>
      <c r="BU59" s="338">
        <v>5.0339340000000004</v>
      </c>
      <c r="BV59" s="338">
        <v>5.1960009999999999</v>
      </c>
    </row>
    <row r="60" spans="1:74" ht="11.1" customHeight="1" x14ac:dyDescent="0.2">
      <c r="A60" s="561" t="s">
        <v>432</v>
      </c>
      <c r="B60" s="562" t="s">
        <v>391</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2156.2994048</v>
      </c>
      <c r="AN60" s="255">
        <v>1985.4874225000001</v>
      </c>
      <c r="AO60" s="255">
        <v>1946.3182280999999</v>
      </c>
      <c r="AP60" s="255">
        <v>1883.0146156999999</v>
      </c>
      <c r="AQ60" s="255">
        <v>1970.5619896999999</v>
      </c>
      <c r="AR60" s="255">
        <v>2252.8695917</v>
      </c>
      <c r="AS60" s="255">
        <v>2401.1997700000002</v>
      </c>
      <c r="AT60" s="255">
        <v>2324.3622402999999</v>
      </c>
      <c r="AU60" s="255">
        <v>2098.4120766999999</v>
      </c>
      <c r="AV60" s="255">
        <v>1925.5606435</v>
      </c>
      <c r="AW60" s="255">
        <v>1876.2524470000001</v>
      </c>
      <c r="AX60" s="255">
        <v>1999.664761</v>
      </c>
      <c r="AY60" s="255">
        <v>2029.9640519</v>
      </c>
      <c r="AZ60" s="255">
        <v>2026.1233164</v>
      </c>
      <c r="BA60" s="255">
        <v>1932.7204873999999</v>
      </c>
      <c r="BB60" s="255">
        <v>1902.4765712999999</v>
      </c>
      <c r="BC60" s="255">
        <v>1978.3364512999999</v>
      </c>
      <c r="BD60" s="255">
        <v>2220.9524442000002</v>
      </c>
      <c r="BE60" s="255">
        <v>2472.2711595999999</v>
      </c>
      <c r="BF60" s="255">
        <v>2371.067</v>
      </c>
      <c r="BG60" s="255">
        <v>2123.797</v>
      </c>
      <c r="BH60" s="342">
        <v>1874.461</v>
      </c>
      <c r="BI60" s="342">
        <v>1877.33</v>
      </c>
      <c r="BJ60" s="342">
        <v>1994.598</v>
      </c>
      <c r="BK60" s="342">
        <v>2038.328</v>
      </c>
      <c r="BL60" s="342">
        <v>2000.3820000000001</v>
      </c>
      <c r="BM60" s="342">
        <v>1903.75</v>
      </c>
      <c r="BN60" s="342">
        <v>1870.7139999999999</v>
      </c>
      <c r="BO60" s="342">
        <v>1950.6410000000001</v>
      </c>
      <c r="BP60" s="342">
        <v>2191.0819999999999</v>
      </c>
      <c r="BQ60" s="342">
        <v>2412.54</v>
      </c>
      <c r="BR60" s="342">
        <v>2303.2199999999998</v>
      </c>
      <c r="BS60" s="342">
        <v>2075.1860000000001</v>
      </c>
      <c r="BT60" s="342">
        <v>1896.1980000000001</v>
      </c>
      <c r="BU60" s="342">
        <v>1882.9880000000001</v>
      </c>
      <c r="BV60" s="342">
        <v>2004.8409999999999</v>
      </c>
    </row>
    <row r="61" spans="1:74" ht="10.5" customHeight="1" x14ac:dyDescent="0.2">
      <c r="A61" s="550"/>
      <c r="B61" s="563" t="s">
        <v>433</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434</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435</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436</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437</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438</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439</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8" t="s">
        <v>1140</v>
      </c>
      <c r="C68" s="788"/>
      <c r="D68" s="788"/>
      <c r="E68" s="788"/>
      <c r="F68" s="788"/>
      <c r="G68" s="788"/>
      <c r="H68" s="788"/>
      <c r="I68" s="788"/>
      <c r="J68" s="788"/>
      <c r="K68" s="788"/>
      <c r="L68" s="788"/>
      <c r="M68" s="788"/>
      <c r="N68" s="788"/>
      <c r="O68" s="788"/>
      <c r="P68" s="788"/>
      <c r="Q68" s="788"/>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2.4000200937734917E-8</v>
      </c>
      <c r="AN74" s="577">
        <f t="shared" si="0"/>
        <v>3.8999814933049493E-8</v>
      </c>
      <c r="AO74" s="577">
        <f t="shared" si="0"/>
        <v>9.999894245993346E-10</v>
      </c>
      <c r="AP74" s="577">
        <f t="shared" si="0"/>
        <v>3.6000074032926932E-8</v>
      </c>
      <c r="AQ74" s="577">
        <f t="shared" si="0"/>
        <v>-3.0000137485330924E-8</v>
      </c>
      <c r="AR74" s="577">
        <f t="shared" si="0"/>
        <v>-2.9999682737980038E-8</v>
      </c>
      <c r="AS74" s="577">
        <f t="shared" si="0"/>
        <v>-2.6000179786933586E-8</v>
      </c>
      <c r="AT74" s="577">
        <f t="shared" si="0"/>
        <v>-4.9000163926393725E-8</v>
      </c>
      <c r="AU74" s="577">
        <f t="shared" si="0"/>
        <v>3.7000063457526267E-8</v>
      </c>
      <c r="AV74" s="577">
        <f t="shared" si="0"/>
        <v>-2.3999973564059474E-8</v>
      </c>
      <c r="AW74" s="577">
        <f t="shared" si="0"/>
        <v>3.6000074032926932E-8</v>
      </c>
      <c r="AX74" s="577">
        <f t="shared" si="0"/>
        <v>3.2999878385453485E-8</v>
      </c>
      <c r="AY74" s="577">
        <f t="shared" si="0"/>
        <v>-1.5000068742665462E-8</v>
      </c>
      <c r="AZ74" s="577">
        <f t="shared" si="0"/>
        <v>-3.9999576983973384E-9</v>
      </c>
      <c r="BA74" s="577">
        <f t="shared" si="0"/>
        <v>-4.3000000005122274E-8</v>
      </c>
      <c r="BB74" s="577">
        <f t="shared" si="0"/>
        <v>-3.3000105759128928E-8</v>
      </c>
      <c r="BC74" s="577">
        <f t="shared" si="0"/>
        <v>-2.1000232663936913E-8</v>
      </c>
      <c r="BD74" s="703">
        <f t="shared" si="0"/>
        <v>-2.6999714464182034E-8</v>
      </c>
      <c r="BE74" s="703">
        <f t="shared" si="0"/>
        <v>-3.8000052882125601E-8</v>
      </c>
      <c r="BF74" s="703">
        <f t="shared" si="0"/>
        <v>-3.9999999967221811E-4</v>
      </c>
      <c r="BG74" s="577">
        <f t="shared" si="0"/>
        <v>-9.9999999974897946E-5</v>
      </c>
      <c r="BH74" s="577">
        <f t="shared" si="0"/>
        <v>-2.9999999992469384E-4</v>
      </c>
      <c r="BI74" s="577">
        <f t="shared" si="0"/>
        <v>3.0999999989944627E-4</v>
      </c>
      <c r="BJ74" s="577">
        <f t="shared" si="0"/>
        <v>1.9999999722131179E-5</v>
      </c>
      <c r="BK74" s="577">
        <f t="shared" si="0"/>
        <v>-4.7999999992498488E-4</v>
      </c>
      <c r="BL74" s="577">
        <f t="shared" si="0"/>
        <v>3.2000000010157237E-4</v>
      </c>
      <c r="BM74" s="577">
        <f t="shared" si="0"/>
        <v>-4.3999999979860149E-4</v>
      </c>
      <c r="BN74" s="577">
        <f t="shared" si="0"/>
        <v>2.199999994445534E-4</v>
      </c>
      <c r="BO74" s="577">
        <f t="shared" si="0"/>
        <v>-4.8000000015235855E-4</v>
      </c>
      <c r="BP74" s="577">
        <f t="shared" ref="BP74:BV74" si="1">BP11-SUM(BP12:BP17)</f>
        <v>3.0999999989944627E-4</v>
      </c>
      <c r="BQ74" s="577">
        <f t="shared" si="1"/>
        <v>1.0000000020227162E-4</v>
      </c>
      <c r="BR74" s="577">
        <f t="shared" si="1"/>
        <v>-1.8000000000029104E-4</v>
      </c>
      <c r="BS74" s="577">
        <f t="shared" si="1"/>
        <v>-3.8999999992483936E-4</v>
      </c>
      <c r="BT74" s="577">
        <f t="shared" si="1"/>
        <v>-4.3000000005122274E-4</v>
      </c>
      <c r="BU74" s="577">
        <f t="shared" si="1"/>
        <v>-2.9000000017731509E-4</v>
      </c>
      <c r="BV74" s="577">
        <f t="shared" si="1"/>
        <v>2.7999999974781531E-4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L38" sqref="BL38"/>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94" t="s">
        <v>992</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5"/>
      <c r="B2" s="541" t="str">
        <f>"U.S. Energy Information Administration  |  Short-Term Energy Outlook  - "&amp;Dates!D1</f>
        <v>U.S. Energy Information Administration  |  Short-Term Energy Outlook  - October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803">
        <f>Dates!D3</f>
        <v>2014</v>
      </c>
      <c r="D3" s="804"/>
      <c r="E3" s="804"/>
      <c r="F3" s="804"/>
      <c r="G3" s="804"/>
      <c r="H3" s="804"/>
      <c r="I3" s="804"/>
      <c r="J3" s="804"/>
      <c r="K3" s="804"/>
      <c r="L3" s="804"/>
      <c r="M3" s="804"/>
      <c r="N3" s="847"/>
      <c r="O3" s="803">
        <f>C3+1</f>
        <v>2015</v>
      </c>
      <c r="P3" s="804"/>
      <c r="Q3" s="804"/>
      <c r="R3" s="804"/>
      <c r="S3" s="804"/>
      <c r="T3" s="804"/>
      <c r="U3" s="804"/>
      <c r="V3" s="804"/>
      <c r="W3" s="804"/>
      <c r="X3" s="804"/>
      <c r="Y3" s="804"/>
      <c r="Z3" s="847"/>
      <c r="AA3" s="803">
        <f>O3+1</f>
        <v>2016</v>
      </c>
      <c r="AB3" s="804"/>
      <c r="AC3" s="804"/>
      <c r="AD3" s="804"/>
      <c r="AE3" s="804"/>
      <c r="AF3" s="804"/>
      <c r="AG3" s="804"/>
      <c r="AH3" s="804"/>
      <c r="AI3" s="804"/>
      <c r="AJ3" s="804"/>
      <c r="AK3" s="804"/>
      <c r="AL3" s="847"/>
      <c r="AM3" s="803">
        <f>AA3+1</f>
        <v>2017</v>
      </c>
      <c r="AN3" s="804"/>
      <c r="AO3" s="804"/>
      <c r="AP3" s="804"/>
      <c r="AQ3" s="804"/>
      <c r="AR3" s="804"/>
      <c r="AS3" s="804"/>
      <c r="AT3" s="804"/>
      <c r="AU3" s="804"/>
      <c r="AV3" s="804"/>
      <c r="AW3" s="804"/>
      <c r="AX3" s="847"/>
      <c r="AY3" s="803">
        <f>AM3+1</f>
        <v>2018</v>
      </c>
      <c r="AZ3" s="804"/>
      <c r="BA3" s="804"/>
      <c r="BB3" s="804"/>
      <c r="BC3" s="804"/>
      <c r="BD3" s="804"/>
      <c r="BE3" s="804"/>
      <c r="BF3" s="804"/>
      <c r="BG3" s="804"/>
      <c r="BH3" s="804"/>
      <c r="BI3" s="804"/>
      <c r="BJ3" s="847"/>
      <c r="BK3" s="803">
        <f>AY3+1</f>
        <v>2019</v>
      </c>
      <c r="BL3" s="804"/>
      <c r="BM3" s="804"/>
      <c r="BN3" s="804"/>
      <c r="BO3" s="804"/>
      <c r="BP3" s="804"/>
      <c r="BQ3" s="804"/>
      <c r="BR3" s="804"/>
      <c r="BS3" s="804"/>
      <c r="BT3" s="804"/>
      <c r="BU3" s="804"/>
      <c r="BV3" s="847"/>
    </row>
    <row r="4" spans="1:74" ht="12.75" customHeight="1" x14ac:dyDescent="0.2">
      <c r="A4" s="581"/>
      <c r="B4" s="552"/>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81"/>
      <c r="B5" s="129" t="s">
        <v>445</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446</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447</v>
      </c>
      <c r="B7" s="557" t="s">
        <v>448</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2044.9652573999999</v>
      </c>
      <c r="AN7" s="275">
        <v>1709.9388236</v>
      </c>
      <c r="AO7" s="275">
        <v>1570.9607900000001</v>
      </c>
      <c r="AP7" s="275">
        <v>1473.8652873000001</v>
      </c>
      <c r="AQ7" s="275">
        <v>1640.1019805999999</v>
      </c>
      <c r="AR7" s="275">
        <v>1962.7900090000001</v>
      </c>
      <c r="AS7" s="275">
        <v>2250.8188242000001</v>
      </c>
      <c r="AT7" s="275">
        <v>2122.6105603000001</v>
      </c>
      <c r="AU7" s="275">
        <v>1823.4039763000001</v>
      </c>
      <c r="AV7" s="275">
        <v>1617.0493706</v>
      </c>
      <c r="AW7" s="275">
        <v>1695.4735089999999</v>
      </c>
      <c r="AX7" s="275">
        <v>1880.3838900000001</v>
      </c>
      <c r="AY7" s="275">
        <v>2082.4641538999999</v>
      </c>
      <c r="AZ7" s="275">
        <v>1633.4853585999999</v>
      </c>
      <c r="BA7" s="275">
        <v>1433.6839296999999</v>
      </c>
      <c r="BB7" s="275">
        <v>1353.5764306999999</v>
      </c>
      <c r="BC7" s="275">
        <v>1534.3011742000001</v>
      </c>
      <c r="BD7" s="275">
        <v>1869.5550530999999</v>
      </c>
      <c r="BE7" s="275">
        <v>2059.9502244</v>
      </c>
      <c r="BF7" s="275">
        <v>2250.1840000000002</v>
      </c>
      <c r="BG7" s="275">
        <v>1896.153</v>
      </c>
      <c r="BH7" s="338">
        <v>1530.021</v>
      </c>
      <c r="BI7" s="338">
        <v>1556.068</v>
      </c>
      <c r="BJ7" s="338">
        <v>1789.0119999999999</v>
      </c>
      <c r="BK7" s="338">
        <v>2040.569</v>
      </c>
      <c r="BL7" s="338">
        <v>1757.4280000000001</v>
      </c>
      <c r="BM7" s="338">
        <v>1446.4970000000001</v>
      </c>
      <c r="BN7" s="338">
        <v>1228.3109999999999</v>
      </c>
      <c r="BO7" s="338">
        <v>1373.6769999999999</v>
      </c>
      <c r="BP7" s="338">
        <v>1677.606</v>
      </c>
      <c r="BQ7" s="338">
        <v>2014.5519999999999</v>
      </c>
      <c r="BR7" s="338">
        <v>1991.4939999999999</v>
      </c>
      <c r="BS7" s="338">
        <v>1571.5</v>
      </c>
      <c r="BT7" s="338">
        <v>1495.6079999999999</v>
      </c>
      <c r="BU7" s="338">
        <v>1478.3030000000001</v>
      </c>
      <c r="BV7" s="338">
        <v>1696.5809999999999</v>
      </c>
    </row>
    <row r="8" spans="1:74" ht="11.1" customHeight="1" x14ac:dyDescent="0.2">
      <c r="A8" s="556" t="s">
        <v>449</v>
      </c>
      <c r="B8" s="557" t="s">
        <v>450</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26182.938902999998</v>
      </c>
      <c r="AZ8" s="275">
        <v>24415.725321000002</v>
      </c>
      <c r="BA8" s="275">
        <v>24362.902483999998</v>
      </c>
      <c r="BB8" s="275">
        <v>24154.063133</v>
      </c>
      <c r="BC8" s="275">
        <v>27978.585967999999</v>
      </c>
      <c r="BD8" s="275">
        <v>32389.607067000001</v>
      </c>
      <c r="BE8" s="275">
        <v>40151.083548000002</v>
      </c>
      <c r="BF8" s="275">
        <v>37670.660000000003</v>
      </c>
      <c r="BG8" s="275">
        <v>33920.9</v>
      </c>
      <c r="BH8" s="338">
        <v>27241.57</v>
      </c>
      <c r="BI8" s="338">
        <v>25201.59</v>
      </c>
      <c r="BJ8" s="338">
        <v>26324.42</v>
      </c>
      <c r="BK8" s="338">
        <v>26806.73</v>
      </c>
      <c r="BL8" s="338">
        <v>25065.53</v>
      </c>
      <c r="BM8" s="338">
        <v>24187.759999999998</v>
      </c>
      <c r="BN8" s="338">
        <v>23935.439999999999</v>
      </c>
      <c r="BO8" s="338">
        <v>27033.97</v>
      </c>
      <c r="BP8" s="338">
        <v>33042.74</v>
      </c>
      <c r="BQ8" s="338">
        <v>37563.050000000003</v>
      </c>
      <c r="BR8" s="338">
        <v>37189.910000000003</v>
      </c>
      <c r="BS8" s="338">
        <v>31260.86</v>
      </c>
      <c r="BT8" s="338">
        <v>27429.67</v>
      </c>
      <c r="BU8" s="338">
        <v>25478.82</v>
      </c>
      <c r="BV8" s="338">
        <v>26664.57</v>
      </c>
    </row>
    <row r="9" spans="1:74" ht="11.1" customHeight="1" x14ac:dyDescent="0.2">
      <c r="A9" s="558" t="s">
        <v>451</v>
      </c>
      <c r="B9" s="559" t="s">
        <v>452</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121.01959128999999</v>
      </c>
      <c r="AN9" s="275">
        <v>102.96560893</v>
      </c>
      <c r="AO9" s="275">
        <v>97.961197741999996</v>
      </c>
      <c r="AP9" s="275">
        <v>76.101560667000001</v>
      </c>
      <c r="AQ9" s="275">
        <v>108.12967741999999</v>
      </c>
      <c r="AR9" s="275">
        <v>114.79677767</v>
      </c>
      <c r="AS9" s="275">
        <v>113.40057548</v>
      </c>
      <c r="AT9" s="275">
        <v>101.15261160999999</v>
      </c>
      <c r="AU9" s="275">
        <v>101.11473567</v>
      </c>
      <c r="AV9" s="275">
        <v>91.386652581000007</v>
      </c>
      <c r="AW9" s="275">
        <v>98.362203667000003</v>
      </c>
      <c r="AX9" s="275">
        <v>143.86189580999999</v>
      </c>
      <c r="AY9" s="275">
        <v>344.99320805999997</v>
      </c>
      <c r="AZ9" s="275">
        <v>97.774877857000007</v>
      </c>
      <c r="BA9" s="275">
        <v>82.114288387000002</v>
      </c>
      <c r="BB9" s="275">
        <v>87.877227667</v>
      </c>
      <c r="BC9" s="275">
        <v>85.847818709999999</v>
      </c>
      <c r="BD9" s="275">
        <v>112.57615316</v>
      </c>
      <c r="BE9" s="275">
        <v>109.21790407</v>
      </c>
      <c r="BF9" s="275">
        <v>116.83799999999999</v>
      </c>
      <c r="BG9" s="275">
        <v>116.70569999999999</v>
      </c>
      <c r="BH9" s="338">
        <v>92.981920000000002</v>
      </c>
      <c r="BI9" s="338">
        <v>97.257019999999997</v>
      </c>
      <c r="BJ9" s="338">
        <v>114.0826</v>
      </c>
      <c r="BK9" s="338">
        <v>179.42959999999999</v>
      </c>
      <c r="BL9" s="338">
        <v>120.42919999999999</v>
      </c>
      <c r="BM9" s="338">
        <v>103.7912</v>
      </c>
      <c r="BN9" s="338">
        <v>91.812719999999999</v>
      </c>
      <c r="BO9" s="338">
        <v>108.18340000000001</v>
      </c>
      <c r="BP9" s="338">
        <v>114.2924</v>
      </c>
      <c r="BQ9" s="338">
        <v>122.1344</v>
      </c>
      <c r="BR9" s="338">
        <v>116.05800000000001</v>
      </c>
      <c r="BS9" s="338">
        <v>105.9588</v>
      </c>
      <c r="BT9" s="338">
        <v>94.895910000000001</v>
      </c>
      <c r="BU9" s="338">
        <v>96.981039999999993</v>
      </c>
      <c r="BV9" s="338">
        <v>114.1962</v>
      </c>
    </row>
    <row r="10" spans="1:74" ht="11.1" customHeight="1" x14ac:dyDescent="0.2">
      <c r="A10" s="556" t="s">
        <v>453</v>
      </c>
      <c r="B10" s="557" t="s">
        <v>532</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103.48870968</v>
      </c>
      <c r="AZ10" s="275">
        <v>24.064928570999999</v>
      </c>
      <c r="BA10" s="275">
        <v>21.402838710000001</v>
      </c>
      <c r="BB10" s="275">
        <v>23.7819</v>
      </c>
      <c r="BC10" s="275">
        <v>26.044612903000001</v>
      </c>
      <c r="BD10" s="275">
        <v>29.779033333000001</v>
      </c>
      <c r="BE10" s="275">
        <v>27.702838710000002</v>
      </c>
      <c r="BF10" s="275">
        <v>30.556909999999998</v>
      </c>
      <c r="BG10" s="275">
        <v>26.71951</v>
      </c>
      <c r="BH10" s="338">
        <v>25.281199999999998</v>
      </c>
      <c r="BI10" s="338">
        <v>25.019590000000001</v>
      </c>
      <c r="BJ10" s="338">
        <v>26.10791</v>
      </c>
      <c r="BK10" s="338">
        <v>60.310049999999997</v>
      </c>
      <c r="BL10" s="338">
        <v>30.671489999999999</v>
      </c>
      <c r="BM10" s="338">
        <v>24.993130000000001</v>
      </c>
      <c r="BN10" s="338">
        <v>23.994759999999999</v>
      </c>
      <c r="BO10" s="338">
        <v>24.841899999999999</v>
      </c>
      <c r="BP10" s="338">
        <v>28.471170000000001</v>
      </c>
      <c r="BQ10" s="338">
        <v>30.022349999999999</v>
      </c>
      <c r="BR10" s="338">
        <v>29.905449999999998</v>
      </c>
      <c r="BS10" s="338">
        <v>26.403790000000001</v>
      </c>
      <c r="BT10" s="338">
        <v>26.029219999999999</v>
      </c>
      <c r="BU10" s="338">
        <v>24.336469999999998</v>
      </c>
      <c r="BV10" s="338">
        <v>26.254570000000001</v>
      </c>
    </row>
    <row r="11" spans="1:74" ht="11.1" customHeight="1" x14ac:dyDescent="0.2">
      <c r="A11" s="556" t="s">
        <v>454</v>
      </c>
      <c r="B11" s="557" t="s">
        <v>531</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166.36783871</v>
      </c>
      <c r="AZ11" s="275">
        <v>20.999571429</v>
      </c>
      <c r="BA11" s="275">
        <v>20.515548386999999</v>
      </c>
      <c r="BB11" s="275">
        <v>23.527366666999999</v>
      </c>
      <c r="BC11" s="275">
        <v>27.103903226</v>
      </c>
      <c r="BD11" s="275">
        <v>27.279766667000001</v>
      </c>
      <c r="BE11" s="275">
        <v>22.600612902999998</v>
      </c>
      <c r="BF11" s="275">
        <v>25.624199999999998</v>
      </c>
      <c r="BG11" s="275">
        <v>26.785430000000002</v>
      </c>
      <c r="BH11" s="338">
        <v>21.807549999999999</v>
      </c>
      <c r="BI11" s="338">
        <v>25.807179999999999</v>
      </c>
      <c r="BJ11" s="338">
        <v>32.907850000000003</v>
      </c>
      <c r="BK11" s="338">
        <v>47.752830000000003</v>
      </c>
      <c r="BL11" s="338">
        <v>29.651160000000001</v>
      </c>
      <c r="BM11" s="338">
        <v>25.141729999999999</v>
      </c>
      <c r="BN11" s="338">
        <v>22.471589999999999</v>
      </c>
      <c r="BO11" s="338">
        <v>27.290959999999998</v>
      </c>
      <c r="BP11" s="338">
        <v>25.33764</v>
      </c>
      <c r="BQ11" s="338">
        <v>27.002890000000001</v>
      </c>
      <c r="BR11" s="338">
        <v>24.18608</v>
      </c>
      <c r="BS11" s="338">
        <v>21.8276</v>
      </c>
      <c r="BT11" s="338">
        <v>22.44021</v>
      </c>
      <c r="BU11" s="338">
        <v>26.235530000000001</v>
      </c>
      <c r="BV11" s="338">
        <v>33.2318</v>
      </c>
    </row>
    <row r="12" spans="1:74" ht="11.1" customHeight="1" x14ac:dyDescent="0.2">
      <c r="A12" s="556" t="s">
        <v>455</v>
      </c>
      <c r="B12" s="557" t="s">
        <v>456</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55.410967741999997</v>
      </c>
      <c r="AZ12" s="275">
        <v>48.58625</v>
      </c>
      <c r="BA12" s="275">
        <v>36.499354838999999</v>
      </c>
      <c r="BB12" s="275">
        <v>37.280666666999998</v>
      </c>
      <c r="BC12" s="275">
        <v>28.424354838999999</v>
      </c>
      <c r="BD12" s="275">
        <v>51.692833333000003</v>
      </c>
      <c r="BE12" s="275">
        <v>54.702096773999997</v>
      </c>
      <c r="BF12" s="275">
        <v>56.33032</v>
      </c>
      <c r="BG12" s="275">
        <v>59.149650000000001</v>
      </c>
      <c r="BH12" s="338">
        <v>42.762779999999999</v>
      </c>
      <c r="BI12" s="338">
        <v>42.865699999999997</v>
      </c>
      <c r="BJ12" s="338">
        <v>50.19041</v>
      </c>
      <c r="BK12" s="338">
        <v>64.534270000000006</v>
      </c>
      <c r="BL12" s="338">
        <v>54.983069999999998</v>
      </c>
      <c r="BM12" s="338">
        <v>49.480629999999998</v>
      </c>
      <c r="BN12" s="338">
        <v>42.319020000000002</v>
      </c>
      <c r="BO12" s="338">
        <v>52.92333</v>
      </c>
      <c r="BP12" s="338">
        <v>57.019640000000003</v>
      </c>
      <c r="BQ12" s="338">
        <v>60.858170000000001</v>
      </c>
      <c r="BR12" s="338">
        <v>58.072679999999998</v>
      </c>
      <c r="BS12" s="338">
        <v>54.16639</v>
      </c>
      <c r="BT12" s="338">
        <v>43.35886</v>
      </c>
      <c r="BU12" s="338">
        <v>43.030079999999998</v>
      </c>
      <c r="BV12" s="338">
        <v>50.002000000000002</v>
      </c>
    </row>
    <row r="13" spans="1:74" ht="11.1" customHeight="1" x14ac:dyDescent="0.2">
      <c r="A13" s="556" t="s">
        <v>457</v>
      </c>
      <c r="B13" s="557" t="s">
        <v>458</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5.3228493547999998</v>
      </c>
      <c r="AN13" s="275">
        <v>3.5716089285999999</v>
      </c>
      <c r="AO13" s="275">
        <v>3.4443267741999999</v>
      </c>
      <c r="AP13" s="275">
        <v>3.5276273332999999</v>
      </c>
      <c r="AQ13" s="275">
        <v>3.3918387097</v>
      </c>
      <c r="AR13" s="275">
        <v>4.9643776666999999</v>
      </c>
      <c r="AS13" s="275">
        <v>11.238543226000001</v>
      </c>
      <c r="AT13" s="275">
        <v>4.0872245161</v>
      </c>
      <c r="AU13" s="275">
        <v>4.5640689999999999</v>
      </c>
      <c r="AV13" s="275">
        <v>3.5954912903</v>
      </c>
      <c r="AW13" s="275">
        <v>4.6537036667000002</v>
      </c>
      <c r="AX13" s="275">
        <v>6.3675732258000002</v>
      </c>
      <c r="AY13" s="275">
        <v>19.725691935</v>
      </c>
      <c r="AZ13" s="275">
        <v>4.1241278571000004</v>
      </c>
      <c r="BA13" s="275">
        <v>3.6965464516000002</v>
      </c>
      <c r="BB13" s="275">
        <v>3.2872943333000002</v>
      </c>
      <c r="BC13" s="275">
        <v>4.2749477419000002</v>
      </c>
      <c r="BD13" s="275">
        <v>3.8245198256999999</v>
      </c>
      <c r="BE13" s="275">
        <v>4.2123556821000001</v>
      </c>
      <c r="BF13" s="275">
        <v>4.326613</v>
      </c>
      <c r="BG13" s="275">
        <v>4.0510820000000001</v>
      </c>
      <c r="BH13" s="338">
        <v>3.1304059999999998</v>
      </c>
      <c r="BI13" s="338">
        <v>3.5645440000000002</v>
      </c>
      <c r="BJ13" s="338">
        <v>4.8764110000000001</v>
      </c>
      <c r="BK13" s="338">
        <v>6.8324420000000003</v>
      </c>
      <c r="BL13" s="338">
        <v>5.1234609999999998</v>
      </c>
      <c r="BM13" s="338">
        <v>4.1756760000000002</v>
      </c>
      <c r="BN13" s="338">
        <v>3.0273840000000001</v>
      </c>
      <c r="BO13" s="338">
        <v>3.1271719999999998</v>
      </c>
      <c r="BP13" s="338">
        <v>3.463965</v>
      </c>
      <c r="BQ13" s="338">
        <v>4.2510029999999999</v>
      </c>
      <c r="BR13" s="338">
        <v>3.8937819999999999</v>
      </c>
      <c r="BS13" s="338">
        <v>3.5610219999999999</v>
      </c>
      <c r="BT13" s="338">
        <v>3.0676359999999998</v>
      </c>
      <c r="BU13" s="338">
        <v>3.3789570000000002</v>
      </c>
      <c r="BV13" s="338">
        <v>4.707821</v>
      </c>
    </row>
    <row r="14" spans="1:74" ht="11.1" customHeight="1" x14ac:dyDescent="0.2">
      <c r="A14" s="581"/>
      <c r="B14" s="131" t="s">
        <v>459</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364"/>
      <c r="BI14" s="364"/>
      <c r="BJ14" s="364"/>
      <c r="BK14" s="364"/>
      <c r="BL14" s="364"/>
      <c r="BM14" s="364"/>
      <c r="BN14" s="364"/>
      <c r="BO14" s="364"/>
      <c r="BP14" s="364"/>
      <c r="BQ14" s="364"/>
      <c r="BR14" s="364"/>
      <c r="BS14" s="364"/>
      <c r="BT14" s="364"/>
      <c r="BU14" s="364"/>
      <c r="BV14" s="364"/>
    </row>
    <row r="15" spans="1:74" ht="11.1" customHeight="1" x14ac:dyDescent="0.2">
      <c r="A15" s="556" t="s">
        <v>460</v>
      </c>
      <c r="B15" s="557" t="s">
        <v>448</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95.887064515999995</v>
      </c>
      <c r="AZ15" s="275">
        <v>68.052250000000001</v>
      </c>
      <c r="BA15" s="275">
        <v>63.541580645000003</v>
      </c>
      <c r="BB15" s="275">
        <v>65.334299999999999</v>
      </c>
      <c r="BC15" s="275">
        <v>57.756354838999997</v>
      </c>
      <c r="BD15" s="275">
        <v>65.496099999999998</v>
      </c>
      <c r="BE15" s="275">
        <v>77.216483870999994</v>
      </c>
      <c r="BF15" s="275">
        <v>162.41749999999999</v>
      </c>
      <c r="BG15" s="275">
        <v>108.24169999999999</v>
      </c>
      <c r="BH15" s="338">
        <v>71.011480000000006</v>
      </c>
      <c r="BI15" s="338">
        <v>80.318399999999997</v>
      </c>
      <c r="BJ15" s="338">
        <v>103.9425</v>
      </c>
      <c r="BK15" s="338">
        <v>91.224130000000002</v>
      </c>
      <c r="BL15" s="338">
        <v>86.459639999999993</v>
      </c>
      <c r="BM15" s="338">
        <v>72.583510000000004</v>
      </c>
      <c r="BN15" s="338">
        <v>32.258980000000001</v>
      </c>
      <c r="BO15" s="338">
        <v>26.90879</v>
      </c>
      <c r="BP15" s="338">
        <v>67.204440000000005</v>
      </c>
      <c r="BQ15" s="338">
        <v>80.870649999999998</v>
      </c>
      <c r="BR15" s="338">
        <v>88.448570000000004</v>
      </c>
      <c r="BS15" s="338">
        <v>49.927259999999997</v>
      </c>
      <c r="BT15" s="338">
        <v>69.757009999999994</v>
      </c>
      <c r="BU15" s="338">
        <v>68.938770000000005</v>
      </c>
      <c r="BV15" s="338">
        <v>92.059929999999994</v>
      </c>
    </row>
    <row r="16" spans="1:74" ht="11.1" customHeight="1" x14ac:dyDescent="0.2">
      <c r="A16" s="556" t="s">
        <v>461</v>
      </c>
      <c r="B16" s="557" t="s">
        <v>450</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3471.6360645</v>
      </c>
      <c r="AZ16" s="275">
        <v>3627.1410357</v>
      </c>
      <c r="BA16" s="275">
        <v>3805.3713226</v>
      </c>
      <c r="BB16" s="275">
        <v>3579.9759666999998</v>
      </c>
      <c r="BC16" s="275">
        <v>3631.6102258000001</v>
      </c>
      <c r="BD16" s="275">
        <v>4566.6275667</v>
      </c>
      <c r="BE16" s="275">
        <v>5980.9384194000004</v>
      </c>
      <c r="BF16" s="275">
        <v>5985.8310000000001</v>
      </c>
      <c r="BG16" s="275">
        <v>5109.1009999999997</v>
      </c>
      <c r="BH16" s="338">
        <v>4122.9989999999998</v>
      </c>
      <c r="BI16" s="338">
        <v>3874.2350000000001</v>
      </c>
      <c r="BJ16" s="338">
        <v>3995.9259999999999</v>
      </c>
      <c r="BK16" s="338">
        <v>4018.6129999999998</v>
      </c>
      <c r="BL16" s="338">
        <v>3935.2829999999999</v>
      </c>
      <c r="BM16" s="338">
        <v>3921.3649999999998</v>
      </c>
      <c r="BN16" s="338">
        <v>3678.77</v>
      </c>
      <c r="BO16" s="338">
        <v>4009.9879999999998</v>
      </c>
      <c r="BP16" s="338">
        <v>5091.4780000000001</v>
      </c>
      <c r="BQ16" s="338">
        <v>5678.585</v>
      </c>
      <c r="BR16" s="338">
        <v>5685.7960000000003</v>
      </c>
      <c r="BS16" s="338">
        <v>4684.7</v>
      </c>
      <c r="BT16" s="338">
        <v>4234.7070000000003</v>
      </c>
      <c r="BU16" s="338">
        <v>4096.6229999999996</v>
      </c>
      <c r="BV16" s="338">
        <v>4182.6679999999997</v>
      </c>
    </row>
    <row r="17" spans="1:74" ht="11.1" customHeight="1" x14ac:dyDescent="0.2">
      <c r="A17" s="558" t="s">
        <v>462</v>
      </c>
      <c r="B17" s="559" t="s">
        <v>452</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8.0892848386999994</v>
      </c>
      <c r="AN17" s="275">
        <v>7.6740635713999996</v>
      </c>
      <c r="AO17" s="275">
        <v>4.4400609677</v>
      </c>
      <c r="AP17" s="275">
        <v>2.6686999999999999</v>
      </c>
      <c r="AQ17" s="275">
        <v>5.2434519355000004</v>
      </c>
      <c r="AR17" s="275">
        <v>5.1144053332999997</v>
      </c>
      <c r="AS17" s="275">
        <v>11.947238387000001</v>
      </c>
      <c r="AT17" s="275">
        <v>4.4040641935</v>
      </c>
      <c r="AU17" s="275">
        <v>5.8001426667000002</v>
      </c>
      <c r="AV17" s="275">
        <v>3.2079625805999998</v>
      </c>
      <c r="AW17" s="275">
        <v>5.1378323333000004</v>
      </c>
      <c r="AX17" s="275">
        <v>45.324390968000003</v>
      </c>
      <c r="AY17" s="275">
        <v>146.64339967999999</v>
      </c>
      <c r="AZ17" s="275">
        <v>4.0523703571</v>
      </c>
      <c r="BA17" s="275">
        <v>3.8281874193999998</v>
      </c>
      <c r="BB17" s="275">
        <v>5.1857123332999997</v>
      </c>
      <c r="BC17" s="275">
        <v>5.8625167742000004</v>
      </c>
      <c r="BD17" s="275">
        <v>6.0313703704000003</v>
      </c>
      <c r="BE17" s="275">
        <v>6.0792496309999997</v>
      </c>
      <c r="BF17" s="275">
        <v>8.2626570000000008</v>
      </c>
      <c r="BG17" s="275">
        <v>5.755973</v>
      </c>
      <c r="BH17" s="338">
        <v>3.7736619999999998</v>
      </c>
      <c r="BI17" s="338">
        <v>4.8576990000000002</v>
      </c>
      <c r="BJ17" s="338">
        <v>8.855219</v>
      </c>
      <c r="BK17" s="338">
        <v>46.423900000000003</v>
      </c>
      <c r="BL17" s="338">
        <v>12.2662</v>
      </c>
      <c r="BM17" s="338">
        <v>6.4222359999999998</v>
      </c>
      <c r="BN17" s="338">
        <v>2.505538</v>
      </c>
      <c r="BO17" s="338">
        <v>3.8142830000000001</v>
      </c>
      <c r="BP17" s="338">
        <v>4.867127</v>
      </c>
      <c r="BQ17" s="338">
        <v>8.2444980000000001</v>
      </c>
      <c r="BR17" s="338">
        <v>6.38896</v>
      </c>
      <c r="BS17" s="338">
        <v>4.6011290000000002</v>
      </c>
      <c r="BT17" s="338">
        <v>3.9113000000000002</v>
      </c>
      <c r="BU17" s="338">
        <v>5.2882559999999996</v>
      </c>
      <c r="BV17" s="338">
        <v>9.9346630000000005</v>
      </c>
    </row>
    <row r="18" spans="1:74" ht="11.1" customHeight="1" x14ac:dyDescent="0.2">
      <c r="A18" s="581"/>
      <c r="B18" s="131" t="s">
        <v>463</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364"/>
      <c r="BI18" s="364"/>
      <c r="BJ18" s="364"/>
      <c r="BK18" s="364"/>
      <c r="BL18" s="364"/>
      <c r="BM18" s="364"/>
      <c r="BN18" s="364"/>
      <c r="BO18" s="364"/>
      <c r="BP18" s="364"/>
      <c r="BQ18" s="364"/>
      <c r="BR18" s="364"/>
      <c r="BS18" s="364"/>
      <c r="BT18" s="364"/>
      <c r="BU18" s="364"/>
      <c r="BV18" s="364"/>
    </row>
    <row r="19" spans="1:74" ht="11.1" customHeight="1" x14ac:dyDescent="0.2">
      <c r="A19" s="556" t="s">
        <v>464</v>
      </c>
      <c r="B19" s="557" t="s">
        <v>448</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849.75454064999997</v>
      </c>
      <c r="AN19" s="275">
        <v>665.54388179</v>
      </c>
      <c r="AO19" s="275">
        <v>626.12438323000003</v>
      </c>
      <c r="AP19" s="275">
        <v>645.56560866999996</v>
      </c>
      <c r="AQ19" s="275">
        <v>749.52840418999995</v>
      </c>
      <c r="AR19" s="275">
        <v>887.76603599999999</v>
      </c>
      <c r="AS19" s="275">
        <v>991.31218387000001</v>
      </c>
      <c r="AT19" s="275">
        <v>927.06162418999997</v>
      </c>
      <c r="AU19" s="275">
        <v>783.83381967000003</v>
      </c>
      <c r="AV19" s="275">
        <v>680.46813194000003</v>
      </c>
      <c r="AW19" s="275">
        <v>667.95732033000002</v>
      </c>
      <c r="AX19" s="275">
        <v>764.24925226000005</v>
      </c>
      <c r="AY19" s="275">
        <v>883.83201419</v>
      </c>
      <c r="AZ19" s="275">
        <v>589.15711928999997</v>
      </c>
      <c r="BA19" s="275">
        <v>497.12461483999999</v>
      </c>
      <c r="BB19" s="275">
        <v>513.92629999999997</v>
      </c>
      <c r="BC19" s="275">
        <v>664.07209677000003</v>
      </c>
      <c r="BD19" s="275">
        <v>833.78665040999999</v>
      </c>
      <c r="BE19" s="275">
        <v>855.11993851</v>
      </c>
      <c r="BF19" s="275">
        <v>906.00099999999998</v>
      </c>
      <c r="BG19" s="275">
        <v>781.2867</v>
      </c>
      <c r="BH19" s="338">
        <v>610.86599999999999</v>
      </c>
      <c r="BI19" s="338">
        <v>573.66300000000001</v>
      </c>
      <c r="BJ19" s="338">
        <v>689.1585</v>
      </c>
      <c r="BK19" s="338">
        <v>830.84839999999997</v>
      </c>
      <c r="BL19" s="338">
        <v>658.81420000000003</v>
      </c>
      <c r="BM19" s="338">
        <v>508.23750000000001</v>
      </c>
      <c r="BN19" s="338">
        <v>458.95170000000002</v>
      </c>
      <c r="BO19" s="338">
        <v>608.35180000000003</v>
      </c>
      <c r="BP19" s="338">
        <v>728.98440000000005</v>
      </c>
      <c r="BQ19" s="338">
        <v>830.68700000000001</v>
      </c>
      <c r="BR19" s="338">
        <v>831.52149999999995</v>
      </c>
      <c r="BS19" s="338">
        <v>654.40700000000004</v>
      </c>
      <c r="BT19" s="338">
        <v>592.43420000000003</v>
      </c>
      <c r="BU19" s="338">
        <v>546.83050000000003</v>
      </c>
      <c r="BV19" s="338">
        <v>665.08680000000004</v>
      </c>
    </row>
    <row r="20" spans="1:74" ht="11.1" customHeight="1" x14ac:dyDescent="0.2">
      <c r="A20" s="556" t="s">
        <v>465</v>
      </c>
      <c r="B20" s="557" t="s">
        <v>450</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15869.654097000001</v>
      </c>
      <c r="AZ20" s="275">
        <v>14521.217785999999</v>
      </c>
      <c r="BA20" s="275">
        <v>14073.811161</v>
      </c>
      <c r="BB20" s="275">
        <v>14503.9648</v>
      </c>
      <c r="BC20" s="275">
        <v>17735.693741999999</v>
      </c>
      <c r="BD20" s="275">
        <v>19910.292667000002</v>
      </c>
      <c r="BE20" s="275">
        <v>22862.780547999999</v>
      </c>
      <c r="BF20" s="275">
        <v>21510.1</v>
      </c>
      <c r="BG20" s="275">
        <v>19907.849999999999</v>
      </c>
      <c r="BH20" s="338">
        <v>15811.72</v>
      </c>
      <c r="BI20" s="338">
        <v>14296.25</v>
      </c>
      <c r="BJ20" s="338">
        <v>14926.46</v>
      </c>
      <c r="BK20" s="338">
        <v>15519.32</v>
      </c>
      <c r="BL20" s="338">
        <v>14379.36</v>
      </c>
      <c r="BM20" s="338">
        <v>13858.46</v>
      </c>
      <c r="BN20" s="338">
        <v>14434.52</v>
      </c>
      <c r="BO20" s="338">
        <v>16723.5</v>
      </c>
      <c r="BP20" s="338">
        <v>19629.25</v>
      </c>
      <c r="BQ20" s="338">
        <v>21925.38</v>
      </c>
      <c r="BR20" s="338">
        <v>21589.54</v>
      </c>
      <c r="BS20" s="338">
        <v>18203.52</v>
      </c>
      <c r="BT20" s="338">
        <v>15761.94</v>
      </c>
      <c r="BU20" s="338">
        <v>14504.59</v>
      </c>
      <c r="BV20" s="338">
        <v>14982.36</v>
      </c>
    </row>
    <row r="21" spans="1:74" ht="11.1" customHeight="1" x14ac:dyDescent="0.2">
      <c r="A21" s="558" t="s">
        <v>466</v>
      </c>
      <c r="B21" s="559" t="s">
        <v>452</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54.503414839000001</v>
      </c>
      <c r="AN21" s="275">
        <v>45.138231429000001</v>
      </c>
      <c r="AO21" s="275">
        <v>40.931947418999997</v>
      </c>
      <c r="AP21" s="275">
        <v>24.178488000000002</v>
      </c>
      <c r="AQ21" s="275">
        <v>49.616126129000001</v>
      </c>
      <c r="AR21" s="275">
        <v>52.229633333000002</v>
      </c>
      <c r="AS21" s="275">
        <v>47.299451613000002</v>
      </c>
      <c r="AT21" s="275">
        <v>40.758959677</v>
      </c>
      <c r="AU21" s="275">
        <v>39.847900000000003</v>
      </c>
      <c r="AV21" s="275">
        <v>31.816725161000001</v>
      </c>
      <c r="AW21" s="275">
        <v>42.232228667000001</v>
      </c>
      <c r="AX21" s="275">
        <v>46.589757419000001</v>
      </c>
      <c r="AY21" s="275">
        <v>136.91682194000001</v>
      </c>
      <c r="AZ21" s="275">
        <v>37.967977500000003</v>
      </c>
      <c r="BA21" s="275">
        <v>32.529624839</v>
      </c>
      <c r="BB21" s="275">
        <v>35.962015999999998</v>
      </c>
      <c r="BC21" s="275">
        <v>28.678440323</v>
      </c>
      <c r="BD21" s="275">
        <v>52.285605228999998</v>
      </c>
      <c r="BE21" s="275">
        <v>46.161153489</v>
      </c>
      <c r="BF21" s="275">
        <v>48.308410000000002</v>
      </c>
      <c r="BG21" s="275">
        <v>52.321060000000003</v>
      </c>
      <c r="BH21" s="338">
        <v>38.307949999999998</v>
      </c>
      <c r="BI21" s="338">
        <v>37.149509999999999</v>
      </c>
      <c r="BJ21" s="338">
        <v>49.254080000000002</v>
      </c>
      <c r="BK21" s="338">
        <v>73.351740000000007</v>
      </c>
      <c r="BL21" s="338">
        <v>49.936529999999998</v>
      </c>
      <c r="BM21" s="338">
        <v>43.261069999999997</v>
      </c>
      <c r="BN21" s="338">
        <v>37.745939999999997</v>
      </c>
      <c r="BO21" s="338">
        <v>50.153509999999997</v>
      </c>
      <c r="BP21" s="338">
        <v>50.824350000000003</v>
      </c>
      <c r="BQ21" s="338">
        <v>55.161830000000002</v>
      </c>
      <c r="BR21" s="338">
        <v>50.608600000000003</v>
      </c>
      <c r="BS21" s="338">
        <v>46.015509999999999</v>
      </c>
      <c r="BT21" s="338">
        <v>39.601819999999996</v>
      </c>
      <c r="BU21" s="338">
        <v>37.59751</v>
      </c>
      <c r="BV21" s="338">
        <v>49.252450000000003</v>
      </c>
    </row>
    <row r="22" spans="1:74" ht="11.1" customHeight="1" x14ac:dyDescent="0.2">
      <c r="A22" s="581"/>
      <c r="B22" s="131" t="s">
        <v>467</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364"/>
      <c r="BI22" s="364"/>
      <c r="BJ22" s="364"/>
      <c r="BK22" s="364"/>
      <c r="BL22" s="364"/>
      <c r="BM22" s="364"/>
      <c r="BN22" s="364"/>
      <c r="BO22" s="364"/>
      <c r="BP22" s="364"/>
      <c r="BQ22" s="364"/>
      <c r="BR22" s="364"/>
      <c r="BS22" s="364"/>
      <c r="BT22" s="364"/>
      <c r="BU22" s="364"/>
      <c r="BV22" s="364"/>
    </row>
    <row r="23" spans="1:74" ht="11.1" customHeight="1" x14ac:dyDescent="0.2">
      <c r="A23" s="556" t="s">
        <v>468</v>
      </c>
      <c r="B23" s="557" t="s">
        <v>448</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808.26171677000002</v>
      </c>
      <c r="AN23" s="275">
        <v>698.47251320999999</v>
      </c>
      <c r="AO23" s="275">
        <v>643.43840677000003</v>
      </c>
      <c r="AP23" s="275">
        <v>588.84117866999998</v>
      </c>
      <c r="AQ23" s="275">
        <v>621.61989903000006</v>
      </c>
      <c r="AR23" s="275">
        <v>756.72807299999999</v>
      </c>
      <c r="AS23" s="275">
        <v>864.87464032000003</v>
      </c>
      <c r="AT23" s="275">
        <v>799.68251677000001</v>
      </c>
      <c r="AU23" s="275">
        <v>693.94232333000002</v>
      </c>
      <c r="AV23" s="275">
        <v>625.06546451999998</v>
      </c>
      <c r="AW23" s="275">
        <v>686.95558867</v>
      </c>
      <c r="AX23" s="275">
        <v>753.29602483999997</v>
      </c>
      <c r="AY23" s="275">
        <v>838.66668805999996</v>
      </c>
      <c r="AZ23" s="275">
        <v>742.95498928999996</v>
      </c>
      <c r="BA23" s="275">
        <v>652.08321806000004</v>
      </c>
      <c r="BB23" s="275">
        <v>595.94063067000002</v>
      </c>
      <c r="BC23" s="275">
        <v>629.65756128999999</v>
      </c>
      <c r="BD23" s="275">
        <v>742.27073598000004</v>
      </c>
      <c r="BE23" s="275">
        <v>833.30244715000003</v>
      </c>
      <c r="BF23" s="275">
        <v>861.21540000000005</v>
      </c>
      <c r="BG23" s="275">
        <v>722.90070000000003</v>
      </c>
      <c r="BH23" s="338">
        <v>593.71439999999996</v>
      </c>
      <c r="BI23" s="338">
        <v>639.73990000000003</v>
      </c>
      <c r="BJ23" s="338">
        <v>712.29549999999995</v>
      </c>
      <c r="BK23" s="338">
        <v>797.62829999999997</v>
      </c>
      <c r="BL23" s="338">
        <v>709.21069999999997</v>
      </c>
      <c r="BM23" s="338">
        <v>612.55520000000001</v>
      </c>
      <c r="BN23" s="338">
        <v>541.39030000000002</v>
      </c>
      <c r="BO23" s="338">
        <v>553.29870000000005</v>
      </c>
      <c r="BP23" s="338">
        <v>709.17639999999994</v>
      </c>
      <c r="BQ23" s="338">
        <v>821.68290000000002</v>
      </c>
      <c r="BR23" s="338">
        <v>802.47619999999995</v>
      </c>
      <c r="BS23" s="338">
        <v>628.63789999999995</v>
      </c>
      <c r="BT23" s="338">
        <v>589.38699999999994</v>
      </c>
      <c r="BU23" s="338">
        <v>602.702</v>
      </c>
      <c r="BV23" s="338">
        <v>669.94370000000004</v>
      </c>
    </row>
    <row r="24" spans="1:74" ht="11.1" customHeight="1" x14ac:dyDescent="0.2">
      <c r="A24" s="556" t="s">
        <v>469</v>
      </c>
      <c r="B24" s="557" t="s">
        <v>450</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3165.2373871</v>
      </c>
      <c r="AZ24" s="275">
        <v>2616.6298213999999</v>
      </c>
      <c r="BA24" s="275">
        <v>2934.3290323000001</v>
      </c>
      <c r="BB24" s="275">
        <v>2856.1815667000001</v>
      </c>
      <c r="BC24" s="275">
        <v>3388.4831935000002</v>
      </c>
      <c r="BD24" s="275">
        <v>3502.6142</v>
      </c>
      <c r="BE24" s="275">
        <v>4344.2263225999995</v>
      </c>
      <c r="BF24" s="275">
        <v>3984.8229999999999</v>
      </c>
      <c r="BG24" s="275">
        <v>3439.2579999999998</v>
      </c>
      <c r="BH24" s="338">
        <v>2899.607</v>
      </c>
      <c r="BI24" s="338">
        <v>2766.6660000000002</v>
      </c>
      <c r="BJ24" s="338">
        <v>3102.0810000000001</v>
      </c>
      <c r="BK24" s="338">
        <v>3202.6089999999999</v>
      </c>
      <c r="BL24" s="338">
        <v>3099.268</v>
      </c>
      <c r="BM24" s="338">
        <v>3174.1869999999999</v>
      </c>
      <c r="BN24" s="338">
        <v>2702.2359999999999</v>
      </c>
      <c r="BO24" s="338">
        <v>3004.2689999999998</v>
      </c>
      <c r="BP24" s="338">
        <v>3437.9279999999999</v>
      </c>
      <c r="BQ24" s="338">
        <v>4384.6440000000002</v>
      </c>
      <c r="BR24" s="338">
        <v>4090.1669999999999</v>
      </c>
      <c r="BS24" s="338">
        <v>3168.663</v>
      </c>
      <c r="BT24" s="338">
        <v>2955.25</v>
      </c>
      <c r="BU24" s="338">
        <v>3026.32</v>
      </c>
      <c r="BV24" s="338">
        <v>3380.848</v>
      </c>
    </row>
    <row r="25" spans="1:74" ht="11.1" customHeight="1" x14ac:dyDescent="0.2">
      <c r="A25" s="558" t="s">
        <v>470</v>
      </c>
      <c r="B25" s="559" t="s">
        <v>452</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17.055438065000001</v>
      </c>
      <c r="AN25" s="275">
        <v>13.264435000000001</v>
      </c>
      <c r="AO25" s="275">
        <v>13.931816129</v>
      </c>
      <c r="AP25" s="275">
        <v>13.044466999999999</v>
      </c>
      <c r="AQ25" s="275">
        <v>17.420396774</v>
      </c>
      <c r="AR25" s="275">
        <v>18.936252667000002</v>
      </c>
      <c r="AS25" s="275">
        <v>16.140432258000001</v>
      </c>
      <c r="AT25" s="275">
        <v>16.869990968</v>
      </c>
      <c r="AU25" s="275">
        <v>15.385780333</v>
      </c>
      <c r="AV25" s="275">
        <v>17.064946128999999</v>
      </c>
      <c r="AW25" s="275">
        <v>15.164493332999999</v>
      </c>
      <c r="AX25" s="275">
        <v>16.079306773999999</v>
      </c>
      <c r="AY25" s="275">
        <v>24.94977871</v>
      </c>
      <c r="AZ25" s="275">
        <v>18.051643571</v>
      </c>
      <c r="BA25" s="275">
        <v>12.602953548</v>
      </c>
      <c r="BB25" s="275">
        <v>11.043816333000001</v>
      </c>
      <c r="BC25" s="275">
        <v>14.671380322999999</v>
      </c>
      <c r="BD25" s="275">
        <v>18.717040087000001</v>
      </c>
      <c r="BE25" s="275">
        <v>17.268730550000001</v>
      </c>
      <c r="BF25" s="275">
        <v>20.622350000000001</v>
      </c>
      <c r="BG25" s="275">
        <v>19.562940000000001</v>
      </c>
      <c r="BH25" s="338">
        <v>13.60098</v>
      </c>
      <c r="BI25" s="338">
        <v>18.275410000000001</v>
      </c>
      <c r="BJ25" s="338">
        <v>18.949120000000001</v>
      </c>
      <c r="BK25" s="338">
        <v>21.446010000000001</v>
      </c>
      <c r="BL25" s="338">
        <v>20.451499999999999</v>
      </c>
      <c r="BM25" s="338">
        <v>18.201170000000001</v>
      </c>
      <c r="BN25" s="338">
        <v>16.625810000000001</v>
      </c>
      <c r="BO25" s="338">
        <v>18.89789</v>
      </c>
      <c r="BP25" s="338">
        <v>21.405100000000001</v>
      </c>
      <c r="BQ25" s="338">
        <v>21.691680000000002</v>
      </c>
      <c r="BR25" s="338">
        <v>21.744119999999999</v>
      </c>
      <c r="BS25" s="338">
        <v>18.408010000000001</v>
      </c>
      <c r="BT25" s="338">
        <v>14.345510000000001</v>
      </c>
      <c r="BU25" s="338">
        <v>18.556439999999998</v>
      </c>
      <c r="BV25" s="338">
        <v>19.038959999999999</v>
      </c>
    </row>
    <row r="26" spans="1:74" ht="11.1" customHeight="1" x14ac:dyDescent="0.2">
      <c r="A26" s="581"/>
      <c r="B26" s="131" t="s">
        <v>471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364"/>
      <c r="BI26" s="364"/>
      <c r="BJ26" s="364"/>
      <c r="BK26" s="364"/>
      <c r="BL26" s="364"/>
      <c r="BM26" s="364"/>
      <c r="BN26" s="364"/>
      <c r="BO26" s="364"/>
      <c r="BP26" s="364"/>
      <c r="BQ26" s="364"/>
      <c r="BR26" s="364"/>
      <c r="BS26" s="364"/>
      <c r="BT26" s="364"/>
      <c r="BU26" s="364"/>
      <c r="BV26" s="364"/>
    </row>
    <row r="27" spans="1:74" ht="11.1" customHeight="1" x14ac:dyDescent="0.2">
      <c r="A27" s="556" t="s">
        <v>472</v>
      </c>
      <c r="B27" s="557" t="s">
        <v>448</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264.07838709999999</v>
      </c>
      <c r="AZ27" s="275">
        <v>233.321</v>
      </c>
      <c r="BA27" s="275">
        <v>220.93451612999999</v>
      </c>
      <c r="BB27" s="275">
        <v>178.37520000000001</v>
      </c>
      <c r="BC27" s="275">
        <v>182.81516128999999</v>
      </c>
      <c r="BD27" s="275">
        <v>228.00156666999999</v>
      </c>
      <c r="BE27" s="275">
        <v>294.31135483999998</v>
      </c>
      <c r="BF27" s="275">
        <v>320.54989999999998</v>
      </c>
      <c r="BG27" s="275">
        <v>283.72390000000001</v>
      </c>
      <c r="BH27" s="338">
        <v>254.4288</v>
      </c>
      <c r="BI27" s="338">
        <v>262.34690000000001</v>
      </c>
      <c r="BJ27" s="338">
        <v>283.6157</v>
      </c>
      <c r="BK27" s="338">
        <v>320.86799999999999</v>
      </c>
      <c r="BL27" s="338">
        <v>302.94369999999998</v>
      </c>
      <c r="BM27" s="338">
        <v>253.12129999999999</v>
      </c>
      <c r="BN27" s="338">
        <v>195.71029999999999</v>
      </c>
      <c r="BO27" s="338">
        <v>185.1173</v>
      </c>
      <c r="BP27" s="338">
        <v>172.2406</v>
      </c>
      <c r="BQ27" s="338">
        <v>281.31189999999998</v>
      </c>
      <c r="BR27" s="338">
        <v>269.04750000000001</v>
      </c>
      <c r="BS27" s="338">
        <v>238.52760000000001</v>
      </c>
      <c r="BT27" s="338">
        <v>244.02950000000001</v>
      </c>
      <c r="BU27" s="338">
        <v>259.83199999999999</v>
      </c>
      <c r="BV27" s="338">
        <v>269.49040000000002</v>
      </c>
    </row>
    <row r="28" spans="1:74" ht="11.1" customHeight="1" x14ac:dyDescent="0.2">
      <c r="A28" s="556" t="s">
        <v>473</v>
      </c>
      <c r="B28" s="557" t="s">
        <v>450</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3676.4113548</v>
      </c>
      <c r="AZ28" s="275">
        <v>3650.7366785999998</v>
      </c>
      <c r="BA28" s="275">
        <v>3549.3909677000001</v>
      </c>
      <c r="BB28" s="275">
        <v>3213.9407999999999</v>
      </c>
      <c r="BC28" s="275">
        <v>3222.7988065</v>
      </c>
      <c r="BD28" s="275">
        <v>4410.0726333000002</v>
      </c>
      <c r="BE28" s="275">
        <v>6963.1382580999998</v>
      </c>
      <c r="BF28" s="275">
        <v>6189.9040000000005</v>
      </c>
      <c r="BG28" s="275">
        <v>5464.6859999999997</v>
      </c>
      <c r="BH28" s="338">
        <v>4407.2439999999997</v>
      </c>
      <c r="BI28" s="338">
        <v>4264.4399999999996</v>
      </c>
      <c r="BJ28" s="338">
        <v>4299.9570000000003</v>
      </c>
      <c r="BK28" s="338">
        <v>4066.1889999999999</v>
      </c>
      <c r="BL28" s="338">
        <v>3651.6129999999998</v>
      </c>
      <c r="BM28" s="338">
        <v>3233.748</v>
      </c>
      <c r="BN28" s="338">
        <v>3119.9079999999999</v>
      </c>
      <c r="BO28" s="338">
        <v>3296.2139999999999</v>
      </c>
      <c r="BP28" s="338">
        <v>4884.08</v>
      </c>
      <c r="BQ28" s="338">
        <v>5574.4440000000004</v>
      </c>
      <c r="BR28" s="338">
        <v>5824.4120000000003</v>
      </c>
      <c r="BS28" s="338">
        <v>5203.9790000000003</v>
      </c>
      <c r="BT28" s="338">
        <v>4477.7780000000002</v>
      </c>
      <c r="BU28" s="338">
        <v>3851.2869999999998</v>
      </c>
      <c r="BV28" s="338">
        <v>4118.6890000000003</v>
      </c>
    </row>
    <row r="29" spans="1:74" ht="11.1" customHeight="1" x14ac:dyDescent="0.2">
      <c r="A29" s="583" t="s">
        <v>474</v>
      </c>
      <c r="B29" s="559" t="s">
        <v>452</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41.371453547999998</v>
      </c>
      <c r="AN29" s="275">
        <v>36.888878929000001</v>
      </c>
      <c r="AO29" s="275">
        <v>38.657373225999997</v>
      </c>
      <c r="AP29" s="275">
        <v>36.209905667000001</v>
      </c>
      <c r="AQ29" s="275">
        <v>35.849702581000003</v>
      </c>
      <c r="AR29" s="275">
        <v>38.516486333000003</v>
      </c>
      <c r="AS29" s="275">
        <v>38.013453226000003</v>
      </c>
      <c r="AT29" s="275">
        <v>39.119596774000001</v>
      </c>
      <c r="AU29" s="275">
        <v>40.080912667</v>
      </c>
      <c r="AV29" s="275">
        <v>39.297018710000003</v>
      </c>
      <c r="AW29" s="275">
        <v>35.827649332999997</v>
      </c>
      <c r="AX29" s="275">
        <v>35.868440645</v>
      </c>
      <c r="AY29" s="275">
        <v>36.483207741999998</v>
      </c>
      <c r="AZ29" s="275">
        <v>37.702886429000003</v>
      </c>
      <c r="BA29" s="275">
        <v>33.153522580999997</v>
      </c>
      <c r="BB29" s="275">
        <v>35.685682999999997</v>
      </c>
      <c r="BC29" s="275">
        <v>36.635481290000001</v>
      </c>
      <c r="BD29" s="275">
        <v>35.542137472999997</v>
      </c>
      <c r="BE29" s="275">
        <v>39.708770397999999</v>
      </c>
      <c r="BF29" s="275">
        <v>39.644620000000003</v>
      </c>
      <c r="BG29" s="275">
        <v>39.065710000000003</v>
      </c>
      <c r="BH29" s="338">
        <v>37.299320000000002</v>
      </c>
      <c r="BI29" s="338">
        <v>36.97439</v>
      </c>
      <c r="BJ29" s="338">
        <v>37.024149999999999</v>
      </c>
      <c r="BK29" s="338">
        <v>38.207949999999997</v>
      </c>
      <c r="BL29" s="338">
        <v>37.774979999999999</v>
      </c>
      <c r="BM29" s="338">
        <v>35.906709999999997</v>
      </c>
      <c r="BN29" s="338">
        <v>34.93544</v>
      </c>
      <c r="BO29" s="338">
        <v>35.317680000000003</v>
      </c>
      <c r="BP29" s="338">
        <v>37.195830000000001</v>
      </c>
      <c r="BQ29" s="338">
        <v>37.036409999999997</v>
      </c>
      <c r="BR29" s="338">
        <v>37.316330000000001</v>
      </c>
      <c r="BS29" s="338">
        <v>36.934139999999999</v>
      </c>
      <c r="BT29" s="338">
        <v>37.037280000000003</v>
      </c>
      <c r="BU29" s="338">
        <v>35.53884</v>
      </c>
      <c r="BV29" s="338">
        <v>35.970100000000002</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476</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156.174691</v>
      </c>
      <c r="AN32" s="585">
        <v>160.447622</v>
      </c>
      <c r="AO32" s="585">
        <v>161.69028399999999</v>
      </c>
      <c r="AP32" s="585">
        <v>163.72266300000001</v>
      </c>
      <c r="AQ32" s="585">
        <v>162.309099</v>
      </c>
      <c r="AR32" s="585">
        <v>157.71925200000001</v>
      </c>
      <c r="AS32" s="585">
        <v>145.376148</v>
      </c>
      <c r="AT32" s="585">
        <v>141.720201</v>
      </c>
      <c r="AU32" s="585">
        <v>139.31500700000001</v>
      </c>
      <c r="AV32" s="585">
        <v>141.20403300000001</v>
      </c>
      <c r="AW32" s="585">
        <v>143.20974699999999</v>
      </c>
      <c r="AX32" s="585">
        <v>137.15473499999999</v>
      </c>
      <c r="AY32" s="585">
        <v>123.49857799999999</v>
      </c>
      <c r="AZ32" s="585">
        <v>120.86599099999999</v>
      </c>
      <c r="BA32" s="585">
        <v>126.397733</v>
      </c>
      <c r="BB32" s="585">
        <v>128.980074</v>
      </c>
      <c r="BC32" s="585">
        <v>128.43985699999999</v>
      </c>
      <c r="BD32" s="585">
        <v>121.473169</v>
      </c>
      <c r="BE32" s="585">
        <v>110.485056</v>
      </c>
      <c r="BF32" s="585">
        <v>106.16630000000001</v>
      </c>
      <c r="BG32" s="585">
        <v>101.66759999999999</v>
      </c>
      <c r="BH32" s="586">
        <v>106.8514</v>
      </c>
      <c r="BI32" s="586">
        <v>112.1109</v>
      </c>
      <c r="BJ32" s="586">
        <v>109.7898</v>
      </c>
      <c r="BK32" s="586">
        <v>105.2291</v>
      </c>
      <c r="BL32" s="586">
        <v>103.17059999999999</v>
      </c>
      <c r="BM32" s="586">
        <v>109.0296</v>
      </c>
      <c r="BN32" s="586">
        <v>110.0501</v>
      </c>
      <c r="BO32" s="586">
        <v>111.8734</v>
      </c>
      <c r="BP32" s="586">
        <v>107.0729</v>
      </c>
      <c r="BQ32" s="586">
        <v>105.968</v>
      </c>
      <c r="BR32" s="586">
        <v>104.4083</v>
      </c>
      <c r="BS32" s="586">
        <v>103.0792</v>
      </c>
      <c r="BT32" s="586">
        <v>108.1965</v>
      </c>
      <c r="BU32" s="586">
        <v>113.21680000000001</v>
      </c>
      <c r="BV32" s="586">
        <v>111.4783</v>
      </c>
    </row>
    <row r="33" spans="1:74" ht="11.1" customHeight="1" x14ac:dyDescent="0.2">
      <c r="A33" s="583" t="s">
        <v>80</v>
      </c>
      <c r="B33" s="584" t="s">
        <v>1009</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11.639842</v>
      </c>
      <c r="AJ33" s="585">
        <v>11.630210999999999</v>
      </c>
      <c r="AK33" s="585">
        <v>11.952718000000001</v>
      </c>
      <c r="AL33" s="585">
        <v>11.78941</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9.8286130000000007</v>
      </c>
      <c r="AZ33" s="585">
        <v>10.282627</v>
      </c>
      <c r="BA33" s="585">
        <v>10.251575000000001</v>
      </c>
      <c r="BB33" s="585">
        <v>10.185888</v>
      </c>
      <c r="BC33" s="585">
        <v>10.098969</v>
      </c>
      <c r="BD33" s="585">
        <v>10.043987</v>
      </c>
      <c r="BE33" s="585">
        <v>9.5507109999999997</v>
      </c>
      <c r="BF33" s="585">
        <v>9.7462730000000004</v>
      </c>
      <c r="BG33" s="585">
        <v>10.207240000000001</v>
      </c>
      <c r="BH33" s="586">
        <v>10.51606</v>
      </c>
      <c r="BI33" s="586">
        <v>10.861980000000001</v>
      </c>
      <c r="BJ33" s="586">
        <v>10.89096</v>
      </c>
      <c r="BK33" s="586">
        <v>10.41211</v>
      </c>
      <c r="BL33" s="586">
        <v>10.46252</v>
      </c>
      <c r="BM33" s="586">
        <v>10.87846</v>
      </c>
      <c r="BN33" s="586">
        <v>10.838469999999999</v>
      </c>
      <c r="BO33" s="586">
        <v>10.846730000000001</v>
      </c>
      <c r="BP33" s="586">
        <v>10.924860000000001</v>
      </c>
      <c r="BQ33" s="586">
        <v>10.57381</v>
      </c>
      <c r="BR33" s="586">
        <v>10.605510000000001</v>
      </c>
      <c r="BS33" s="586">
        <v>10.886380000000001</v>
      </c>
      <c r="BT33" s="586">
        <v>11.139860000000001</v>
      </c>
      <c r="BU33" s="586">
        <v>11.452959999999999</v>
      </c>
      <c r="BV33" s="586">
        <v>11.45003</v>
      </c>
    </row>
    <row r="34" spans="1:74" ht="11.1" customHeight="1" x14ac:dyDescent="0.2">
      <c r="A34" s="583" t="s">
        <v>81</v>
      </c>
      <c r="B34" s="584" t="s">
        <v>1010</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17.819545999999999</v>
      </c>
      <c r="AI34" s="585">
        <v>17.852170999999998</v>
      </c>
      <c r="AJ34" s="585">
        <v>18.016973</v>
      </c>
      <c r="AK34" s="585">
        <v>18.324117999999999</v>
      </c>
      <c r="AL34" s="585">
        <v>17.854973000000001</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14.729865</v>
      </c>
      <c r="AZ34" s="585">
        <v>14.979457999999999</v>
      </c>
      <c r="BA34" s="585">
        <v>14.961539999999999</v>
      </c>
      <c r="BB34" s="585">
        <v>14.881188</v>
      </c>
      <c r="BC34" s="585">
        <v>15.101679000000001</v>
      </c>
      <c r="BD34" s="585">
        <v>14.846254999999999</v>
      </c>
      <c r="BE34" s="585">
        <v>14.818427</v>
      </c>
      <c r="BF34" s="585">
        <v>14.875859999999999</v>
      </c>
      <c r="BG34" s="585">
        <v>14.97125</v>
      </c>
      <c r="BH34" s="586">
        <v>15.11192</v>
      </c>
      <c r="BI34" s="586">
        <v>15.358750000000001</v>
      </c>
      <c r="BJ34" s="586">
        <v>15.455260000000001</v>
      </c>
      <c r="BK34" s="586">
        <v>15.5473</v>
      </c>
      <c r="BL34" s="586">
        <v>15.713039999999999</v>
      </c>
      <c r="BM34" s="586">
        <v>15.67582</v>
      </c>
      <c r="BN34" s="586">
        <v>15.60643</v>
      </c>
      <c r="BO34" s="586">
        <v>15.551080000000001</v>
      </c>
      <c r="BP34" s="586">
        <v>15.64142</v>
      </c>
      <c r="BQ34" s="586">
        <v>15.59393</v>
      </c>
      <c r="BR34" s="586">
        <v>15.590339999999999</v>
      </c>
      <c r="BS34" s="586">
        <v>15.62313</v>
      </c>
      <c r="BT34" s="586">
        <v>15.71087</v>
      </c>
      <c r="BU34" s="586">
        <v>15.905989999999999</v>
      </c>
      <c r="BV34" s="586">
        <v>15.951980000000001</v>
      </c>
    </row>
    <row r="35" spans="1:74" ht="11.1" customHeight="1" x14ac:dyDescent="0.2">
      <c r="A35" s="583" t="s">
        <v>991</v>
      </c>
      <c r="B35" s="587" t="s">
        <v>998</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4.9927149999999996</v>
      </c>
      <c r="AZ35" s="588">
        <v>5.0034999999999998</v>
      </c>
      <c r="BA35" s="588">
        <v>5.3046749999999996</v>
      </c>
      <c r="BB35" s="588">
        <v>5.5296900000000004</v>
      </c>
      <c r="BC35" s="588">
        <v>5.5533299999999999</v>
      </c>
      <c r="BD35" s="588">
        <v>5.1116299999999999</v>
      </c>
      <c r="BE35" s="588">
        <v>5.6882549999999998</v>
      </c>
      <c r="BF35" s="588">
        <v>5.6584919999999999</v>
      </c>
      <c r="BG35" s="588">
        <v>5.6058469999999998</v>
      </c>
      <c r="BH35" s="589">
        <v>5.5412800000000004</v>
      </c>
      <c r="BI35" s="589">
        <v>5.5017389999999997</v>
      </c>
      <c r="BJ35" s="589">
        <v>5.4667659999999998</v>
      </c>
      <c r="BK35" s="589">
        <v>5.4233339999999997</v>
      </c>
      <c r="BL35" s="589">
        <v>5.3743800000000004</v>
      </c>
      <c r="BM35" s="589">
        <v>5.35764</v>
      </c>
      <c r="BN35" s="589">
        <v>5.3434530000000002</v>
      </c>
      <c r="BO35" s="589">
        <v>5.3285830000000001</v>
      </c>
      <c r="BP35" s="589">
        <v>5.2867379999999997</v>
      </c>
      <c r="BQ35" s="589">
        <v>5.2612240000000003</v>
      </c>
      <c r="BR35" s="589">
        <v>5.2329169999999996</v>
      </c>
      <c r="BS35" s="589">
        <v>5.2008460000000003</v>
      </c>
      <c r="BT35" s="589">
        <v>5.1643879999999998</v>
      </c>
      <c r="BU35" s="589">
        <v>5.1240730000000001</v>
      </c>
      <c r="BV35" s="589">
        <v>5.0960150000000004</v>
      </c>
    </row>
    <row r="36" spans="1:74" ht="10.5" customHeight="1" x14ac:dyDescent="0.2">
      <c r="A36" s="581"/>
      <c r="B36" s="590" t="s">
        <v>477</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478</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437</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479</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480</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481</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439</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8" t="s">
        <v>1140</v>
      </c>
      <c r="C43" s="788"/>
      <c r="D43" s="788"/>
      <c r="E43" s="788"/>
      <c r="F43" s="788"/>
      <c r="G43" s="788"/>
      <c r="H43" s="788"/>
      <c r="I43" s="788"/>
      <c r="J43" s="788"/>
      <c r="K43" s="788"/>
      <c r="L43" s="788"/>
      <c r="M43" s="788"/>
      <c r="N43" s="788"/>
      <c r="O43" s="788"/>
      <c r="P43" s="788"/>
      <c r="Q43" s="788"/>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638</v>
      </c>
    </row>
    <row r="6" spans="1:18" ht="15.75" x14ac:dyDescent="0.25">
      <c r="B6" s="310" t="str">
        <f>"Short-Term Energy Outlook, "&amp;Dates!D1</f>
        <v>Short-Term Energy Outlook, October 2018</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1205</v>
      </c>
      <c r="C9" s="313"/>
      <c r="D9" s="313"/>
      <c r="E9" s="313"/>
      <c r="F9" s="313"/>
      <c r="G9" s="313"/>
      <c r="H9" s="313"/>
      <c r="I9" s="313"/>
      <c r="J9" s="313"/>
      <c r="K9" s="313"/>
      <c r="L9" s="313"/>
      <c r="M9" s="313"/>
      <c r="N9" s="313"/>
      <c r="O9" s="313"/>
      <c r="P9" s="313"/>
      <c r="Q9" s="313"/>
      <c r="R9" s="313"/>
    </row>
    <row r="10" spans="1:18" ht="15" customHeight="1" x14ac:dyDescent="0.2">
      <c r="A10" s="311"/>
      <c r="B10" s="312" t="s">
        <v>1112</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1113</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1142</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1114</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1199</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1007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443</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444</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1337</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1275</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L31" sqref="BL31"/>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94" t="s">
        <v>992</v>
      </c>
      <c r="B1" s="595" t="s">
        <v>495</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5"/>
      <c r="B2" s="541" t="str">
        <f>"U.S. Energy Information Administration  |  Short-Term Energy Outlook  - "&amp;Dates!D1</f>
        <v>U.S. Energy Information Administration  |  Short-Term Energy Outlook  - October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803">
        <f>Dates!D3</f>
        <v>2014</v>
      </c>
      <c r="D3" s="804"/>
      <c r="E3" s="804"/>
      <c r="F3" s="804"/>
      <c r="G3" s="804"/>
      <c r="H3" s="804"/>
      <c r="I3" s="804"/>
      <c r="J3" s="804"/>
      <c r="K3" s="804"/>
      <c r="L3" s="804"/>
      <c r="M3" s="804"/>
      <c r="N3" s="847"/>
      <c r="O3" s="803">
        <f>C3+1</f>
        <v>2015</v>
      </c>
      <c r="P3" s="804"/>
      <c r="Q3" s="804"/>
      <c r="R3" s="804"/>
      <c r="S3" s="804"/>
      <c r="T3" s="804"/>
      <c r="U3" s="804"/>
      <c r="V3" s="804"/>
      <c r="W3" s="804"/>
      <c r="X3" s="804"/>
      <c r="Y3" s="804"/>
      <c r="Z3" s="847"/>
      <c r="AA3" s="803">
        <f>O3+1</f>
        <v>2016</v>
      </c>
      <c r="AB3" s="804"/>
      <c r="AC3" s="804"/>
      <c r="AD3" s="804"/>
      <c r="AE3" s="804"/>
      <c r="AF3" s="804"/>
      <c r="AG3" s="804"/>
      <c r="AH3" s="804"/>
      <c r="AI3" s="804"/>
      <c r="AJ3" s="804"/>
      <c r="AK3" s="804"/>
      <c r="AL3" s="847"/>
      <c r="AM3" s="803">
        <f>AA3+1</f>
        <v>2017</v>
      </c>
      <c r="AN3" s="804"/>
      <c r="AO3" s="804"/>
      <c r="AP3" s="804"/>
      <c r="AQ3" s="804"/>
      <c r="AR3" s="804"/>
      <c r="AS3" s="804"/>
      <c r="AT3" s="804"/>
      <c r="AU3" s="804"/>
      <c r="AV3" s="804"/>
      <c r="AW3" s="804"/>
      <c r="AX3" s="847"/>
      <c r="AY3" s="803">
        <f>AM3+1</f>
        <v>2018</v>
      </c>
      <c r="AZ3" s="804"/>
      <c r="BA3" s="804"/>
      <c r="BB3" s="804"/>
      <c r="BC3" s="804"/>
      <c r="BD3" s="804"/>
      <c r="BE3" s="804"/>
      <c r="BF3" s="804"/>
      <c r="BG3" s="804"/>
      <c r="BH3" s="804"/>
      <c r="BI3" s="804"/>
      <c r="BJ3" s="847"/>
      <c r="BK3" s="803">
        <f>AY3+1</f>
        <v>2019</v>
      </c>
      <c r="BL3" s="804"/>
      <c r="BM3" s="804"/>
      <c r="BN3" s="804"/>
      <c r="BO3" s="804"/>
      <c r="BP3" s="804"/>
      <c r="BQ3" s="804"/>
      <c r="BR3" s="804"/>
      <c r="BS3" s="804"/>
      <c r="BT3" s="804"/>
      <c r="BU3" s="804"/>
      <c r="BV3" s="847"/>
    </row>
    <row r="4" spans="1:74" s="169" customFormat="1" ht="12.75" customHeight="1" x14ac:dyDescent="0.2">
      <c r="A4" s="132"/>
      <c r="B4" s="600"/>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2" customHeight="1" x14ac:dyDescent="0.2">
      <c r="A5" s="601"/>
      <c r="B5" s="170" t="s">
        <v>484</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592</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1.291979E-2</v>
      </c>
      <c r="AN6" s="272">
        <v>1.1459789999999999E-2</v>
      </c>
      <c r="AO6" s="272">
        <v>1.273855E-2</v>
      </c>
      <c r="AP6" s="272">
        <v>1.2530980000000001E-2</v>
      </c>
      <c r="AQ6" s="272">
        <v>1.195596E-2</v>
      </c>
      <c r="AR6" s="272">
        <v>1.167607E-2</v>
      </c>
      <c r="AS6" s="272">
        <v>1.2627569999999999E-2</v>
      </c>
      <c r="AT6" s="272">
        <v>1.252815E-2</v>
      </c>
      <c r="AU6" s="272">
        <v>1.223639E-2</v>
      </c>
      <c r="AV6" s="272">
        <v>1.1640620000000001E-2</v>
      </c>
      <c r="AW6" s="272">
        <v>1.231644E-2</v>
      </c>
      <c r="AX6" s="272">
        <v>1.285998E-2</v>
      </c>
      <c r="AY6" s="272">
        <v>1.2678780000000001E-2</v>
      </c>
      <c r="AZ6" s="272">
        <v>1.213851E-2</v>
      </c>
      <c r="BA6" s="272">
        <v>1.278554E-2</v>
      </c>
      <c r="BB6" s="272">
        <v>1.118593E-2</v>
      </c>
      <c r="BC6" s="272">
        <v>1.3006149999999999E-2</v>
      </c>
      <c r="BD6" s="272">
        <v>1.2330435000000001E-2</v>
      </c>
      <c r="BE6" s="272">
        <v>1.2895452999999999E-2</v>
      </c>
      <c r="BF6" s="272">
        <v>1.28661E-2</v>
      </c>
      <c r="BG6" s="272">
        <v>1.25854E-2</v>
      </c>
      <c r="BH6" s="360">
        <v>1.27163E-2</v>
      </c>
      <c r="BI6" s="360">
        <v>1.2836500000000001E-2</v>
      </c>
      <c r="BJ6" s="360">
        <v>1.32544E-2</v>
      </c>
      <c r="BK6" s="360">
        <v>1.3115099999999999E-2</v>
      </c>
      <c r="BL6" s="360">
        <v>1.17926E-2</v>
      </c>
      <c r="BM6" s="360">
        <v>1.3112499999999999E-2</v>
      </c>
      <c r="BN6" s="360">
        <v>1.24084E-2</v>
      </c>
      <c r="BO6" s="360">
        <v>1.29458E-2</v>
      </c>
      <c r="BP6" s="360">
        <v>1.23865E-2</v>
      </c>
      <c r="BQ6" s="360">
        <v>1.2789099999999999E-2</v>
      </c>
      <c r="BR6" s="360">
        <v>1.2792100000000001E-2</v>
      </c>
      <c r="BS6" s="360">
        <v>1.25428E-2</v>
      </c>
      <c r="BT6" s="360">
        <v>1.2692800000000001E-2</v>
      </c>
      <c r="BU6" s="360">
        <v>1.28302E-2</v>
      </c>
      <c r="BV6" s="360">
        <v>1.3432599999999999E-2</v>
      </c>
    </row>
    <row r="7" spans="1:74" ht="12" customHeight="1" x14ac:dyDescent="0.2">
      <c r="A7" s="602" t="s">
        <v>947</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0.25579196300000001</v>
      </c>
      <c r="AN7" s="272">
        <v>0.22534453800000001</v>
      </c>
      <c r="AO7" s="272">
        <v>0.277595229</v>
      </c>
      <c r="AP7" s="272">
        <v>0.26929977500000002</v>
      </c>
      <c r="AQ7" s="272">
        <v>0.29556227200000001</v>
      </c>
      <c r="AR7" s="272">
        <v>0.27949760499999998</v>
      </c>
      <c r="AS7" s="272">
        <v>0.23637372500000001</v>
      </c>
      <c r="AT7" s="272">
        <v>0.194937689</v>
      </c>
      <c r="AU7" s="272">
        <v>0.17404231000000001</v>
      </c>
      <c r="AV7" s="272">
        <v>0.15783123299999999</v>
      </c>
      <c r="AW7" s="272">
        <v>0.181922061</v>
      </c>
      <c r="AX7" s="272">
        <v>0.20652198699999999</v>
      </c>
      <c r="AY7" s="272">
        <v>0.233442489</v>
      </c>
      <c r="AZ7" s="272">
        <v>0.235020377</v>
      </c>
      <c r="BA7" s="272">
        <v>0.237629163</v>
      </c>
      <c r="BB7" s="272">
        <v>0.25359248000000001</v>
      </c>
      <c r="BC7" s="272">
        <v>0.27824120000000002</v>
      </c>
      <c r="BD7" s="272">
        <v>0.25181900200000001</v>
      </c>
      <c r="BE7" s="272">
        <v>0.21762600000000001</v>
      </c>
      <c r="BF7" s="272">
        <v>0.1837396</v>
      </c>
      <c r="BG7" s="272">
        <v>0.154583</v>
      </c>
      <c r="BH7" s="360">
        <v>0.1554866</v>
      </c>
      <c r="BI7" s="360">
        <v>0.1649399</v>
      </c>
      <c r="BJ7" s="360">
        <v>0.19512669999999999</v>
      </c>
      <c r="BK7" s="360">
        <v>0.20389180000000001</v>
      </c>
      <c r="BL7" s="360">
        <v>0.18877759999999999</v>
      </c>
      <c r="BM7" s="360">
        <v>0.22079789999999999</v>
      </c>
      <c r="BN7" s="360">
        <v>0.226822</v>
      </c>
      <c r="BO7" s="360">
        <v>0.25203219999999998</v>
      </c>
      <c r="BP7" s="360">
        <v>0.24837999999999999</v>
      </c>
      <c r="BQ7" s="360">
        <v>0.24813779999999999</v>
      </c>
      <c r="BR7" s="360">
        <v>0.20420489999999999</v>
      </c>
      <c r="BS7" s="360">
        <v>0.1719186</v>
      </c>
      <c r="BT7" s="360">
        <v>0.1593686</v>
      </c>
      <c r="BU7" s="360">
        <v>0.17702090000000001</v>
      </c>
      <c r="BV7" s="360">
        <v>0.2070747</v>
      </c>
    </row>
    <row r="8" spans="1:74" ht="12" customHeight="1" x14ac:dyDescent="0.2">
      <c r="A8" s="601" t="s">
        <v>948</v>
      </c>
      <c r="B8" s="603" t="s">
        <v>1264</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1.3461934784E-2</v>
      </c>
      <c r="AB8" s="272">
        <v>2.0315438918000001E-2</v>
      </c>
      <c r="AC8" s="272">
        <v>2.3733363374000001E-2</v>
      </c>
      <c r="AD8" s="272">
        <v>2.6136849803E-2</v>
      </c>
      <c r="AE8" s="272">
        <v>3.1158023255E-2</v>
      </c>
      <c r="AF8" s="272">
        <v>3.1552448093999999E-2</v>
      </c>
      <c r="AG8" s="272">
        <v>3.5879957150000003E-2</v>
      </c>
      <c r="AH8" s="272">
        <v>3.6082395920000003E-2</v>
      </c>
      <c r="AI8" s="272">
        <v>3.3089142650999999E-2</v>
      </c>
      <c r="AJ8" s="272">
        <v>2.9049441592E-2</v>
      </c>
      <c r="AK8" s="272">
        <v>2.5197876745999999E-2</v>
      </c>
      <c r="AL8" s="272">
        <v>2.2054942881999998E-2</v>
      </c>
      <c r="AM8" s="272">
        <v>1.9648131124999999E-2</v>
      </c>
      <c r="AN8" s="272">
        <v>2.2794899776000001E-2</v>
      </c>
      <c r="AO8" s="272">
        <v>4.0449830080999997E-2</v>
      </c>
      <c r="AP8" s="272">
        <v>4.3585014898999998E-2</v>
      </c>
      <c r="AQ8" s="272">
        <v>5.2600756803999997E-2</v>
      </c>
      <c r="AR8" s="272">
        <v>5.6996285261E-2</v>
      </c>
      <c r="AS8" s="272">
        <v>5.0172959444999998E-2</v>
      </c>
      <c r="AT8" s="272">
        <v>4.9245802111999998E-2</v>
      </c>
      <c r="AU8" s="272">
        <v>4.7109398753999998E-2</v>
      </c>
      <c r="AV8" s="272">
        <v>4.4044331197999997E-2</v>
      </c>
      <c r="AW8" s="272">
        <v>2.8484029303000001E-2</v>
      </c>
      <c r="AX8" s="272">
        <v>2.7944955973999999E-2</v>
      </c>
      <c r="AY8" s="272">
        <v>2.9813969462999999E-2</v>
      </c>
      <c r="AZ8" s="272">
        <v>3.6869620265999999E-2</v>
      </c>
      <c r="BA8" s="272">
        <v>4.6593182620999998E-2</v>
      </c>
      <c r="BB8" s="272">
        <v>5.5808479708E-2</v>
      </c>
      <c r="BC8" s="272">
        <v>6.4736215708000006E-2</v>
      </c>
      <c r="BD8" s="272">
        <v>7.1239615111999999E-2</v>
      </c>
      <c r="BE8" s="272">
        <v>6.2679069993999997E-2</v>
      </c>
      <c r="BF8" s="272">
        <v>6.2573900000000002E-2</v>
      </c>
      <c r="BG8" s="272">
        <v>5.6948400000000003E-2</v>
      </c>
      <c r="BH8" s="360">
        <v>5.2291400000000002E-2</v>
      </c>
      <c r="BI8" s="360">
        <v>3.9498999999999999E-2</v>
      </c>
      <c r="BJ8" s="360">
        <v>3.5618999999999998E-2</v>
      </c>
      <c r="BK8" s="360">
        <v>3.3375000000000002E-2</v>
      </c>
      <c r="BL8" s="360">
        <v>4.0590599999999998E-2</v>
      </c>
      <c r="BM8" s="360">
        <v>5.66387E-2</v>
      </c>
      <c r="BN8" s="360">
        <v>6.0920799999999997E-2</v>
      </c>
      <c r="BO8" s="360">
        <v>7.0059300000000005E-2</v>
      </c>
      <c r="BP8" s="360">
        <v>7.3624099999999998E-2</v>
      </c>
      <c r="BQ8" s="360">
        <v>6.9149500000000003E-2</v>
      </c>
      <c r="BR8" s="360">
        <v>7.00012E-2</v>
      </c>
      <c r="BS8" s="360">
        <v>6.3852199999999998E-2</v>
      </c>
      <c r="BT8" s="360">
        <v>5.8823300000000002E-2</v>
      </c>
      <c r="BU8" s="360">
        <v>4.3911499999999999E-2</v>
      </c>
      <c r="BV8" s="360">
        <v>3.9155599999999999E-2</v>
      </c>
    </row>
    <row r="9" spans="1:74" ht="12" customHeight="1" x14ac:dyDescent="0.2">
      <c r="A9" s="556" t="s">
        <v>763</v>
      </c>
      <c r="B9" s="603" t="s">
        <v>1028</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2.446251E-2</v>
      </c>
      <c r="AN9" s="272">
        <v>2.1704879999999999E-2</v>
      </c>
      <c r="AO9" s="272">
        <v>2.375126E-2</v>
      </c>
      <c r="AP9" s="272">
        <v>2.143894E-2</v>
      </c>
      <c r="AQ9" s="272">
        <v>2.221733E-2</v>
      </c>
      <c r="AR9" s="272">
        <v>2.2632010000000001E-2</v>
      </c>
      <c r="AS9" s="272">
        <v>2.333855E-2</v>
      </c>
      <c r="AT9" s="272">
        <v>2.332147E-2</v>
      </c>
      <c r="AU9" s="272">
        <v>2.141995E-2</v>
      </c>
      <c r="AV9" s="272">
        <v>2.2125490000000001E-2</v>
      </c>
      <c r="AW9" s="272">
        <v>2.227113E-2</v>
      </c>
      <c r="AX9" s="272">
        <v>2.3169260000000001E-2</v>
      </c>
      <c r="AY9" s="272">
        <v>2.374892E-2</v>
      </c>
      <c r="AZ9" s="272">
        <v>2.2444470000000001E-2</v>
      </c>
      <c r="BA9" s="272">
        <v>2.4071269999999999E-2</v>
      </c>
      <c r="BB9" s="272">
        <v>2.240551E-2</v>
      </c>
      <c r="BC9" s="272">
        <v>2.2320619999999999E-2</v>
      </c>
      <c r="BD9" s="272">
        <v>2.2576242E-2</v>
      </c>
      <c r="BE9" s="272">
        <v>2.1650553999999999E-2</v>
      </c>
      <c r="BF9" s="272">
        <v>2.3066300000000001E-2</v>
      </c>
      <c r="BG9" s="272">
        <v>2.2041399999999999E-2</v>
      </c>
      <c r="BH9" s="360">
        <v>2.2112799999999998E-2</v>
      </c>
      <c r="BI9" s="360">
        <v>2.2978999999999999E-2</v>
      </c>
      <c r="BJ9" s="360">
        <v>2.42098E-2</v>
      </c>
      <c r="BK9" s="360">
        <v>2.3119000000000001E-2</v>
      </c>
      <c r="BL9" s="360">
        <v>2.10242E-2</v>
      </c>
      <c r="BM9" s="360">
        <v>2.3281799999999998E-2</v>
      </c>
      <c r="BN9" s="360">
        <v>2.2534200000000001E-2</v>
      </c>
      <c r="BO9" s="360">
        <v>2.35661E-2</v>
      </c>
      <c r="BP9" s="360">
        <v>2.32816E-2</v>
      </c>
      <c r="BQ9" s="360">
        <v>2.4296600000000002E-2</v>
      </c>
      <c r="BR9" s="360">
        <v>2.43079E-2</v>
      </c>
      <c r="BS9" s="360">
        <v>2.2917400000000001E-2</v>
      </c>
      <c r="BT9" s="360">
        <v>2.27253E-2</v>
      </c>
      <c r="BU9" s="360">
        <v>2.3426599999999999E-2</v>
      </c>
      <c r="BV9" s="360">
        <v>2.4416500000000001E-2</v>
      </c>
    </row>
    <row r="10" spans="1:74" ht="12" customHeight="1" x14ac:dyDescent="0.2">
      <c r="A10" s="556" t="s">
        <v>762</v>
      </c>
      <c r="B10" s="603" t="s">
        <v>1265</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2.0522470000000001E-2</v>
      </c>
      <c r="AN10" s="272">
        <v>1.8907360000000002E-2</v>
      </c>
      <c r="AO10" s="272">
        <v>2.196155E-2</v>
      </c>
      <c r="AP10" s="272">
        <v>1.831969E-2</v>
      </c>
      <c r="AQ10" s="272">
        <v>1.9616390000000001E-2</v>
      </c>
      <c r="AR10" s="272">
        <v>2.0871629999999999E-2</v>
      </c>
      <c r="AS10" s="272">
        <v>2.217204E-2</v>
      </c>
      <c r="AT10" s="272">
        <v>2.238178E-2</v>
      </c>
      <c r="AU10" s="272">
        <v>1.9237529999999999E-2</v>
      </c>
      <c r="AV10" s="272">
        <v>2.1252940000000001E-2</v>
      </c>
      <c r="AW10" s="272">
        <v>2.027661E-2</v>
      </c>
      <c r="AX10" s="272">
        <v>2.144855E-2</v>
      </c>
      <c r="AY10" s="272">
        <v>2.1696170000000001E-2</v>
      </c>
      <c r="AZ10" s="272">
        <v>1.9311620000000002E-2</v>
      </c>
      <c r="BA10" s="272">
        <v>1.9892320000000002E-2</v>
      </c>
      <c r="BB10" s="272">
        <v>1.6241419999999999E-2</v>
      </c>
      <c r="BC10" s="272">
        <v>1.9472219999999998E-2</v>
      </c>
      <c r="BD10" s="272">
        <v>2.0457390999999998E-2</v>
      </c>
      <c r="BE10" s="272">
        <v>2.0847462000000001E-2</v>
      </c>
      <c r="BF10" s="272">
        <v>2.1958700000000001E-2</v>
      </c>
      <c r="BG10" s="272">
        <v>1.9722300000000002E-2</v>
      </c>
      <c r="BH10" s="360">
        <v>1.7648400000000002E-2</v>
      </c>
      <c r="BI10" s="360">
        <v>1.8937699999999998E-2</v>
      </c>
      <c r="BJ10" s="360">
        <v>2.0821900000000001E-2</v>
      </c>
      <c r="BK10" s="360">
        <v>1.9867200000000002E-2</v>
      </c>
      <c r="BL10" s="360">
        <v>1.85717E-2</v>
      </c>
      <c r="BM10" s="360">
        <v>2.0516199999999998E-2</v>
      </c>
      <c r="BN10" s="360">
        <v>1.7220300000000001E-2</v>
      </c>
      <c r="BO10" s="360">
        <v>1.8495399999999999E-2</v>
      </c>
      <c r="BP10" s="360">
        <v>2.1208899999999999E-2</v>
      </c>
      <c r="BQ10" s="360">
        <v>2.3296899999999999E-2</v>
      </c>
      <c r="BR10" s="360">
        <v>2.3992699999999999E-2</v>
      </c>
      <c r="BS10" s="360">
        <v>2.10125E-2</v>
      </c>
      <c r="BT10" s="360">
        <v>1.93574E-2</v>
      </c>
      <c r="BU10" s="360">
        <v>2.01765E-2</v>
      </c>
      <c r="BV10" s="360">
        <v>2.20821E-2</v>
      </c>
    </row>
    <row r="11" spans="1:74" ht="12" customHeight="1" x14ac:dyDescent="0.2">
      <c r="A11" s="601" t="s">
        <v>108</v>
      </c>
      <c r="B11" s="603" t="s">
        <v>593</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0.17030163332000001</v>
      </c>
      <c r="AB11" s="272">
        <v>0.18573338899</v>
      </c>
      <c r="AC11" s="272">
        <v>0.20236352217</v>
      </c>
      <c r="AD11" s="272">
        <v>0.19184983360999999</v>
      </c>
      <c r="AE11" s="272">
        <v>0.17385692727999999</v>
      </c>
      <c r="AF11" s="272">
        <v>0.15038772320999999</v>
      </c>
      <c r="AG11" s="272">
        <v>0.16253037604000001</v>
      </c>
      <c r="AH11" s="272">
        <v>0.12535975307</v>
      </c>
      <c r="AI11" s="272">
        <v>0.15131875582000001</v>
      </c>
      <c r="AJ11" s="272">
        <v>0.18757523056</v>
      </c>
      <c r="AK11" s="272">
        <v>0.1789883571</v>
      </c>
      <c r="AL11" s="272">
        <v>0.21346248437000001</v>
      </c>
      <c r="AM11" s="272">
        <v>0.19139789738999999</v>
      </c>
      <c r="AN11" s="272">
        <v>0.20505496812999999</v>
      </c>
      <c r="AO11" s="272">
        <v>0.24104223330999999</v>
      </c>
      <c r="AP11" s="272">
        <v>0.23755153109999999</v>
      </c>
      <c r="AQ11" s="272">
        <v>0.20884777202999999</v>
      </c>
      <c r="AR11" s="272">
        <v>0.18181838368</v>
      </c>
      <c r="AS11" s="272">
        <v>0.14542188038000001</v>
      </c>
      <c r="AT11" s="272">
        <v>0.12073564303000001</v>
      </c>
      <c r="AU11" s="272">
        <v>0.15928247584999999</v>
      </c>
      <c r="AV11" s="272">
        <v>0.22894528525999999</v>
      </c>
      <c r="AW11" s="272">
        <v>0.21510311632000001</v>
      </c>
      <c r="AX11" s="272">
        <v>0.21009087874999999</v>
      </c>
      <c r="AY11" s="272">
        <v>0.24752256978000001</v>
      </c>
      <c r="AZ11" s="272">
        <v>0.22077434744999999</v>
      </c>
      <c r="BA11" s="272">
        <v>0.25156585716000002</v>
      </c>
      <c r="BB11" s="272">
        <v>0.24680041338</v>
      </c>
      <c r="BC11" s="272">
        <v>0.21585358103999999</v>
      </c>
      <c r="BD11" s="272">
        <v>0.22513917652000001</v>
      </c>
      <c r="BE11" s="272">
        <v>0.14659906308000001</v>
      </c>
      <c r="BF11" s="272">
        <v>0.1434078</v>
      </c>
      <c r="BG11" s="272">
        <v>0.16233839999999999</v>
      </c>
      <c r="BH11" s="360">
        <v>0.20987049999999999</v>
      </c>
      <c r="BI11" s="360">
        <v>0.2302583</v>
      </c>
      <c r="BJ11" s="360">
        <v>0.22511120000000001</v>
      </c>
      <c r="BK11" s="360">
        <v>0.226738</v>
      </c>
      <c r="BL11" s="360">
        <v>0.2145927</v>
      </c>
      <c r="BM11" s="360">
        <v>0.25556970000000001</v>
      </c>
      <c r="BN11" s="360">
        <v>0.26214510000000002</v>
      </c>
      <c r="BO11" s="360">
        <v>0.23952380000000001</v>
      </c>
      <c r="BP11" s="360">
        <v>0.21603359999999999</v>
      </c>
      <c r="BQ11" s="360">
        <v>0.17837819999999999</v>
      </c>
      <c r="BR11" s="360">
        <v>0.1579989</v>
      </c>
      <c r="BS11" s="360">
        <v>0.1793054</v>
      </c>
      <c r="BT11" s="360">
        <v>0.23345779999999999</v>
      </c>
      <c r="BU11" s="360">
        <v>0.25480320000000001</v>
      </c>
      <c r="BV11" s="360">
        <v>0.25204310000000002</v>
      </c>
    </row>
    <row r="12" spans="1:74" ht="12" customHeight="1" x14ac:dyDescent="0.2">
      <c r="A12" s="602" t="s">
        <v>236</v>
      </c>
      <c r="B12" s="603" t="s">
        <v>485</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0.4750167991</v>
      </c>
      <c r="AB12" s="272">
        <v>0.48198071691</v>
      </c>
      <c r="AC12" s="272">
        <v>0.53265514555000004</v>
      </c>
      <c r="AD12" s="272">
        <v>0.50579007541999998</v>
      </c>
      <c r="AE12" s="272">
        <v>0.49112056253000003</v>
      </c>
      <c r="AF12" s="272">
        <v>0.4482580753</v>
      </c>
      <c r="AG12" s="272">
        <v>0.45109618919</v>
      </c>
      <c r="AH12" s="272">
        <v>0.39876273799</v>
      </c>
      <c r="AI12" s="272">
        <v>0.38835121446999998</v>
      </c>
      <c r="AJ12" s="272">
        <v>0.42559702816</v>
      </c>
      <c r="AK12" s="272">
        <v>0.43152789484999998</v>
      </c>
      <c r="AL12" s="272">
        <v>0.50117674026000003</v>
      </c>
      <c r="AM12" s="272">
        <v>0.52474276151999999</v>
      </c>
      <c r="AN12" s="272">
        <v>0.50526643590999998</v>
      </c>
      <c r="AO12" s="272">
        <v>0.61753865239000005</v>
      </c>
      <c r="AP12" s="272">
        <v>0.60272593100000005</v>
      </c>
      <c r="AQ12" s="272">
        <v>0.61080048083000005</v>
      </c>
      <c r="AR12" s="272">
        <v>0.57349198394000001</v>
      </c>
      <c r="AS12" s="272">
        <v>0.49010672483000001</v>
      </c>
      <c r="AT12" s="272">
        <v>0.42315053413999998</v>
      </c>
      <c r="AU12" s="272">
        <v>0.43332805460000001</v>
      </c>
      <c r="AV12" s="272">
        <v>0.48583989946</v>
      </c>
      <c r="AW12" s="272">
        <v>0.48037338662000001</v>
      </c>
      <c r="AX12" s="272">
        <v>0.50203561172</v>
      </c>
      <c r="AY12" s="272">
        <v>0.56890289823999995</v>
      </c>
      <c r="AZ12" s="272">
        <v>0.54655894472</v>
      </c>
      <c r="BA12" s="272">
        <v>0.59253733277999998</v>
      </c>
      <c r="BB12" s="272">
        <v>0.60603423309000004</v>
      </c>
      <c r="BC12" s="272">
        <v>0.61362998675000002</v>
      </c>
      <c r="BD12" s="272">
        <v>0.60356186164000003</v>
      </c>
      <c r="BE12" s="272">
        <v>0.48229760207</v>
      </c>
      <c r="BF12" s="272">
        <v>0.44761240000000002</v>
      </c>
      <c r="BG12" s="272">
        <v>0.42821890000000001</v>
      </c>
      <c r="BH12" s="360">
        <v>0.47012599999999999</v>
      </c>
      <c r="BI12" s="360">
        <v>0.48945040000000001</v>
      </c>
      <c r="BJ12" s="360">
        <v>0.51414300000000002</v>
      </c>
      <c r="BK12" s="360">
        <v>0.52010610000000002</v>
      </c>
      <c r="BL12" s="360">
        <v>0.4953494</v>
      </c>
      <c r="BM12" s="360">
        <v>0.58991680000000002</v>
      </c>
      <c r="BN12" s="360">
        <v>0.6020508</v>
      </c>
      <c r="BO12" s="360">
        <v>0.61662269999999997</v>
      </c>
      <c r="BP12" s="360">
        <v>0.59491470000000002</v>
      </c>
      <c r="BQ12" s="360">
        <v>0.55604810000000005</v>
      </c>
      <c r="BR12" s="360">
        <v>0.49329770000000001</v>
      </c>
      <c r="BS12" s="360">
        <v>0.47154869999999999</v>
      </c>
      <c r="BT12" s="360">
        <v>0.50642520000000002</v>
      </c>
      <c r="BU12" s="360">
        <v>0.53216889999999994</v>
      </c>
      <c r="BV12" s="360">
        <v>0.55820449999999999</v>
      </c>
    </row>
    <row r="13" spans="1:74" ht="12" customHeight="1" x14ac:dyDescent="0.2">
      <c r="A13" s="602"/>
      <c r="B13" s="170" t="s">
        <v>486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361"/>
      <c r="BI13" s="361"/>
      <c r="BJ13" s="361"/>
      <c r="BK13" s="361"/>
      <c r="BL13" s="361"/>
      <c r="BM13" s="361"/>
      <c r="BN13" s="361"/>
      <c r="BO13" s="361"/>
      <c r="BP13" s="361"/>
      <c r="BQ13" s="361"/>
      <c r="BR13" s="361"/>
      <c r="BS13" s="361"/>
      <c r="BT13" s="361"/>
      <c r="BU13" s="361"/>
      <c r="BV13" s="361"/>
    </row>
    <row r="14" spans="1:74" ht="12" customHeight="1" x14ac:dyDescent="0.2">
      <c r="A14" s="602" t="s">
        <v>1197</v>
      </c>
      <c r="B14" s="603" t="s">
        <v>1266</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7.1065680000000006E-2</v>
      </c>
      <c r="AN14" s="272">
        <v>6.3326939999999998E-2</v>
      </c>
      <c r="AO14" s="272">
        <v>7.0015172000000001E-2</v>
      </c>
      <c r="AP14" s="272">
        <v>6.4113870000000003E-2</v>
      </c>
      <c r="AQ14" s="272">
        <v>6.8976934000000004E-2</v>
      </c>
      <c r="AR14" s="272">
        <v>6.6678670999999995E-2</v>
      </c>
      <c r="AS14" s="272">
        <v>6.7955128000000004E-2</v>
      </c>
      <c r="AT14" s="272">
        <v>7.0744000000000001E-2</v>
      </c>
      <c r="AU14" s="272">
        <v>6.6504052999999994E-2</v>
      </c>
      <c r="AV14" s="272">
        <v>6.9820594999999999E-2</v>
      </c>
      <c r="AW14" s="272">
        <v>7.0769894999999999E-2</v>
      </c>
      <c r="AX14" s="272">
        <v>7.1461034000000007E-2</v>
      </c>
      <c r="AY14" s="272">
        <v>6.9684537000000005E-2</v>
      </c>
      <c r="AZ14" s="272">
        <v>6.3495454000000007E-2</v>
      </c>
      <c r="BA14" s="272">
        <v>6.9307283999999997E-2</v>
      </c>
      <c r="BB14" s="272">
        <v>6.5679794E-2</v>
      </c>
      <c r="BC14" s="272">
        <v>6.9301916000000005E-2</v>
      </c>
      <c r="BD14" s="272">
        <v>6.8712494999999998E-2</v>
      </c>
      <c r="BE14" s="272">
        <v>7.2715399999999999E-2</v>
      </c>
      <c r="BF14" s="272">
        <v>7.0862700000000001E-2</v>
      </c>
      <c r="BG14" s="272">
        <v>6.7124199999999995E-2</v>
      </c>
      <c r="BH14" s="360">
        <v>6.8577700000000005E-2</v>
      </c>
      <c r="BI14" s="360">
        <v>6.8409300000000006E-2</v>
      </c>
      <c r="BJ14" s="360">
        <v>6.9967399999999999E-2</v>
      </c>
      <c r="BK14" s="360">
        <v>6.87281E-2</v>
      </c>
      <c r="BL14" s="360">
        <v>6.1519200000000003E-2</v>
      </c>
      <c r="BM14" s="360">
        <v>6.9747500000000004E-2</v>
      </c>
      <c r="BN14" s="360">
        <v>6.5102699999999999E-2</v>
      </c>
      <c r="BO14" s="360">
        <v>7.0107500000000003E-2</v>
      </c>
      <c r="BP14" s="360">
        <v>6.8773500000000001E-2</v>
      </c>
      <c r="BQ14" s="360">
        <v>6.93748E-2</v>
      </c>
      <c r="BR14" s="360">
        <v>6.8923300000000007E-2</v>
      </c>
      <c r="BS14" s="360">
        <v>6.6404599999999994E-2</v>
      </c>
      <c r="BT14" s="360">
        <v>6.7511299999999996E-2</v>
      </c>
      <c r="BU14" s="360">
        <v>6.69207E-2</v>
      </c>
      <c r="BV14" s="360">
        <v>7.1151300000000001E-2</v>
      </c>
    </row>
    <row r="15" spans="1:74" ht="12" customHeight="1" x14ac:dyDescent="0.2">
      <c r="A15" s="602" t="s">
        <v>760</v>
      </c>
      <c r="B15" s="603" t="s">
        <v>592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3.5671200000000002E-4</v>
      </c>
      <c r="BB15" s="272">
        <v>3.4520500000000001E-4</v>
      </c>
      <c r="BC15" s="272">
        <v>3.5671200000000002E-4</v>
      </c>
      <c r="BD15" s="272">
        <v>3.4520500000000001E-4</v>
      </c>
      <c r="BE15" s="272">
        <v>3.4938900000000003E-4</v>
      </c>
      <c r="BF15" s="272">
        <v>3.4872400000000002E-4</v>
      </c>
      <c r="BG15" s="272">
        <v>3.4904400000000001E-4</v>
      </c>
      <c r="BH15" s="360">
        <v>3.4834699999999999E-4</v>
      </c>
      <c r="BI15" s="360">
        <v>3.4863199999999998E-4</v>
      </c>
      <c r="BJ15" s="360">
        <v>3.4789800000000002E-4</v>
      </c>
      <c r="BK15" s="360">
        <v>3.4709600000000003E-4</v>
      </c>
      <c r="BL15" s="360">
        <v>3.4936E-4</v>
      </c>
      <c r="BM15" s="360">
        <v>3.48692E-4</v>
      </c>
      <c r="BN15" s="360">
        <v>3.4900900000000001E-4</v>
      </c>
      <c r="BO15" s="360">
        <v>3.4830899999999999E-4</v>
      </c>
      <c r="BP15" s="360">
        <v>3.4859099999999998E-4</v>
      </c>
      <c r="BQ15" s="360">
        <v>3.4851800000000003E-4</v>
      </c>
      <c r="BR15" s="360">
        <v>3.4850000000000001E-4</v>
      </c>
      <c r="BS15" s="360">
        <v>3.4844999999999999E-4</v>
      </c>
      <c r="BT15" s="360">
        <v>3.4845999999999998E-4</v>
      </c>
      <c r="BU15" s="360">
        <v>3.48444E-4</v>
      </c>
      <c r="BV15" s="360">
        <v>3.4849399999999997E-4</v>
      </c>
    </row>
    <row r="16" spans="1:74" ht="12" customHeight="1" x14ac:dyDescent="0.2">
      <c r="A16" s="602" t="s">
        <v>761</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1.112846E-3</v>
      </c>
      <c r="AT16" s="272">
        <v>1.006334E-3</v>
      </c>
      <c r="AU16" s="272">
        <v>9.0498599999999998E-4</v>
      </c>
      <c r="AV16" s="272">
        <v>9.4086500000000004E-4</v>
      </c>
      <c r="AW16" s="272">
        <v>1.1111300000000001E-3</v>
      </c>
      <c r="AX16" s="272">
        <v>1.0958210000000001E-3</v>
      </c>
      <c r="AY16" s="272">
        <v>1.045818E-3</v>
      </c>
      <c r="AZ16" s="272">
        <v>1.0491750000000001E-3</v>
      </c>
      <c r="BA16" s="272">
        <v>1.1437719999999999E-3</v>
      </c>
      <c r="BB16" s="272">
        <v>1.1190009999999999E-3</v>
      </c>
      <c r="BC16" s="272">
        <v>1.1650199999999999E-3</v>
      </c>
      <c r="BD16" s="272">
        <v>1.0568820000000001E-3</v>
      </c>
      <c r="BE16" s="272">
        <v>1.1120399999999999E-3</v>
      </c>
      <c r="BF16" s="272">
        <v>1.0056100000000001E-3</v>
      </c>
      <c r="BG16" s="272">
        <v>9.04333E-4</v>
      </c>
      <c r="BH16" s="360">
        <v>9.4018699999999999E-4</v>
      </c>
      <c r="BI16" s="360">
        <v>1.1103300000000001E-3</v>
      </c>
      <c r="BJ16" s="360">
        <v>1.0950300000000001E-3</v>
      </c>
      <c r="BK16" s="360">
        <v>1.04506E-3</v>
      </c>
      <c r="BL16" s="360">
        <v>1.04842E-3</v>
      </c>
      <c r="BM16" s="360">
        <v>1.14295E-3</v>
      </c>
      <c r="BN16" s="360">
        <v>1.11819E-3</v>
      </c>
      <c r="BO16" s="360">
        <v>1.1641799999999999E-3</v>
      </c>
      <c r="BP16" s="360">
        <v>1.05612E-3</v>
      </c>
      <c r="BQ16" s="360">
        <v>1.0505600000000001E-3</v>
      </c>
      <c r="BR16" s="360">
        <v>1.0056100000000001E-3</v>
      </c>
      <c r="BS16" s="360">
        <v>9.04333E-4</v>
      </c>
      <c r="BT16" s="360">
        <v>9.4018699999999999E-4</v>
      </c>
      <c r="BU16" s="360">
        <v>1.1103300000000001E-3</v>
      </c>
      <c r="BV16" s="360">
        <v>1.0950300000000001E-3</v>
      </c>
    </row>
    <row r="17" spans="1:74" ht="12" customHeight="1" x14ac:dyDescent="0.2">
      <c r="A17" s="602" t="s">
        <v>1261</v>
      </c>
      <c r="B17" s="603" t="s">
        <v>1260</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1.0580483158000001E-3</v>
      </c>
      <c r="AB17" s="272">
        <v>1.1668581450000001E-3</v>
      </c>
      <c r="AC17" s="272">
        <v>1.5994217508999999E-3</v>
      </c>
      <c r="AD17" s="272">
        <v>1.7416507738E-3</v>
      </c>
      <c r="AE17" s="272">
        <v>1.9229605144000001E-3</v>
      </c>
      <c r="AF17" s="272">
        <v>1.929104872E-3</v>
      </c>
      <c r="AG17" s="272">
        <v>2.0000560232000001E-3</v>
      </c>
      <c r="AH17" s="272">
        <v>1.9585791397999999E-3</v>
      </c>
      <c r="AI17" s="272">
        <v>1.7752234034000001E-3</v>
      </c>
      <c r="AJ17" s="272">
        <v>1.6294303669E-3</v>
      </c>
      <c r="AK17" s="272">
        <v>1.296847013E-3</v>
      </c>
      <c r="AL17" s="272">
        <v>1.1905278851000001E-3</v>
      </c>
      <c r="AM17" s="272">
        <v>1.2308872349E-3</v>
      </c>
      <c r="AN17" s="272">
        <v>1.356012316E-3</v>
      </c>
      <c r="AO17" s="272">
        <v>1.9411174581E-3</v>
      </c>
      <c r="AP17" s="272">
        <v>2.0994524435000001E-3</v>
      </c>
      <c r="AQ17" s="272">
        <v>2.3480510933E-3</v>
      </c>
      <c r="AR17" s="272">
        <v>2.3995333413000001E-3</v>
      </c>
      <c r="AS17" s="272">
        <v>2.4926324298000001E-3</v>
      </c>
      <c r="AT17" s="272">
        <v>2.4301196035000001E-3</v>
      </c>
      <c r="AU17" s="272">
        <v>2.2158795958000001E-3</v>
      </c>
      <c r="AV17" s="272">
        <v>2.0203835023999998E-3</v>
      </c>
      <c r="AW17" s="272">
        <v>1.6031103965E-3</v>
      </c>
      <c r="AX17" s="272">
        <v>1.3918302603E-3</v>
      </c>
      <c r="AY17" s="272">
        <v>1.5515633397999999E-3</v>
      </c>
      <c r="AZ17" s="272">
        <v>1.6392854346E-3</v>
      </c>
      <c r="BA17" s="272">
        <v>2.2811980268999999E-3</v>
      </c>
      <c r="BB17" s="272">
        <v>2.4953871661999999E-3</v>
      </c>
      <c r="BC17" s="272">
        <v>2.7645573893000002E-3</v>
      </c>
      <c r="BD17" s="272">
        <v>2.5663044451999999E-3</v>
      </c>
      <c r="BE17" s="272">
        <v>2.7621258928E-3</v>
      </c>
      <c r="BF17" s="272">
        <v>2.6476099999999999E-3</v>
      </c>
      <c r="BG17" s="272">
        <v>2.4171599999999998E-3</v>
      </c>
      <c r="BH17" s="360">
        <v>2.2291099999999999E-3</v>
      </c>
      <c r="BI17" s="360">
        <v>1.77669E-3</v>
      </c>
      <c r="BJ17" s="360">
        <v>1.61954E-3</v>
      </c>
      <c r="BK17" s="360">
        <v>1.71838E-3</v>
      </c>
      <c r="BL17" s="360">
        <v>1.8176900000000001E-3</v>
      </c>
      <c r="BM17" s="360">
        <v>2.57208E-3</v>
      </c>
      <c r="BN17" s="360">
        <v>2.79036E-3</v>
      </c>
      <c r="BO17" s="360">
        <v>3.0845500000000001E-3</v>
      </c>
      <c r="BP17" s="360">
        <v>3.10108E-3</v>
      </c>
      <c r="BQ17" s="360">
        <v>3.20842E-3</v>
      </c>
      <c r="BR17" s="360">
        <v>3.13094E-3</v>
      </c>
      <c r="BS17" s="360">
        <v>2.8568999999999999E-3</v>
      </c>
      <c r="BT17" s="360">
        <v>2.6337399999999999E-3</v>
      </c>
      <c r="BU17" s="360">
        <v>2.09859E-3</v>
      </c>
      <c r="BV17" s="360">
        <v>1.91252E-3</v>
      </c>
    </row>
    <row r="18" spans="1:74" ht="12" customHeight="1" x14ac:dyDescent="0.2">
      <c r="A18" s="602" t="s">
        <v>23</v>
      </c>
      <c r="B18" s="603" t="s">
        <v>1028</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1.5371416000000001E-2</v>
      </c>
      <c r="AN18" s="272">
        <v>1.3826913999999999E-2</v>
      </c>
      <c r="AO18" s="272">
        <v>1.5076305999999999E-2</v>
      </c>
      <c r="AP18" s="272">
        <v>1.4312249000000001E-2</v>
      </c>
      <c r="AQ18" s="272">
        <v>1.3448425999999999E-2</v>
      </c>
      <c r="AR18" s="272">
        <v>1.2041339E-2</v>
      </c>
      <c r="AS18" s="272">
        <v>1.2709896E-2</v>
      </c>
      <c r="AT18" s="272">
        <v>1.2853666E-2</v>
      </c>
      <c r="AU18" s="272">
        <v>1.2152539E-2</v>
      </c>
      <c r="AV18" s="272">
        <v>1.4089595999999999E-2</v>
      </c>
      <c r="AW18" s="272">
        <v>1.4596988999999999E-2</v>
      </c>
      <c r="AX18" s="272">
        <v>1.4857946E-2</v>
      </c>
      <c r="AY18" s="272">
        <v>1.5203756000000001E-2</v>
      </c>
      <c r="AZ18" s="272">
        <v>1.3693624E-2</v>
      </c>
      <c r="BA18" s="272">
        <v>1.5127186000000001E-2</v>
      </c>
      <c r="BB18" s="272">
        <v>1.4351429000000001E-2</v>
      </c>
      <c r="BC18" s="272">
        <v>1.3784606E-2</v>
      </c>
      <c r="BD18" s="272">
        <v>1.2108579E-2</v>
      </c>
      <c r="BE18" s="272">
        <v>1.3661899999999999E-2</v>
      </c>
      <c r="BF18" s="272">
        <v>1.3812100000000001E-2</v>
      </c>
      <c r="BG18" s="272">
        <v>1.3242800000000001E-2</v>
      </c>
      <c r="BH18" s="360">
        <v>1.42767E-2</v>
      </c>
      <c r="BI18" s="360">
        <v>1.4120799999999999E-2</v>
      </c>
      <c r="BJ18" s="360">
        <v>1.46637E-2</v>
      </c>
      <c r="BK18" s="360">
        <v>1.43979E-2</v>
      </c>
      <c r="BL18" s="360">
        <v>1.3096500000000001E-2</v>
      </c>
      <c r="BM18" s="360">
        <v>1.44282E-2</v>
      </c>
      <c r="BN18" s="360">
        <v>1.37897E-2</v>
      </c>
      <c r="BO18" s="360">
        <v>1.37988E-2</v>
      </c>
      <c r="BP18" s="360">
        <v>1.2894299999999999E-2</v>
      </c>
      <c r="BQ18" s="360">
        <v>1.36052E-2</v>
      </c>
      <c r="BR18" s="360">
        <v>1.38596E-2</v>
      </c>
      <c r="BS18" s="360">
        <v>1.32201E-2</v>
      </c>
      <c r="BT18" s="360">
        <v>1.41543E-2</v>
      </c>
      <c r="BU18" s="360">
        <v>1.3965999999999999E-2</v>
      </c>
      <c r="BV18" s="360">
        <v>1.45299E-2</v>
      </c>
    </row>
    <row r="19" spans="1:74" ht="12" customHeight="1" x14ac:dyDescent="0.2">
      <c r="A19" s="556" t="s">
        <v>55</v>
      </c>
      <c r="B19" s="603" t="s">
        <v>1265</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0.117930112</v>
      </c>
      <c r="AV19" s="272">
        <v>0.121519113</v>
      </c>
      <c r="AW19" s="272">
        <v>0.12237746200000001</v>
      </c>
      <c r="AX19" s="272">
        <v>0.130589293</v>
      </c>
      <c r="AY19" s="272">
        <v>0.126867013</v>
      </c>
      <c r="AZ19" s="272">
        <v>0.11753672900000001</v>
      </c>
      <c r="BA19" s="272">
        <v>0.123875703</v>
      </c>
      <c r="BB19" s="272">
        <v>0.12169635199999999</v>
      </c>
      <c r="BC19" s="272">
        <v>0.124213513</v>
      </c>
      <c r="BD19" s="272">
        <v>0.122645832</v>
      </c>
      <c r="BE19" s="272">
        <v>0.12647320000000001</v>
      </c>
      <c r="BF19" s="272">
        <v>0.1241051</v>
      </c>
      <c r="BG19" s="272">
        <v>0.1183012</v>
      </c>
      <c r="BH19" s="360">
        <v>0.1216781</v>
      </c>
      <c r="BI19" s="360">
        <v>0.1179017</v>
      </c>
      <c r="BJ19" s="360">
        <v>0.12284440000000001</v>
      </c>
      <c r="BK19" s="360">
        <v>0.1224177</v>
      </c>
      <c r="BL19" s="360">
        <v>0.1099166</v>
      </c>
      <c r="BM19" s="360">
        <v>0.11675439999999999</v>
      </c>
      <c r="BN19" s="360">
        <v>0.114496</v>
      </c>
      <c r="BO19" s="360">
        <v>0.11621869999999999</v>
      </c>
      <c r="BP19" s="360">
        <v>0.11528579999999999</v>
      </c>
      <c r="BQ19" s="360">
        <v>0.1215632</v>
      </c>
      <c r="BR19" s="360">
        <v>0.1200919</v>
      </c>
      <c r="BS19" s="360">
        <v>0.1158588</v>
      </c>
      <c r="BT19" s="360">
        <v>0.12016640000000001</v>
      </c>
      <c r="BU19" s="360">
        <v>0.1169536</v>
      </c>
      <c r="BV19" s="360">
        <v>0.1222297</v>
      </c>
    </row>
    <row r="20" spans="1:74" ht="12" customHeight="1" x14ac:dyDescent="0.2">
      <c r="A20" s="602" t="s">
        <v>22</v>
      </c>
      <c r="B20" s="603" t="s">
        <v>485</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0.21099900533999999</v>
      </c>
      <c r="AB20" s="272">
        <v>0.19858971071000001</v>
      </c>
      <c r="AC20" s="272">
        <v>0.20796832027000001</v>
      </c>
      <c r="AD20" s="272">
        <v>0.19462570366000001</v>
      </c>
      <c r="AE20" s="272">
        <v>0.20502514471</v>
      </c>
      <c r="AF20" s="272">
        <v>0.20332478408999999</v>
      </c>
      <c r="AG20" s="272">
        <v>0.20940894063000001</v>
      </c>
      <c r="AH20" s="272">
        <v>0.21054143871</v>
      </c>
      <c r="AI20" s="272">
        <v>0.19798194709</v>
      </c>
      <c r="AJ20" s="272">
        <v>0.20499373162000001</v>
      </c>
      <c r="AK20" s="272">
        <v>0.20668818190999999</v>
      </c>
      <c r="AL20" s="272">
        <v>0.23284231321000001</v>
      </c>
      <c r="AM20" s="272">
        <v>0.21725636416999999</v>
      </c>
      <c r="AN20" s="272">
        <v>0.19798030847</v>
      </c>
      <c r="AO20" s="272">
        <v>0.21189393514999999</v>
      </c>
      <c r="AP20" s="272">
        <v>0.19995502645999999</v>
      </c>
      <c r="AQ20" s="272">
        <v>0.20615944362999999</v>
      </c>
      <c r="AR20" s="272">
        <v>0.20393867658000001</v>
      </c>
      <c r="AS20" s="272">
        <v>0.21106335865</v>
      </c>
      <c r="AT20" s="272">
        <v>0.21590193722000001</v>
      </c>
      <c r="AU20" s="272">
        <v>0.19940091878999999</v>
      </c>
      <c r="AV20" s="272">
        <v>0.20833969366999999</v>
      </c>
      <c r="AW20" s="272">
        <v>0.21075973379999999</v>
      </c>
      <c r="AX20" s="272">
        <v>0.21991342225999999</v>
      </c>
      <c r="AY20" s="272">
        <v>0.21472312619</v>
      </c>
      <c r="AZ20" s="272">
        <v>0.19741134085000001</v>
      </c>
      <c r="BA20" s="272">
        <v>0.21137110816999999</v>
      </c>
      <c r="BB20" s="272">
        <v>0.20464321211</v>
      </c>
      <c r="BC20" s="272">
        <v>0.21050558905</v>
      </c>
      <c r="BD20" s="272">
        <v>0.20649948972000001</v>
      </c>
      <c r="BE20" s="272">
        <v>0.21591189999999999</v>
      </c>
      <c r="BF20" s="272">
        <v>0.2117589</v>
      </c>
      <c r="BG20" s="272">
        <v>0.20142840000000001</v>
      </c>
      <c r="BH20" s="360">
        <v>0.2073835</v>
      </c>
      <c r="BI20" s="360">
        <v>0.20338990000000001</v>
      </c>
      <c r="BJ20" s="360">
        <v>0.21044470000000001</v>
      </c>
      <c r="BK20" s="360">
        <v>0.20834759999999999</v>
      </c>
      <c r="BL20" s="360">
        <v>0.18727389999999999</v>
      </c>
      <c r="BM20" s="360">
        <v>0.20396359999999999</v>
      </c>
      <c r="BN20" s="360">
        <v>0.19632740000000001</v>
      </c>
      <c r="BO20" s="360">
        <v>0.20323830000000001</v>
      </c>
      <c r="BP20" s="360">
        <v>0.1999329</v>
      </c>
      <c r="BQ20" s="360">
        <v>0.20752770000000001</v>
      </c>
      <c r="BR20" s="360">
        <v>0.20581869999999999</v>
      </c>
      <c r="BS20" s="360">
        <v>0.19823560000000001</v>
      </c>
      <c r="BT20" s="360">
        <v>0.2046663</v>
      </c>
      <c r="BU20" s="360">
        <v>0.20077</v>
      </c>
      <c r="BV20" s="360">
        <v>0.21091750000000001</v>
      </c>
    </row>
    <row r="21" spans="1:74" ht="12" customHeight="1" x14ac:dyDescent="0.2">
      <c r="A21" s="602"/>
      <c r="B21" s="170" t="s">
        <v>487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238"/>
      <c r="BG21" s="238"/>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1.6731509999999999E-3</v>
      </c>
      <c r="AZ22" s="272">
        <v>1.5112330000000001E-3</v>
      </c>
      <c r="BA22" s="272">
        <v>1.6731509999999999E-3</v>
      </c>
      <c r="BB22" s="272">
        <v>1.619178E-3</v>
      </c>
      <c r="BC22" s="272">
        <v>1.6731509999999999E-3</v>
      </c>
      <c r="BD22" s="272">
        <v>1.619178E-3</v>
      </c>
      <c r="BE22" s="272">
        <v>1.6387999999999999E-3</v>
      </c>
      <c r="BF22" s="272">
        <v>1.63568E-3</v>
      </c>
      <c r="BG22" s="272">
        <v>1.63718E-3</v>
      </c>
      <c r="BH22" s="360">
        <v>1.6339099999999999E-3</v>
      </c>
      <c r="BI22" s="360">
        <v>1.63525E-3</v>
      </c>
      <c r="BJ22" s="360">
        <v>1.63181E-3</v>
      </c>
      <c r="BK22" s="360">
        <v>1.62805E-3</v>
      </c>
      <c r="BL22" s="360">
        <v>1.6386700000000001E-3</v>
      </c>
      <c r="BM22" s="360">
        <v>1.6355300000000001E-3</v>
      </c>
      <c r="BN22" s="360">
        <v>1.6370200000000001E-3</v>
      </c>
      <c r="BO22" s="360">
        <v>1.6337299999999999E-3</v>
      </c>
      <c r="BP22" s="360">
        <v>1.63506E-3</v>
      </c>
      <c r="BQ22" s="360">
        <v>1.6347200000000001E-3</v>
      </c>
      <c r="BR22" s="360">
        <v>1.63463E-3</v>
      </c>
      <c r="BS22" s="360">
        <v>1.6344E-3</v>
      </c>
      <c r="BT22" s="360">
        <v>1.63444E-3</v>
      </c>
      <c r="BU22" s="360">
        <v>1.63437E-3</v>
      </c>
      <c r="BV22" s="360">
        <v>1.6345999999999999E-3</v>
      </c>
    </row>
    <row r="23" spans="1:74" ht="12" customHeight="1" x14ac:dyDescent="0.2">
      <c r="A23" s="602" t="s">
        <v>1263</v>
      </c>
      <c r="B23" s="603" t="s">
        <v>1262</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3.4407132790999998E-3</v>
      </c>
      <c r="AB23" s="272">
        <v>4.0376595136000001E-3</v>
      </c>
      <c r="AC23" s="272">
        <v>5.2070133820000001E-3</v>
      </c>
      <c r="AD23" s="272">
        <v>5.6488428324999998E-3</v>
      </c>
      <c r="AE23" s="272">
        <v>6.1231264188000003E-3</v>
      </c>
      <c r="AF23" s="272">
        <v>6.2370362631999996E-3</v>
      </c>
      <c r="AG23" s="272">
        <v>6.4212921657999999E-3</v>
      </c>
      <c r="AH23" s="272">
        <v>6.2542581345000001E-3</v>
      </c>
      <c r="AI23" s="272">
        <v>5.5840968778000004E-3</v>
      </c>
      <c r="AJ23" s="272">
        <v>4.9465654603000004E-3</v>
      </c>
      <c r="AK23" s="272">
        <v>3.9549118974E-3</v>
      </c>
      <c r="AL23" s="272">
        <v>3.8794065822000002E-3</v>
      </c>
      <c r="AM23" s="272">
        <v>4.1254854499E-3</v>
      </c>
      <c r="AN23" s="272">
        <v>4.4150139684999996E-3</v>
      </c>
      <c r="AO23" s="272">
        <v>6.1877316131999996E-3</v>
      </c>
      <c r="AP23" s="272">
        <v>6.8487948355E-3</v>
      </c>
      <c r="AQ23" s="272">
        <v>7.6376735837999999E-3</v>
      </c>
      <c r="AR23" s="272">
        <v>7.7692358522999999E-3</v>
      </c>
      <c r="AS23" s="272">
        <v>7.9849782388000008E-3</v>
      </c>
      <c r="AT23" s="272">
        <v>7.7861878723000004E-3</v>
      </c>
      <c r="AU23" s="272">
        <v>7.0366676972999998E-3</v>
      </c>
      <c r="AV23" s="272">
        <v>6.2734801001999999E-3</v>
      </c>
      <c r="AW23" s="272">
        <v>4.8662063101999999E-3</v>
      </c>
      <c r="AX23" s="272">
        <v>4.7567770785000001E-3</v>
      </c>
      <c r="AY23" s="272">
        <v>5.2501434765999996E-3</v>
      </c>
      <c r="AZ23" s="272">
        <v>5.8356457239000003E-3</v>
      </c>
      <c r="BA23" s="272">
        <v>7.6158402269000001E-3</v>
      </c>
      <c r="BB23" s="272">
        <v>8.5058820587000008E-3</v>
      </c>
      <c r="BC23" s="272">
        <v>9.4353156435999994E-3</v>
      </c>
      <c r="BD23" s="272">
        <v>9.9914919812999995E-3</v>
      </c>
      <c r="BE23" s="272">
        <v>1.0263842314E-2</v>
      </c>
      <c r="BF23" s="272">
        <v>9.9362900000000004E-3</v>
      </c>
      <c r="BG23" s="272">
        <v>9.0097700000000003E-3</v>
      </c>
      <c r="BH23" s="360">
        <v>8.1076499999999992E-3</v>
      </c>
      <c r="BI23" s="360">
        <v>6.5662100000000003E-3</v>
      </c>
      <c r="BJ23" s="360">
        <v>6.3097500000000003E-3</v>
      </c>
      <c r="BK23" s="360">
        <v>6.6970099999999998E-3</v>
      </c>
      <c r="BL23" s="360">
        <v>7.3579099999999996E-3</v>
      </c>
      <c r="BM23" s="360">
        <v>9.8755800000000001E-3</v>
      </c>
      <c r="BN23" s="360">
        <v>1.08228E-2</v>
      </c>
      <c r="BO23" s="360">
        <v>1.1856E-2</v>
      </c>
      <c r="BP23" s="360">
        <v>1.1952000000000001E-2</v>
      </c>
      <c r="BQ23" s="360">
        <v>1.2422000000000001E-2</v>
      </c>
      <c r="BR23" s="360">
        <v>1.20182E-2</v>
      </c>
      <c r="BS23" s="360">
        <v>1.0893999999999999E-2</v>
      </c>
      <c r="BT23" s="360">
        <v>9.7989400000000008E-3</v>
      </c>
      <c r="BU23" s="360">
        <v>7.93284E-3</v>
      </c>
      <c r="BV23" s="360">
        <v>7.6251299999999999E-3</v>
      </c>
    </row>
    <row r="24" spans="1:74" ht="12" customHeight="1" x14ac:dyDescent="0.2">
      <c r="A24" s="556" t="s">
        <v>1049</v>
      </c>
      <c r="B24" s="603" t="s">
        <v>1028</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4.0775500000000001E-3</v>
      </c>
      <c r="AN24" s="272">
        <v>3.5889199999999998E-3</v>
      </c>
      <c r="AO24" s="272">
        <v>3.83717E-3</v>
      </c>
      <c r="AP24" s="272">
        <v>3.6688100000000002E-3</v>
      </c>
      <c r="AQ24" s="272">
        <v>3.7083400000000001E-3</v>
      </c>
      <c r="AR24" s="272">
        <v>3.79123E-3</v>
      </c>
      <c r="AS24" s="272">
        <v>3.9069300000000003E-3</v>
      </c>
      <c r="AT24" s="272">
        <v>3.9329500000000002E-3</v>
      </c>
      <c r="AU24" s="272">
        <v>3.5079899999999999E-3</v>
      </c>
      <c r="AV24" s="272">
        <v>3.6007999999999999E-3</v>
      </c>
      <c r="AW24" s="272">
        <v>3.72551E-3</v>
      </c>
      <c r="AX24" s="272">
        <v>3.9443899999999999E-3</v>
      </c>
      <c r="AY24" s="272">
        <v>3.8090200000000002E-3</v>
      </c>
      <c r="AZ24" s="272">
        <v>3.49168E-3</v>
      </c>
      <c r="BA24" s="272">
        <v>3.79715E-3</v>
      </c>
      <c r="BB24" s="272">
        <v>3.7770199999999999E-3</v>
      </c>
      <c r="BC24" s="272">
        <v>3.70463E-3</v>
      </c>
      <c r="BD24" s="272">
        <v>3.7345199999999999E-3</v>
      </c>
      <c r="BE24" s="272">
        <v>3.9469400000000003E-3</v>
      </c>
      <c r="BF24" s="272">
        <v>3.9591299999999999E-3</v>
      </c>
      <c r="BG24" s="272">
        <v>3.66571E-3</v>
      </c>
      <c r="BH24" s="360">
        <v>3.7742299999999999E-3</v>
      </c>
      <c r="BI24" s="360">
        <v>3.81708E-3</v>
      </c>
      <c r="BJ24" s="360">
        <v>3.9922400000000002E-3</v>
      </c>
      <c r="BK24" s="360">
        <v>3.7766800000000001E-3</v>
      </c>
      <c r="BL24" s="360">
        <v>3.3757399999999999E-3</v>
      </c>
      <c r="BM24" s="360">
        <v>3.79153E-3</v>
      </c>
      <c r="BN24" s="360">
        <v>3.7247500000000002E-3</v>
      </c>
      <c r="BO24" s="360">
        <v>3.7039799999999999E-3</v>
      </c>
      <c r="BP24" s="360">
        <v>3.7172199999999998E-3</v>
      </c>
      <c r="BQ24" s="360">
        <v>3.7403699999999998E-3</v>
      </c>
      <c r="BR24" s="360">
        <v>3.9849400000000002E-3</v>
      </c>
      <c r="BS24" s="360">
        <v>3.6895600000000001E-3</v>
      </c>
      <c r="BT24" s="360">
        <v>3.7874599999999999E-3</v>
      </c>
      <c r="BU24" s="360">
        <v>3.8168500000000001E-3</v>
      </c>
      <c r="BV24" s="360">
        <v>3.9838900000000003E-3</v>
      </c>
    </row>
    <row r="25" spans="1:74" ht="12" customHeight="1" x14ac:dyDescent="0.2">
      <c r="A25" s="556" t="s">
        <v>24</v>
      </c>
      <c r="B25" s="603" t="s">
        <v>1265</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7.204691E-3</v>
      </c>
      <c r="AZ25" s="272">
        <v>6.5567719999999998E-3</v>
      </c>
      <c r="BA25" s="272">
        <v>7.2165709999999997E-3</v>
      </c>
      <c r="BB25" s="272">
        <v>6.8282450000000001E-3</v>
      </c>
      <c r="BC25" s="272">
        <v>7.0389909999999997E-3</v>
      </c>
      <c r="BD25" s="272">
        <v>6.9274749999999998E-3</v>
      </c>
      <c r="BE25" s="272">
        <v>7.2169900000000004E-3</v>
      </c>
      <c r="BF25" s="272">
        <v>7.2100899999999997E-3</v>
      </c>
      <c r="BG25" s="272">
        <v>6.6571699999999996E-3</v>
      </c>
      <c r="BH25" s="360">
        <v>7.0730899999999998E-3</v>
      </c>
      <c r="BI25" s="360">
        <v>6.9443500000000002E-3</v>
      </c>
      <c r="BJ25" s="360">
        <v>7.1725699999999996E-3</v>
      </c>
      <c r="BK25" s="360">
        <v>7.3142399999999996E-3</v>
      </c>
      <c r="BL25" s="360">
        <v>6.52331E-3</v>
      </c>
      <c r="BM25" s="360">
        <v>7.0690700000000002E-3</v>
      </c>
      <c r="BN25" s="360">
        <v>6.6416899999999996E-3</v>
      </c>
      <c r="BO25" s="360">
        <v>6.9902300000000001E-3</v>
      </c>
      <c r="BP25" s="360">
        <v>7.0320599999999997E-3</v>
      </c>
      <c r="BQ25" s="360">
        <v>7.3188400000000001E-3</v>
      </c>
      <c r="BR25" s="360">
        <v>7.1970300000000001E-3</v>
      </c>
      <c r="BS25" s="360">
        <v>6.6482599999999996E-3</v>
      </c>
      <c r="BT25" s="360">
        <v>7.0582300000000004E-3</v>
      </c>
      <c r="BU25" s="360">
        <v>6.92904E-3</v>
      </c>
      <c r="BV25" s="360">
        <v>7.1591800000000002E-3</v>
      </c>
    </row>
    <row r="26" spans="1:74" ht="12" customHeight="1" x14ac:dyDescent="0.2">
      <c r="A26" s="602" t="s">
        <v>237</v>
      </c>
      <c r="B26" s="603" t="s">
        <v>485</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1.8434772559000001E-2</v>
      </c>
      <c r="AB26" s="272">
        <v>1.8099358127999999E-2</v>
      </c>
      <c r="AC26" s="272">
        <v>2.0329166826999999E-2</v>
      </c>
      <c r="AD26" s="272">
        <v>2.0174097100999999E-2</v>
      </c>
      <c r="AE26" s="272">
        <v>2.1100040986000001E-2</v>
      </c>
      <c r="AF26" s="272">
        <v>2.1076453251999999E-2</v>
      </c>
      <c r="AG26" s="272">
        <v>2.1782655019000001E-2</v>
      </c>
      <c r="AH26" s="272">
        <v>2.1718896476000001E-2</v>
      </c>
      <c r="AI26" s="272">
        <v>2.0397526544999999E-2</v>
      </c>
      <c r="AJ26" s="272">
        <v>1.9917716113999999E-2</v>
      </c>
      <c r="AK26" s="272">
        <v>1.8747313626E-2</v>
      </c>
      <c r="AL26" s="272">
        <v>1.9228471540999999E-2</v>
      </c>
      <c r="AM26" s="272">
        <v>1.9390956979999999E-2</v>
      </c>
      <c r="AN26" s="272">
        <v>1.8120871168E-2</v>
      </c>
      <c r="AO26" s="272">
        <v>2.1086887386000001E-2</v>
      </c>
      <c r="AP26" s="272">
        <v>2.1281700545000001E-2</v>
      </c>
      <c r="AQ26" s="272">
        <v>2.2549959453E-2</v>
      </c>
      <c r="AR26" s="272">
        <v>2.248824562E-2</v>
      </c>
      <c r="AS26" s="272">
        <v>2.3054261427000001E-2</v>
      </c>
      <c r="AT26" s="272">
        <v>2.2939602598999999E-2</v>
      </c>
      <c r="AU26" s="272">
        <v>2.1171161502000001E-2</v>
      </c>
      <c r="AV26" s="272">
        <v>2.1014530524999998E-2</v>
      </c>
      <c r="AW26" s="272">
        <v>1.9512967134000001E-2</v>
      </c>
      <c r="AX26" s="272">
        <v>1.9970611542999998E-2</v>
      </c>
      <c r="AY26" s="272">
        <v>2.0336897768999999E-2</v>
      </c>
      <c r="AZ26" s="272">
        <v>1.9414401487000001E-2</v>
      </c>
      <c r="BA26" s="272">
        <v>2.2669742779999998E-2</v>
      </c>
      <c r="BB26" s="272">
        <v>2.2937918395E-2</v>
      </c>
      <c r="BC26" s="272">
        <v>2.4395785741999999E-2</v>
      </c>
      <c r="BD26" s="272">
        <v>2.4677046346000001E-2</v>
      </c>
      <c r="BE26" s="272">
        <v>2.5541600000000001E-2</v>
      </c>
      <c r="BF26" s="272">
        <v>2.5216100000000002E-2</v>
      </c>
      <c r="BG26" s="272">
        <v>2.3259499999999999E-2</v>
      </c>
      <c r="BH26" s="360">
        <v>2.2939600000000001E-2</v>
      </c>
      <c r="BI26" s="360">
        <v>2.1241699999999999E-2</v>
      </c>
      <c r="BJ26" s="360">
        <v>2.1456200000000002E-2</v>
      </c>
      <c r="BK26" s="360">
        <v>2.16434E-2</v>
      </c>
      <c r="BL26" s="360">
        <v>2.10254E-2</v>
      </c>
      <c r="BM26" s="360">
        <v>2.47958E-2</v>
      </c>
      <c r="BN26" s="360">
        <v>2.5162799999999999E-2</v>
      </c>
      <c r="BO26" s="360">
        <v>2.67178E-2</v>
      </c>
      <c r="BP26" s="360">
        <v>2.6805200000000001E-2</v>
      </c>
      <c r="BQ26" s="360">
        <v>2.7565300000000001E-2</v>
      </c>
      <c r="BR26" s="360">
        <v>2.7259800000000001E-2</v>
      </c>
      <c r="BS26" s="360">
        <v>2.5145199999999999E-2</v>
      </c>
      <c r="BT26" s="360">
        <v>2.4605700000000001E-2</v>
      </c>
      <c r="BU26" s="360">
        <v>2.2551600000000002E-2</v>
      </c>
      <c r="BV26" s="360">
        <v>2.28054E-2</v>
      </c>
    </row>
    <row r="27" spans="1:74" ht="12" customHeight="1" x14ac:dyDescent="0.2">
      <c r="A27" s="602"/>
      <c r="B27" s="170" t="s">
        <v>488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238"/>
      <c r="BH27" s="361"/>
      <c r="BI27" s="361"/>
      <c r="BJ27" s="361"/>
      <c r="BK27" s="361"/>
      <c r="BL27" s="361"/>
      <c r="BM27" s="361"/>
      <c r="BN27" s="361"/>
      <c r="BO27" s="361"/>
      <c r="BP27" s="361"/>
      <c r="BQ27" s="361"/>
      <c r="BR27" s="361"/>
      <c r="BS27" s="361"/>
      <c r="BT27" s="361"/>
      <c r="BU27" s="361"/>
      <c r="BV27" s="361"/>
    </row>
    <row r="28" spans="1:74" ht="12" customHeight="1" x14ac:dyDescent="0.2">
      <c r="A28" s="602" t="s">
        <v>759</v>
      </c>
      <c r="B28" s="603" t="s">
        <v>592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3.3632879999999999E-3</v>
      </c>
      <c r="BB28" s="272">
        <v>3.254795E-3</v>
      </c>
      <c r="BC28" s="272">
        <v>3.3632879999999999E-3</v>
      </c>
      <c r="BD28" s="272">
        <v>3.254795E-3</v>
      </c>
      <c r="BE28" s="272">
        <v>4.3890420546E-3</v>
      </c>
      <c r="BF28" s="272">
        <v>4.3890420546E-3</v>
      </c>
      <c r="BG28" s="272">
        <v>4.2474604330000002E-3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1267</v>
      </c>
      <c r="C29" s="272">
        <v>5.9362399999999997E-3</v>
      </c>
      <c r="D29" s="272">
        <v>6.2902879999999998E-3</v>
      </c>
      <c r="E29" s="272">
        <v>8.6327629999999999E-3</v>
      </c>
      <c r="F29" s="272">
        <v>9.4444609999999995E-3</v>
      </c>
      <c r="G29" s="272">
        <v>1.0468262000000001E-2</v>
      </c>
      <c r="H29" s="272">
        <v>1.0609537E-2</v>
      </c>
      <c r="I29" s="272">
        <v>1.1105118000000001E-2</v>
      </c>
      <c r="J29" s="272">
        <v>1.1058044E-2</v>
      </c>
      <c r="K29" s="272">
        <v>1.0251414E-2</v>
      </c>
      <c r="L29" s="272">
        <v>9.5509029999999995E-3</v>
      </c>
      <c r="M29" s="272">
        <v>7.9069980000000002E-3</v>
      </c>
      <c r="N29" s="272">
        <v>7.6714950000000004E-3</v>
      </c>
      <c r="O29" s="272">
        <v>6.4385420000000002E-3</v>
      </c>
      <c r="P29" s="272">
        <v>7.0678390000000002E-3</v>
      </c>
      <c r="Q29" s="272">
        <v>9.9599809999999997E-3</v>
      </c>
      <c r="R29" s="272">
        <v>1.1219009E-2</v>
      </c>
      <c r="S29" s="272">
        <v>1.2411752E-2</v>
      </c>
      <c r="T29" s="272">
        <v>1.2632325999999999E-2</v>
      </c>
      <c r="U29" s="272">
        <v>1.3420057000000001E-2</v>
      </c>
      <c r="V29" s="272">
        <v>1.3384119E-2</v>
      </c>
      <c r="W29" s="272">
        <v>1.2160917E-2</v>
      </c>
      <c r="X29" s="272">
        <v>1.1008248E-2</v>
      </c>
      <c r="Y29" s="272">
        <v>9.1029059999999992E-3</v>
      </c>
      <c r="Z29" s="272">
        <v>8.3996069999999999E-3</v>
      </c>
      <c r="AA29" s="272">
        <v>8.0356049999999995E-3</v>
      </c>
      <c r="AB29" s="272">
        <v>9.5214029999999995E-3</v>
      </c>
      <c r="AC29" s="272">
        <v>1.2742186000000001E-2</v>
      </c>
      <c r="AD29" s="272">
        <v>1.4404231999999999E-2</v>
      </c>
      <c r="AE29" s="272">
        <v>1.5970386999999999E-2</v>
      </c>
      <c r="AF29" s="272">
        <v>1.6513350999999999E-2</v>
      </c>
      <c r="AG29" s="272">
        <v>1.7190634999999999E-2</v>
      </c>
      <c r="AH29" s="272">
        <v>1.6686822E-2</v>
      </c>
      <c r="AI29" s="272">
        <v>1.4863507E-2</v>
      </c>
      <c r="AJ29" s="272">
        <v>1.3291099000000001E-2</v>
      </c>
      <c r="AK29" s="272">
        <v>1.0851216E-2</v>
      </c>
      <c r="AL29" s="272">
        <v>9.8792849999999998E-3</v>
      </c>
      <c r="AM29" s="272">
        <v>9.6551239999999993E-3</v>
      </c>
      <c r="AN29" s="272">
        <v>1.0807895E-2</v>
      </c>
      <c r="AO29" s="272">
        <v>1.5735144999999999E-2</v>
      </c>
      <c r="AP29" s="272">
        <v>1.7576003999999999E-2</v>
      </c>
      <c r="AQ29" s="272">
        <v>1.9382117000000001E-2</v>
      </c>
      <c r="AR29" s="272">
        <v>2.0033358000000001E-2</v>
      </c>
      <c r="AS29" s="272">
        <v>2.0480116E-2</v>
      </c>
      <c r="AT29" s="272">
        <v>1.9826542999999999E-2</v>
      </c>
      <c r="AU29" s="272">
        <v>1.7732600000000001E-2</v>
      </c>
      <c r="AV29" s="272">
        <v>1.5852739000000001E-2</v>
      </c>
      <c r="AW29" s="272">
        <v>1.2413265E-2</v>
      </c>
      <c r="AX29" s="272">
        <v>1.1546525E-2</v>
      </c>
      <c r="AY29" s="272">
        <v>1.2016489E-2</v>
      </c>
      <c r="AZ29" s="272">
        <v>1.2908541000000001E-2</v>
      </c>
      <c r="BA29" s="272">
        <v>1.8046663000000001E-2</v>
      </c>
      <c r="BB29" s="272">
        <v>2.0487459999999999E-2</v>
      </c>
      <c r="BC29" s="272">
        <v>2.2571853999999999E-2</v>
      </c>
      <c r="BD29" s="272">
        <v>2.3164667E-2</v>
      </c>
      <c r="BE29" s="272">
        <v>2.4005100000000001E-2</v>
      </c>
      <c r="BF29" s="272">
        <v>2.3234600000000001E-2</v>
      </c>
      <c r="BG29" s="272">
        <v>2.0856599999999999E-2</v>
      </c>
      <c r="BH29" s="360">
        <v>1.87125E-2</v>
      </c>
      <c r="BI29" s="360">
        <v>1.5028400000000001E-2</v>
      </c>
      <c r="BJ29" s="360">
        <v>1.38476E-2</v>
      </c>
      <c r="BK29" s="360">
        <v>1.3717699999999999E-2</v>
      </c>
      <c r="BL29" s="360">
        <v>1.51535E-2</v>
      </c>
      <c r="BM29" s="360">
        <v>2.1436899999999998E-2</v>
      </c>
      <c r="BN29" s="360">
        <v>2.40468E-2</v>
      </c>
      <c r="BO29" s="360">
        <v>2.6484199999999999E-2</v>
      </c>
      <c r="BP29" s="360">
        <v>2.71314E-2</v>
      </c>
      <c r="BQ29" s="360">
        <v>2.8010899999999998E-2</v>
      </c>
      <c r="BR29" s="360">
        <v>2.7244999999999998E-2</v>
      </c>
      <c r="BS29" s="360">
        <v>2.44137E-2</v>
      </c>
      <c r="BT29" s="360">
        <v>2.19028E-2</v>
      </c>
      <c r="BU29" s="360">
        <v>1.7593000000000001E-2</v>
      </c>
      <c r="BV29" s="360">
        <v>1.6176900000000001E-2</v>
      </c>
    </row>
    <row r="30" spans="1:74" ht="12" customHeight="1" x14ac:dyDescent="0.2">
      <c r="A30" s="602" t="s">
        <v>927</v>
      </c>
      <c r="B30" s="603" t="s">
        <v>1265</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3.2705442000000001E-2</v>
      </c>
      <c r="AZ30" s="272">
        <v>2.9540398999999998E-2</v>
      </c>
      <c r="BA30" s="272">
        <v>3.2705442000000001E-2</v>
      </c>
      <c r="BB30" s="272">
        <v>3.1650428000000001E-2</v>
      </c>
      <c r="BC30" s="272">
        <v>3.2705442000000001E-2</v>
      </c>
      <c r="BD30" s="272">
        <v>3.1650428000000001E-2</v>
      </c>
      <c r="BE30" s="272">
        <v>3.5001498983E-2</v>
      </c>
      <c r="BF30" s="272">
        <v>3.5001498983E-2</v>
      </c>
      <c r="BG30" s="272">
        <v>3.3872419060999998E-2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485</v>
      </c>
      <c r="C31" s="272">
        <v>5.9150925E-2</v>
      </c>
      <c r="D31" s="272">
        <v>5.4355163999999997E-2</v>
      </c>
      <c r="E31" s="272">
        <v>6.1847447999999999E-2</v>
      </c>
      <c r="F31" s="272">
        <v>6.0942544000000001E-2</v>
      </c>
      <c r="G31" s="272">
        <v>6.3682947000000004E-2</v>
      </c>
      <c r="H31" s="272">
        <v>6.2107620000000002E-2</v>
      </c>
      <c r="I31" s="272">
        <v>6.4319802999999995E-2</v>
      </c>
      <c r="J31" s="272">
        <v>6.4272729000000001E-2</v>
      </c>
      <c r="K31" s="272">
        <v>6.1749497E-2</v>
      </c>
      <c r="L31" s="272">
        <v>6.2765587999999997E-2</v>
      </c>
      <c r="M31" s="272">
        <v>5.9405080999999998E-2</v>
      </c>
      <c r="N31" s="272">
        <v>6.0886179999999998E-2</v>
      </c>
      <c r="O31" s="272">
        <v>4.6791566999999999E-2</v>
      </c>
      <c r="P31" s="272">
        <v>4.3515732000000001E-2</v>
      </c>
      <c r="Q31" s="272">
        <v>5.0313006E-2</v>
      </c>
      <c r="R31" s="272">
        <v>5.0270322999999999E-2</v>
      </c>
      <c r="S31" s="272">
        <v>5.2764776999999999E-2</v>
      </c>
      <c r="T31" s="272">
        <v>5.1683640000000003E-2</v>
      </c>
      <c r="U31" s="272">
        <v>5.3773082E-2</v>
      </c>
      <c r="V31" s="272">
        <v>5.3737144000000001E-2</v>
      </c>
      <c r="W31" s="272">
        <v>5.1212230999999997E-2</v>
      </c>
      <c r="X31" s="272">
        <v>5.1361272999999999E-2</v>
      </c>
      <c r="Y31" s="272">
        <v>4.8154219999999998E-2</v>
      </c>
      <c r="Z31" s="272">
        <v>4.8752631999999997E-2</v>
      </c>
      <c r="AA31" s="272">
        <v>4.0974417999999999E-2</v>
      </c>
      <c r="AB31" s="272">
        <v>4.0335132000000003E-2</v>
      </c>
      <c r="AC31" s="272">
        <v>4.5680999E-2</v>
      </c>
      <c r="AD31" s="272">
        <v>4.6280503000000001E-2</v>
      </c>
      <c r="AE31" s="272">
        <v>4.89092E-2</v>
      </c>
      <c r="AF31" s="272">
        <v>4.8389622E-2</v>
      </c>
      <c r="AG31" s="272">
        <v>5.0129448E-2</v>
      </c>
      <c r="AH31" s="272">
        <v>4.9625635000000001E-2</v>
      </c>
      <c r="AI31" s="272">
        <v>4.6739778000000003E-2</v>
      </c>
      <c r="AJ31" s="272">
        <v>4.6229911999999998E-2</v>
      </c>
      <c r="AK31" s="272">
        <v>4.2727487000000001E-2</v>
      </c>
      <c r="AL31" s="272">
        <v>4.2818097999999999E-2</v>
      </c>
      <c r="AM31" s="272">
        <v>4.1408553000000001E-2</v>
      </c>
      <c r="AN31" s="272">
        <v>3.9488411000000001E-2</v>
      </c>
      <c r="AO31" s="272">
        <v>4.7488573999999999E-2</v>
      </c>
      <c r="AP31" s="272">
        <v>4.8305129000000002E-2</v>
      </c>
      <c r="AQ31" s="272">
        <v>5.1135545999999997E-2</v>
      </c>
      <c r="AR31" s="272">
        <v>5.0762482999999997E-2</v>
      </c>
      <c r="AS31" s="272">
        <v>5.2233544999999999E-2</v>
      </c>
      <c r="AT31" s="272">
        <v>5.1579972000000002E-2</v>
      </c>
      <c r="AU31" s="272">
        <v>4.8461724999999997E-2</v>
      </c>
      <c r="AV31" s="272">
        <v>4.7606167999999997E-2</v>
      </c>
      <c r="AW31" s="272">
        <v>4.3142390000000003E-2</v>
      </c>
      <c r="AX31" s="272">
        <v>4.3299954000000002E-2</v>
      </c>
      <c r="AY31" s="272">
        <v>4.8085218999999998E-2</v>
      </c>
      <c r="AZ31" s="272">
        <v>4.5486748E-2</v>
      </c>
      <c r="BA31" s="272">
        <v>5.4115392999999998E-2</v>
      </c>
      <c r="BB31" s="272">
        <v>5.5392682999999998E-2</v>
      </c>
      <c r="BC31" s="272">
        <v>5.8640584000000003E-2</v>
      </c>
      <c r="BD31" s="272">
        <v>5.8069889999999999E-2</v>
      </c>
      <c r="BE31" s="272">
        <v>6.3395599999999996E-2</v>
      </c>
      <c r="BF31" s="272">
        <v>6.2625100000000003E-2</v>
      </c>
      <c r="BG31" s="272">
        <v>5.8976500000000001E-2</v>
      </c>
      <c r="BH31" s="360">
        <v>5.8103000000000002E-2</v>
      </c>
      <c r="BI31" s="360">
        <v>5.3148300000000002E-2</v>
      </c>
      <c r="BJ31" s="360">
        <v>5.3238199999999999E-2</v>
      </c>
      <c r="BK31" s="360">
        <v>5.3108200000000001E-2</v>
      </c>
      <c r="BL31" s="360">
        <v>5.4544000000000002E-2</v>
      </c>
      <c r="BM31" s="360">
        <v>6.08275E-2</v>
      </c>
      <c r="BN31" s="360">
        <v>6.3437300000000002E-2</v>
      </c>
      <c r="BO31" s="360">
        <v>6.5874799999999997E-2</v>
      </c>
      <c r="BP31" s="360">
        <v>6.6521899999999995E-2</v>
      </c>
      <c r="BQ31" s="360">
        <v>6.7401500000000003E-2</v>
      </c>
      <c r="BR31" s="360">
        <v>6.66355E-2</v>
      </c>
      <c r="BS31" s="360">
        <v>6.3804299999999994E-2</v>
      </c>
      <c r="BT31" s="360">
        <v>6.1293399999999998E-2</v>
      </c>
      <c r="BU31" s="360">
        <v>5.6983499999999999E-2</v>
      </c>
      <c r="BV31" s="360">
        <v>5.5567400000000003E-2</v>
      </c>
    </row>
    <row r="32" spans="1:74" ht="12" customHeight="1" x14ac:dyDescent="0.2">
      <c r="A32" s="601"/>
      <c r="B32" s="170" t="s">
        <v>489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239"/>
      <c r="BE32" s="239"/>
      <c r="BF32" s="239"/>
      <c r="BG32" s="239"/>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1269</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1.5929332684999999E-2</v>
      </c>
      <c r="AN33" s="272">
        <v>1.5584395382E-2</v>
      </c>
      <c r="AO33" s="272">
        <v>2.2017435359000002E-2</v>
      </c>
      <c r="AP33" s="272">
        <v>2.2915228639000002E-2</v>
      </c>
      <c r="AQ33" s="272">
        <v>2.8354468930000001E-2</v>
      </c>
      <c r="AR33" s="272">
        <v>2.8122033093000001E-2</v>
      </c>
      <c r="AS33" s="272">
        <v>2.6249716369999999E-2</v>
      </c>
      <c r="AT33" s="272">
        <v>2.7889297136E-2</v>
      </c>
      <c r="AU33" s="272">
        <v>2.4009643726999999E-2</v>
      </c>
      <c r="AV33" s="272">
        <v>2.3757052588E-2</v>
      </c>
      <c r="AW33" s="272">
        <v>2.2206163272E-2</v>
      </c>
      <c r="AX33" s="272">
        <v>2.3452714994999999E-2</v>
      </c>
      <c r="AY33" s="272">
        <v>1.6163526393000002E-2</v>
      </c>
      <c r="AZ33" s="272">
        <v>1.6533779681000001E-2</v>
      </c>
      <c r="BA33" s="272">
        <v>2.1467816367000001E-2</v>
      </c>
      <c r="BB33" s="272">
        <v>2.0834430867999999E-2</v>
      </c>
      <c r="BC33" s="272">
        <v>2.3787309454E-2</v>
      </c>
      <c r="BD33" s="272">
        <v>2.3512205162000002E-2</v>
      </c>
      <c r="BE33" s="272">
        <v>2.3755021506E-2</v>
      </c>
      <c r="BF33" s="272">
        <v>2.6467899999999999E-2</v>
      </c>
      <c r="BG33" s="272">
        <v>2.9473300000000001E-2</v>
      </c>
      <c r="BH33" s="360">
        <v>2.9637400000000001E-2</v>
      </c>
      <c r="BI33" s="360">
        <v>3.03754E-2</v>
      </c>
      <c r="BJ33" s="360">
        <v>3.2509499999999997E-2</v>
      </c>
      <c r="BK33" s="360">
        <v>2.0935100000000002E-2</v>
      </c>
      <c r="BL33" s="360">
        <v>2.0590500000000001E-2</v>
      </c>
      <c r="BM33" s="360">
        <v>2.4895299999999999E-2</v>
      </c>
      <c r="BN33" s="360">
        <v>2.66523E-2</v>
      </c>
      <c r="BO33" s="360">
        <v>2.83611E-2</v>
      </c>
      <c r="BP33" s="360">
        <v>3.0393699999999999E-2</v>
      </c>
      <c r="BQ33" s="360">
        <v>3.2541800000000003E-2</v>
      </c>
      <c r="BR33" s="360">
        <v>3.2766299999999998E-2</v>
      </c>
      <c r="BS33" s="360">
        <v>3.2208300000000002E-2</v>
      </c>
      <c r="BT33" s="360">
        <v>3.2332699999999999E-2</v>
      </c>
      <c r="BU33" s="360">
        <v>3.3139299999999997E-2</v>
      </c>
      <c r="BV33" s="360">
        <v>3.5476300000000002E-2</v>
      </c>
    </row>
    <row r="34" spans="1:74" ht="12" customHeight="1" x14ac:dyDescent="0.2">
      <c r="A34" s="601" t="s">
        <v>490</v>
      </c>
      <c r="B34" s="603" t="s">
        <v>1268</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9.0090498988000006E-2</v>
      </c>
      <c r="AN34" s="272">
        <v>8.3763718873999998E-2</v>
      </c>
      <c r="AO34" s="272">
        <v>9.5105183482999997E-2</v>
      </c>
      <c r="AP34" s="272">
        <v>9.3409503323999998E-2</v>
      </c>
      <c r="AQ34" s="272">
        <v>9.947732259E-2</v>
      </c>
      <c r="AR34" s="272">
        <v>9.9452078467999999E-2</v>
      </c>
      <c r="AS34" s="272">
        <v>9.8064061529000005E-2</v>
      </c>
      <c r="AT34" s="272">
        <v>0.10200010287</v>
      </c>
      <c r="AU34" s="272">
        <v>9.5324753117000005E-2</v>
      </c>
      <c r="AV34" s="272">
        <v>9.8718395336999998E-2</v>
      </c>
      <c r="AW34" s="272">
        <v>9.6620798879000006E-2</v>
      </c>
      <c r="AX34" s="272">
        <v>9.6352488888000007E-2</v>
      </c>
      <c r="AY34" s="272">
        <v>9.7092271620999995E-2</v>
      </c>
      <c r="AZ34" s="272">
        <v>8.0248325029000006E-2</v>
      </c>
      <c r="BA34" s="272">
        <v>9.5175885485E-2</v>
      </c>
      <c r="BB34" s="272">
        <v>8.7543769480000005E-2</v>
      </c>
      <c r="BC34" s="272">
        <v>0.10186985114</v>
      </c>
      <c r="BD34" s="272">
        <v>9.6921077839000003E-2</v>
      </c>
      <c r="BE34" s="272">
        <v>0.1013791</v>
      </c>
      <c r="BF34" s="272">
        <v>0.1029431</v>
      </c>
      <c r="BG34" s="272">
        <v>9.5475900000000002E-2</v>
      </c>
      <c r="BH34" s="360">
        <v>9.9001199999999998E-2</v>
      </c>
      <c r="BI34" s="360">
        <v>9.4987199999999994E-2</v>
      </c>
      <c r="BJ34" s="360">
        <v>9.6708199999999994E-2</v>
      </c>
      <c r="BK34" s="360">
        <v>8.9451500000000003E-2</v>
      </c>
      <c r="BL34" s="360">
        <v>8.5154099999999996E-2</v>
      </c>
      <c r="BM34" s="360">
        <v>9.7699300000000003E-2</v>
      </c>
      <c r="BN34" s="360">
        <v>9.3251899999999999E-2</v>
      </c>
      <c r="BO34" s="360">
        <v>0.1014321</v>
      </c>
      <c r="BP34" s="360">
        <v>9.97725E-2</v>
      </c>
      <c r="BQ34" s="360">
        <v>0.1004651</v>
      </c>
      <c r="BR34" s="360">
        <v>0.1007325</v>
      </c>
      <c r="BS34" s="360">
        <v>9.5001299999999997E-2</v>
      </c>
      <c r="BT34" s="360">
        <v>9.7934199999999999E-2</v>
      </c>
      <c r="BU34" s="360">
        <v>9.3202099999999996E-2</v>
      </c>
      <c r="BV34" s="360">
        <v>9.9045099999999997E-2</v>
      </c>
    </row>
    <row r="35" spans="1:74" ht="12" customHeight="1" x14ac:dyDescent="0.2">
      <c r="A35" s="601" t="s">
        <v>491</v>
      </c>
      <c r="B35" s="603" t="s">
        <v>485</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0.10601983166999999</v>
      </c>
      <c r="AN35" s="272">
        <v>9.9348114256E-2</v>
      </c>
      <c r="AO35" s="272">
        <v>0.11712261884</v>
      </c>
      <c r="AP35" s="272">
        <v>0.11632473196</v>
      </c>
      <c r="AQ35" s="272">
        <v>0.12783179151999999</v>
      </c>
      <c r="AR35" s="272">
        <v>0.12757411156000001</v>
      </c>
      <c r="AS35" s="272">
        <v>0.12431377790000001</v>
      </c>
      <c r="AT35" s="272">
        <v>0.12988939999999999</v>
      </c>
      <c r="AU35" s="272">
        <v>0.11933439684</v>
      </c>
      <c r="AV35" s="272">
        <v>0.12247544792999999</v>
      </c>
      <c r="AW35" s="272">
        <v>0.11882696215000001</v>
      </c>
      <c r="AX35" s="272">
        <v>0.11980520388</v>
      </c>
      <c r="AY35" s="272">
        <v>0.11325579801000001</v>
      </c>
      <c r="AZ35" s="272">
        <v>9.6782104709999997E-2</v>
      </c>
      <c r="BA35" s="272">
        <v>0.11664370185</v>
      </c>
      <c r="BB35" s="272">
        <v>0.10837820035</v>
      </c>
      <c r="BC35" s="272">
        <v>0.12565716060000001</v>
      </c>
      <c r="BD35" s="272">
        <v>0.120433283</v>
      </c>
      <c r="BE35" s="272">
        <v>0.1282064</v>
      </c>
      <c r="BF35" s="272">
        <v>0.129411</v>
      </c>
      <c r="BG35" s="272">
        <v>0.1249492</v>
      </c>
      <c r="BH35" s="360">
        <v>0.12863859999999999</v>
      </c>
      <c r="BI35" s="360">
        <v>0.12536259999999999</v>
      </c>
      <c r="BJ35" s="360">
        <v>0.12921769999999999</v>
      </c>
      <c r="BK35" s="360">
        <v>0.1103866</v>
      </c>
      <c r="BL35" s="360">
        <v>0.10574459999999999</v>
      </c>
      <c r="BM35" s="360">
        <v>0.1225946</v>
      </c>
      <c r="BN35" s="360">
        <v>0.1199042</v>
      </c>
      <c r="BO35" s="360">
        <v>0.1297932</v>
      </c>
      <c r="BP35" s="360">
        <v>0.13016620000000001</v>
      </c>
      <c r="BQ35" s="360">
        <v>0.13300690000000001</v>
      </c>
      <c r="BR35" s="360">
        <v>0.1334988</v>
      </c>
      <c r="BS35" s="360">
        <v>0.12720970000000001</v>
      </c>
      <c r="BT35" s="360">
        <v>0.13026689999999999</v>
      </c>
      <c r="BU35" s="360">
        <v>0.12634129999999999</v>
      </c>
      <c r="BV35" s="360">
        <v>0.13452140000000001</v>
      </c>
    </row>
    <row r="36" spans="1:74" s="169" customFormat="1" ht="12" customHeight="1" x14ac:dyDescent="0.2">
      <c r="A36" s="132"/>
      <c r="B36" s="170" t="s">
        <v>492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1269</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1.5929332684999999E-2</v>
      </c>
      <c r="AN37" s="272">
        <v>1.5584395382E-2</v>
      </c>
      <c r="AO37" s="272">
        <v>2.2017435359000002E-2</v>
      </c>
      <c r="AP37" s="272">
        <v>2.2915228639000002E-2</v>
      </c>
      <c r="AQ37" s="272">
        <v>2.8354468930000001E-2</v>
      </c>
      <c r="AR37" s="272">
        <v>2.8122033093000001E-2</v>
      </c>
      <c r="AS37" s="272">
        <v>2.6249716369999999E-2</v>
      </c>
      <c r="AT37" s="272">
        <v>2.7889297136E-2</v>
      </c>
      <c r="AU37" s="272">
        <v>2.4009643726999999E-2</v>
      </c>
      <c r="AV37" s="272">
        <v>2.3757052588E-2</v>
      </c>
      <c r="AW37" s="272">
        <v>2.2206163272E-2</v>
      </c>
      <c r="AX37" s="272">
        <v>2.3452714994999999E-2</v>
      </c>
      <c r="AY37" s="272">
        <v>1.6163526393000002E-2</v>
      </c>
      <c r="AZ37" s="272">
        <v>1.6533779681000001E-2</v>
      </c>
      <c r="BA37" s="272">
        <v>2.1467816367000001E-2</v>
      </c>
      <c r="BB37" s="272">
        <v>2.0834430867999999E-2</v>
      </c>
      <c r="BC37" s="272">
        <v>2.3787309454E-2</v>
      </c>
      <c r="BD37" s="272">
        <v>2.3512205162000002E-2</v>
      </c>
      <c r="BE37" s="272">
        <v>2.3755021506E-2</v>
      </c>
      <c r="BF37" s="272">
        <v>2.6467899999999999E-2</v>
      </c>
      <c r="BG37" s="272">
        <v>2.9473300000000001E-2</v>
      </c>
      <c r="BH37" s="360">
        <v>2.9637400000000001E-2</v>
      </c>
      <c r="BI37" s="360">
        <v>3.03754E-2</v>
      </c>
      <c r="BJ37" s="360">
        <v>3.2509499999999997E-2</v>
      </c>
      <c r="BK37" s="360">
        <v>2.0935100000000002E-2</v>
      </c>
      <c r="BL37" s="360">
        <v>2.0590500000000001E-2</v>
      </c>
      <c r="BM37" s="360">
        <v>2.4895299999999999E-2</v>
      </c>
      <c r="BN37" s="360">
        <v>2.66523E-2</v>
      </c>
      <c r="BO37" s="360">
        <v>2.83611E-2</v>
      </c>
      <c r="BP37" s="360">
        <v>3.0393699999999999E-2</v>
      </c>
      <c r="BQ37" s="360">
        <v>3.2541800000000003E-2</v>
      </c>
      <c r="BR37" s="360">
        <v>3.2766299999999998E-2</v>
      </c>
      <c r="BS37" s="360">
        <v>3.2208300000000002E-2</v>
      </c>
      <c r="BT37" s="360">
        <v>3.2332699999999999E-2</v>
      </c>
      <c r="BU37" s="360">
        <v>3.3139299999999997E-2</v>
      </c>
      <c r="BV37" s="360">
        <v>3.5476300000000002E-2</v>
      </c>
    </row>
    <row r="38" spans="1:74" s="169" customFormat="1" ht="12" customHeight="1" x14ac:dyDescent="0.2">
      <c r="A38" s="602" t="s">
        <v>1197</v>
      </c>
      <c r="B38" s="603" t="s">
        <v>1266</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7.1065680000000006E-2</v>
      </c>
      <c r="AN38" s="272">
        <v>6.3326939999999998E-2</v>
      </c>
      <c r="AO38" s="272">
        <v>7.0015172000000001E-2</v>
      </c>
      <c r="AP38" s="272">
        <v>6.4113870000000003E-2</v>
      </c>
      <c r="AQ38" s="272">
        <v>6.8976934000000004E-2</v>
      </c>
      <c r="AR38" s="272">
        <v>6.6678670999999995E-2</v>
      </c>
      <c r="AS38" s="272">
        <v>6.7955128000000004E-2</v>
      </c>
      <c r="AT38" s="272">
        <v>7.0744000000000001E-2</v>
      </c>
      <c r="AU38" s="272">
        <v>6.6504052999999994E-2</v>
      </c>
      <c r="AV38" s="272">
        <v>6.9820594999999999E-2</v>
      </c>
      <c r="AW38" s="272">
        <v>7.0769894999999999E-2</v>
      </c>
      <c r="AX38" s="272">
        <v>7.1461034000000007E-2</v>
      </c>
      <c r="AY38" s="272">
        <v>6.9684537000000005E-2</v>
      </c>
      <c r="AZ38" s="272">
        <v>6.3495454000000007E-2</v>
      </c>
      <c r="BA38" s="272">
        <v>6.9307283999999997E-2</v>
      </c>
      <c r="BB38" s="272">
        <v>6.5679794E-2</v>
      </c>
      <c r="BC38" s="272">
        <v>6.9301916000000005E-2</v>
      </c>
      <c r="BD38" s="272">
        <v>6.8712494999999998E-2</v>
      </c>
      <c r="BE38" s="272">
        <v>7.2715399999999999E-2</v>
      </c>
      <c r="BF38" s="272">
        <v>7.0862700000000001E-2</v>
      </c>
      <c r="BG38" s="272">
        <v>6.7124199999999995E-2</v>
      </c>
      <c r="BH38" s="360">
        <v>6.8577700000000005E-2</v>
      </c>
      <c r="BI38" s="360">
        <v>6.8409300000000006E-2</v>
      </c>
      <c r="BJ38" s="360">
        <v>6.9967399999999999E-2</v>
      </c>
      <c r="BK38" s="360">
        <v>6.87281E-2</v>
      </c>
      <c r="BL38" s="360">
        <v>6.1519200000000003E-2</v>
      </c>
      <c r="BM38" s="360">
        <v>6.9747500000000004E-2</v>
      </c>
      <c r="BN38" s="360">
        <v>6.5102699999999999E-2</v>
      </c>
      <c r="BO38" s="360">
        <v>7.0107500000000003E-2</v>
      </c>
      <c r="BP38" s="360">
        <v>6.8773500000000001E-2</v>
      </c>
      <c r="BQ38" s="360">
        <v>6.93748E-2</v>
      </c>
      <c r="BR38" s="360">
        <v>6.8923300000000007E-2</v>
      </c>
      <c r="BS38" s="360">
        <v>6.6404599999999994E-2</v>
      </c>
      <c r="BT38" s="360">
        <v>6.7511299999999996E-2</v>
      </c>
      <c r="BU38" s="360">
        <v>6.69207E-2</v>
      </c>
      <c r="BV38" s="360">
        <v>7.1151300000000001E-2</v>
      </c>
    </row>
    <row r="39" spans="1:74" s="169" customFormat="1" ht="12" customHeight="1" x14ac:dyDescent="0.2">
      <c r="A39" s="601" t="s">
        <v>46</v>
      </c>
      <c r="B39" s="603" t="s">
        <v>1268</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9.3546581645000002E-2</v>
      </c>
      <c r="AN39" s="272">
        <v>8.6977054548000005E-2</v>
      </c>
      <c r="AO39" s="272">
        <v>9.8753586663999998E-2</v>
      </c>
      <c r="AP39" s="272">
        <v>9.6992806759999994E-2</v>
      </c>
      <c r="AQ39" s="272">
        <v>0.10329339109000001</v>
      </c>
      <c r="AR39" s="272">
        <v>0.10326717064</v>
      </c>
      <c r="AS39" s="272">
        <v>0.10182592705</v>
      </c>
      <c r="AT39" s="272">
        <v>0.10591296951</v>
      </c>
      <c r="AU39" s="272">
        <v>9.8981547810000001E-2</v>
      </c>
      <c r="AV39" s="272">
        <v>0.10250536904</v>
      </c>
      <c r="AW39" s="272">
        <v>0.10032732334</v>
      </c>
      <c r="AX39" s="272">
        <v>0.10004871557</v>
      </c>
      <c r="AY39" s="272">
        <v>0.10081685905</v>
      </c>
      <c r="AZ39" s="272">
        <v>8.3326788388000006E-2</v>
      </c>
      <c r="BA39" s="272">
        <v>9.8826932438999995E-2</v>
      </c>
      <c r="BB39" s="272">
        <v>9.0902081590000003E-2</v>
      </c>
      <c r="BC39" s="272">
        <v>0.10577768769</v>
      </c>
      <c r="BD39" s="272">
        <v>0.10063907385</v>
      </c>
      <c r="BE39" s="272">
        <v>0.10408664025</v>
      </c>
      <c r="BF39" s="272">
        <v>0.10733361218</v>
      </c>
      <c r="BG39" s="272">
        <v>9.6267661342999994E-2</v>
      </c>
      <c r="BH39" s="360">
        <v>0.102799</v>
      </c>
      <c r="BI39" s="360">
        <v>9.8631099999999999E-2</v>
      </c>
      <c r="BJ39" s="360">
        <v>0.1004181</v>
      </c>
      <c r="BK39" s="360">
        <v>9.2882999999999993E-2</v>
      </c>
      <c r="BL39" s="360">
        <v>8.8420700000000005E-2</v>
      </c>
      <c r="BM39" s="360">
        <v>0.1014472</v>
      </c>
      <c r="BN39" s="360">
        <v>9.6829200000000004E-2</v>
      </c>
      <c r="BO39" s="360">
        <v>0.10532320000000001</v>
      </c>
      <c r="BP39" s="360">
        <v>0.10359989999999999</v>
      </c>
      <c r="BQ39" s="360">
        <v>0.1043191</v>
      </c>
      <c r="BR39" s="360">
        <v>0.1045967</v>
      </c>
      <c r="BS39" s="360">
        <v>9.8645700000000003E-2</v>
      </c>
      <c r="BT39" s="360">
        <v>0.10169110000000001</v>
      </c>
      <c r="BU39" s="360">
        <v>9.67774E-2</v>
      </c>
      <c r="BV39" s="360">
        <v>0.10284459999999999</v>
      </c>
    </row>
    <row r="40" spans="1:74" s="169" customFormat="1" ht="12" customHeight="1" x14ac:dyDescent="0.2">
      <c r="A40" s="598" t="s">
        <v>34</v>
      </c>
      <c r="B40" s="603" t="s">
        <v>592</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1.8253159000000001E-2</v>
      </c>
      <c r="AY40" s="272">
        <v>1.8071978999999998E-2</v>
      </c>
      <c r="AZ40" s="272">
        <v>1.6896461000000002E-2</v>
      </c>
      <c r="BA40" s="272">
        <v>1.8178729000000001E-2</v>
      </c>
      <c r="BB40" s="272">
        <v>1.6405156000000001E-2</v>
      </c>
      <c r="BC40" s="272">
        <v>1.8399345000000001E-2</v>
      </c>
      <c r="BD40" s="272">
        <v>1.7549615000000001E-2</v>
      </c>
      <c r="BE40" s="272">
        <v>1.91202E-2</v>
      </c>
      <c r="BF40" s="272">
        <v>1.9239599999999999E-2</v>
      </c>
      <c r="BG40" s="272">
        <v>1.8819099999999998E-2</v>
      </c>
      <c r="BH40" s="360">
        <v>1.90876E-2</v>
      </c>
      <c r="BI40" s="360">
        <v>1.9067899999999999E-2</v>
      </c>
      <c r="BJ40" s="360">
        <v>1.96232E-2</v>
      </c>
      <c r="BK40" s="360">
        <v>1.9479300000000001E-2</v>
      </c>
      <c r="BL40" s="360">
        <v>1.81697E-2</v>
      </c>
      <c r="BM40" s="360">
        <v>1.9485800000000001E-2</v>
      </c>
      <c r="BN40" s="360">
        <v>1.8783500000000002E-2</v>
      </c>
      <c r="BO40" s="360">
        <v>1.9316900000000001E-2</v>
      </c>
      <c r="BP40" s="360">
        <v>1.87592E-2</v>
      </c>
      <c r="BQ40" s="360">
        <v>1.9161299999999999E-2</v>
      </c>
      <c r="BR40" s="360">
        <v>1.9164199999999999E-2</v>
      </c>
      <c r="BS40" s="360">
        <v>1.89147E-2</v>
      </c>
      <c r="BT40" s="360">
        <v>1.90647E-2</v>
      </c>
      <c r="BU40" s="360">
        <v>1.9202E-2</v>
      </c>
      <c r="BV40" s="360">
        <v>1.9804700000000001E-2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0.25714041199999998</v>
      </c>
      <c r="AN41" s="272">
        <v>0.22656855400000001</v>
      </c>
      <c r="AO41" s="272">
        <v>0.27899949200000002</v>
      </c>
      <c r="AP41" s="272">
        <v>0.27067894300000001</v>
      </c>
      <c r="AQ41" s="272">
        <v>0.29705806699999998</v>
      </c>
      <c r="AR41" s="272">
        <v>0.28087288399999999</v>
      </c>
      <c r="AS41" s="272">
        <v>0.237678056</v>
      </c>
      <c r="AT41" s="272">
        <v>0.196094557</v>
      </c>
      <c r="AU41" s="272">
        <v>0.175081141</v>
      </c>
      <c r="AV41" s="272">
        <v>0.158887469</v>
      </c>
      <c r="AW41" s="272">
        <v>0.18316722699999999</v>
      </c>
      <c r="AX41" s="272">
        <v>0.207784052</v>
      </c>
      <c r="AY41" s="272">
        <v>0.234695915</v>
      </c>
      <c r="AZ41" s="272">
        <v>0.23627663300000001</v>
      </c>
      <c r="BA41" s="272">
        <v>0.23899097699999999</v>
      </c>
      <c r="BB41" s="272">
        <v>0.25494237199999997</v>
      </c>
      <c r="BC41" s="272">
        <v>0.27964978400000001</v>
      </c>
      <c r="BD41" s="272">
        <v>0.25309187</v>
      </c>
      <c r="BE41" s="272">
        <v>0.2189296</v>
      </c>
      <c r="BF41" s="272">
        <v>0.1848957</v>
      </c>
      <c r="BG41" s="272">
        <v>0.15562119999999999</v>
      </c>
      <c r="BH41" s="360">
        <v>0.15654219999999999</v>
      </c>
      <c r="BI41" s="360">
        <v>0.16618430000000001</v>
      </c>
      <c r="BJ41" s="360">
        <v>0.1963879</v>
      </c>
      <c r="BK41" s="360">
        <v>0.20514450000000001</v>
      </c>
      <c r="BL41" s="360">
        <v>0.19003310000000001</v>
      </c>
      <c r="BM41" s="360">
        <v>0.22215889999999999</v>
      </c>
      <c r="BN41" s="360">
        <v>0.22817109999999999</v>
      </c>
      <c r="BO41" s="360">
        <v>0.2534399</v>
      </c>
      <c r="BP41" s="360">
        <v>0.24965209999999999</v>
      </c>
      <c r="BQ41" s="360">
        <v>0.24936929999999999</v>
      </c>
      <c r="BR41" s="360">
        <v>0.20536109999999999</v>
      </c>
      <c r="BS41" s="360">
        <v>0.17295669999999999</v>
      </c>
      <c r="BT41" s="360">
        <v>0.16042409999999999</v>
      </c>
      <c r="BU41" s="360">
        <v>0.17826529999999999</v>
      </c>
      <c r="BV41" s="360">
        <v>0.20833589999999999</v>
      </c>
    </row>
    <row r="42" spans="1:74" s="169" customFormat="1" ht="12" customHeight="1" x14ac:dyDescent="0.2">
      <c r="A42" s="598" t="s">
        <v>35</v>
      </c>
      <c r="B42" s="603" t="s">
        <v>1270</v>
      </c>
      <c r="C42" s="272">
        <v>1.6515162999999999E-2</v>
      </c>
      <c r="D42" s="272">
        <v>1.7910473999999999E-2</v>
      </c>
      <c r="E42" s="272">
        <v>2.6147772E-2</v>
      </c>
      <c r="F42" s="272">
        <v>2.8986917000000001E-2</v>
      </c>
      <c r="G42" s="272">
        <v>3.3039572000000003E-2</v>
      </c>
      <c r="H42" s="272">
        <v>3.4819579000000003E-2</v>
      </c>
      <c r="I42" s="272">
        <v>3.4250157000000003E-2</v>
      </c>
      <c r="J42" s="272">
        <v>3.4981945E-2</v>
      </c>
      <c r="K42" s="272">
        <v>3.3139544999999999E-2</v>
      </c>
      <c r="L42" s="272">
        <v>3.0818938000000001E-2</v>
      </c>
      <c r="M42" s="272">
        <v>2.5012031000000001E-2</v>
      </c>
      <c r="N42" s="272">
        <v>2.1317068000000002E-2</v>
      </c>
      <c r="O42" s="272">
        <v>2.0995224E-2</v>
      </c>
      <c r="P42" s="272">
        <v>2.5003621E-2</v>
      </c>
      <c r="Q42" s="272">
        <v>3.4844717999999997E-2</v>
      </c>
      <c r="R42" s="272">
        <v>3.9485069999999997E-2</v>
      </c>
      <c r="S42" s="272">
        <v>4.2435841000000002E-2</v>
      </c>
      <c r="T42" s="272">
        <v>4.3128199999999998E-2</v>
      </c>
      <c r="U42" s="272">
        <v>4.4853532000000002E-2</v>
      </c>
      <c r="V42" s="272">
        <v>4.5161905000000002E-2</v>
      </c>
      <c r="W42" s="272">
        <v>3.8881529999999997E-2</v>
      </c>
      <c r="X42" s="272">
        <v>3.4207503E-2</v>
      </c>
      <c r="Y42" s="272">
        <v>2.9575674E-2</v>
      </c>
      <c r="Z42" s="272">
        <v>2.7153856000000001E-2</v>
      </c>
      <c r="AA42" s="272">
        <v>2.5996300999999999E-2</v>
      </c>
      <c r="AB42" s="272">
        <v>3.5041361E-2</v>
      </c>
      <c r="AC42" s="272">
        <v>4.3281985000000002E-2</v>
      </c>
      <c r="AD42" s="272">
        <v>4.7931575999999997E-2</v>
      </c>
      <c r="AE42" s="272">
        <v>5.5174497000000003E-2</v>
      </c>
      <c r="AF42" s="272">
        <v>5.6231940000000001E-2</v>
      </c>
      <c r="AG42" s="272">
        <v>6.1491941000000001E-2</v>
      </c>
      <c r="AH42" s="272">
        <v>6.0982056E-2</v>
      </c>
      <c r="AI42" s="272">
        <v>5.5311971000000001E-2</v>
      </c>
      <c r="AJ42" s="272">
        <v>4.8916535999999997E-2</v>
      </c>
      <c r="AK42" s="272">
        <v>4.1300851E-2</v>
      </c>
      <c r="AL42" s="272">
        <v>3.7004162E-2</v>
      </c>
      <c r="AM42" s="272">
        <v>3.4568341000000002E-2</v>
      </c>
      <c r="AN42" s="272">
        <v>3.9400783000000002E-2</v>
      </c>
      <c r="AO42" s="272">
        <v>6.4408875000000004E-2</v>
      </c>
      <c r="AP42" s="272">
        <v>7.0207974000000006E-2</v>
      </c>
      <c r="AQ42" s="272">
        <v>8.2084062999999999E-2</v>
      </c>
      <c r="AR42" s="272">
        <v>8.7309202000000002E-2</v>
      </c>
      <c r="AS42" s="272">
        <v>8.1295019999999996E-2</v>
      </c>
      <c r="AT42" s="272">
        <v>7.9434827999999999E-2</v>
      </c>
      <c r="AU42" s="272">
        <v>7.4194591000000004E-2</v>
      </c>
      <c r="AV42" s="272">
        <v>6.826045E-2</v>
      </c>
      <c r="AW42" s="272">
        <v>4.7415612000000003E-2</v>
      </c>
      <c r="AX42" s="272">
        <v>4.5696954999999997E-2</v>
      </c>
      <c r="AY42" s="272">
        <v>4.8632164999999998E-2</v>
      </c>
      <c r="AZ42" s="272">
        <v>5.7253093999999997E-2</v>
      </c>
      <c r="BA42" s="272">
        <v>7.4536883999999998E-2</v>
      </c>
      <c r="BB42" s="272">
        <v>8.7297209000000001E-2</v>
      </c>
      <c r="BC42" s="272">
        <v>9.9507943000000001E-2</v>
      </c>
      <c r="BD42" s="272">
        <v>0.106962079</v>
      </c>
      <c r="BE42" s="272">
        <v>0.1004549</v>
      </c>
      <c r="BF42" s="272">
        <v>9.8392400000000005E-2</v>
      </c>
      <c r="BG42" s="272">
        <v>8.9232000000000006E-2</v>
      </c>
      <c r="BH42" s="360">
        <v>8.1340599999999999E-2</v>
      </c>
      <c r="BI42" s="360">
        <v>6.2870300000000004E-2</v>
      </c>
      <c r="BJ42" s="360">
        <v>5.73959E-2</v>
      </c>
      <c r="BK42" s="360">
        <v>5.5508099999999998E-2</v>
      </c>
      <c r="BL42" s="360">
        <v>6.4919699999999997E-2</v>
      </c>
      <c r="BM42" s="360">
        <v>9.0523300000000001E-2</v>
      </c>
      <c r="BN42" s="360">
        <v>9.8580799999999996E-2</v>
      </c>
      <c r="BO42" s="360">
        <v>0.1114841</v>
      </c>
      <c r="BP42" s="360">
        <v>0.1158086</v>
      </c>
      <c r="BQ42" s="360">
        <v>0.1127908</v>
      </c>
      <c r="BR42" s="360">
        <v>0.11239540000000001</v>
      </c>
      <c r="BS42" s="360">
        <v>0.1020168</v>
      </c>
      <c r="BT42" s="360">
        <v>9.31588E-2</v>
      </c>
      <c r="BU42" s="360">
        <v>7.1535899999999999E-2</v>
      </c>
      <c r="BV42" s="360">
        <v>6.48701E-2</v>
      </c>
    </row>
    <row r="43" spans="1:74" s="169" customFormat="1" ht="12" customHeight="1" x14ac:dyDescent="0.2">
      <c r="A43" s="556" t="s">
        <v>38</v>
      </c>
      <c r="B43" s="603" t="s">
        <v>1028</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4.3911475999999998E-2</v>
      </c>
      <c r="AN43" s="272">
        <v>3.9120714000000001E-2</v>
      </c>
      <c r="AO43" s="272">
        <v>4.2664736000000002E-2</v>
      </c>
      <c r="AP43" s="272">
        <v>3.9419998999999997E-2</v>
      </c>
      <c r="AQ43" s="272">
        <v>3.9374095999999997E-2</v>
      </c>
      <c r="AR43" s="272">
        <v>3.8464578999999999E-2</v>
      </c>
      <c r="AS43" s="272">
        <v>3.9955376000000001E-2</v>
      </c>
      <c r="AT43" s="272">
        <v>4.0108086000000001E-2</v>
      </c>
      <c r="AU43" s="272">
        <v>3.7080479E-2</v>
      </c>
      <c r="AV43" s="272">
        <v>3.9815886000000002E-2</v>
      </c>
      <c r="AW43" s="272">
        <v>4.0593628999999999E-2</v>
      </c>
      <c r="AX43" s="272">
        <v>4.1971596E-2</v>
      </c>
      <c r="AY43" s="272">
        <v>4.2761696000000002E-2</v>
      </c>
      <c r="AZ43" s="272">
        <v>3.9629774E-2</v>
      </c>
      <c r="BA43" s="272">
        <v>4.2995605999999999E-2</v>
      </c>
      <c r="BB43" s="272">
        <v>4.0533959000000001E-2</v>
      </c>
      <c r="BC43" s="272">
        <v>3.9809855999999998E-2</v>
      </c>
      <c r="BD43" s="272">
        <v>3.8419348999999998E-2</v>
      </c>
      <c r="BE43" s="272">
        <v>4.1534700000000001E-2</v>
      </c>
      <c r="BF43" s="272">
        <v>4.0837499999999999E-2</v>
      </c>
      <c r="BG43" s="272">
        <v>3.89498E-2</v>
      </c>
      <c r="BH43" s="360">
        <v>4.01638E-2</v>
      </c>
      <c r="BI43" s="360">
        <v>4.0916899999999999E-2</v>
      </c>
      <c r="BJ43" s="360">
        <v>4.2865800000000003E-2</v>
      </c>
      <c r="BK43" s="360">
        <v>4.1293700000000003E-2</v>
      </c>
      <c r="BL43" s="360">
        <v>3.7496399999999999E-2</v>
      </c>
      <c r="BM43" s="360">
        <v>4.1501499999999997E-2</v>
      </c>
      <c r="BN43" s="360">
        <v>4.00487E-2</v>
      </c>
      <c r="BO43" s="360">
        <v>4.1068899999999998E-2</v>
      </c>
      <c r="BP43" s="360">
        <v>3.9893199999999997E-2</v>
      </c>
      <c r="BQ43" s="360">
        <v>4.1642199999999997E-2</v>
      </c>
      <c r="BR43" s="360">
        <v>4.21524E-2</v>
      </c>
      <c r="BS43" s="360">
        <v>3.9827000000000001E-2</v>
      </c>
      <c r="BT43" s="360">
        <v>4.0667099999999998E-2</v>
      </c>
      <c r="BU43" s="360">
        <v>4.1209500000000003E-2</v>
      </c>
      <c r="BV43" s="360">
        <v>4.2930299999999998E-2</v>
      </c>
    </row>
    <row r="44" spans="1:74" s="169" customFormat="1" ht="12" customHeight="1" x14ac:dyDescent="0.2">
      <c r="A44" s="556" t="s">
        <v>37</v>
      </c>
      <c r="B44" s="603" t="s">
        <v>1265</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0.18407227500000001</v>
      </c>
      <c r="AN44" s="272">
        <v>0.169208889</v>
      </c>
      <c r="AO44" s="272">
        <v>0.18110833500000001</v>
      </c>
      <c r="AP44" s="272">
        <v>0.17113403599999999</v>
      </c>
      <c r="AQ44" s="272">
        <v>0.17556809500000001</v>
      </c>
      <c r="AR44" s="272">
        <v>0.177265806</v>
      </c>
      <c r="AS44" s="272">
        <v>0.18496072499999999</v>
      </c>
      <c r="AT44" s="272">
        <v>0.18713316499999999</v>
      </c>
      <c r="AU44" s="272">
        <v>0.17136306600000001</v>
      </c>
      <c r="AV44" s="272">
        <v>0.17828491499999999</v>
      </c>
      <c r="AW44" s="272">
        <v>0.177114776</v>
      </c>
      <c r="AX44" s="272">
        <v>0.18768243500000001</v>
      </c>
      <c r="AY44" s="272">
        <v>0.188473316</v>
      </c>
      <c r="AZ44" s="272">
        <v>0.17294552099999999</v>
      </c>
      <c r="BA44" s="272">
        <v>0.183690036</v>
      </c>
      <c r="BB44" s="272">
        <v>0.17641644500000001</v>
      </c>
      <c r="BC44" s="272">
        <v>0.18343016600000001</v>
      </c>
      <c r="BD44" s="272">
        <v>0.181681125</v>
      </c>
      <c r="BE44" s="272">
        <v>0.1910598</v>
      </c>
      <c r="BF44" s="272">
        <v>0.18827540000000001</v>
      </c>
      <c r="BG44" s="272">
        <v>0.17855309999999999</v>
      </c>
      <c r="BH44" s="360">
        <v>0.18140110000000001</v>
      </c>
      <c r="BI44" s="360">
        <v>0.17765619999999999</v>
      </c>
      <c r="BJ44" s="360">
        <v>0.18584039999999999</v>
      </c>
      <c r="BK44" s="360">
        <v>0.1846006</v>
      </c>
      <c r="BL44" s="360">
        <v>0.1700131</v>
      </c>
      <c r="BM44" s="360">
        <v>0.1793411</v>
      </c>
      <c r="BN44" s="360">
        <v>0.1733595</v>
      </c>
      <c r="BO44" s="360">
        <v>0.1767059</v>
      </c>
      <c r="BP44" s="360">
        <v>0.1785283</v>
      </c>
      <c r="BQ44" s="360">
        <v>0.1871805</v>
      </c>
      <c r="BR44" s="360">
        <v>0.18628310000000001</v>
      </c>
      <c r="BS44" s="360">
        <v>0.17852100000000001</v>
      </c>
      <c r="BT44" s="360">
        <v>0.18158350000000001</v>
      </c>
      <c r="BU44" s="360">
        <v>0.17906050000000001</v>
      </c>
      <c r="BV44" s="360">
        <v>0.18647240000000001</v>
      </c>
    </row>
    <row r="45" spans="1:74" s="169" customFormat="1" ht="12" customHeight="1" x14ac:dyDescent="0.2">
      <c r="A45" s="598" t="s">
        <v>107</v>
      </c>
      <c r="B45" s="603" t="s">
        <v>593</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0.17030163332000001</v>
      </c>
      <c r="AB45" s="272">
        <v>0.18573338899</v>
      </c>
      <c r="AC45" s="272">
        <v>0.20236352217</v>
      </c>
      <c r="AD45" s="272">
        <v>0.19184983360999999</v>
      </c>
      <c r="AE45" s="272">
        <v>0.17385692727999999</v>
      </c>
      <c r="AF45" s="272">
        <v>0.15038772320999999</v>
      </c>
      <c r="AG45" s="272">
        <v>0.16253037604000001</v>
      </c>
      <c r="AH45" s="272">
        <v>0.12535975307</v>
      </c>
      <c r="AI45" s="272">
        <v>0.15131875582000001</v>
      </c>
      <c r="AJ45" s="272">
        <v>0.18757523056</v>
      </c>
      <c r="AK45" s="272">
        <v>0.1789883571</v>
      </c>
      <c r="AL45" s="272">
        <v>0.21346248437000001</v>
      </c>
      <c r="AM45" s="272">
        <v>0.19139789738999999</v>
      </c>
      <c r="AN45" s="272">
        <v>0.20505496812999999</v>
      </c>
      <c r="AO45" s="272">
        <v>0.24104223330999999</v>
      </c>
      <c r="AP45" s="272">
        <v>0.23755153109999999</v>
      </c>
      <c r="AQ45" s="272">
        <v>0.20884777202999999</v>
      </c>
      <c r="AR45" s="272">
        <v>0.18181838368</v>
      </c>
      <c r="AS45" s="272">
        <v>0.14542188038000001</v>
      </c>
      <c r="AT45" s="272">
        <v>0.12073564303000001</v>
      </c>
      <c r="AU45" s="272">
        <v>0.15928247584999999</v>
      </c>
      <c r="AV45" s="272">
        <v>0.22894528525999999</v>
      </c>
      <c r="AW45" s="272">
        <v>0.21510311632000001</v>
      </c>
      <c r="AX45" s="272">
        <v>0.21009087874999999</v>
      </c>
      <c r="AY45" s="272">
        <v>0.24752256978000001</v>
      </c>
      <c r="AZ45" s="272">
        <v>0.22077434744999999</v>
      </c>
      <c r="BA45" s="272">
        <v>0.25156585716000002</v>
      </c>
      <c r="BB45" s="272">
        <v>0.24680041338</v>
      </c>
      <c r="BC45" s="272">
        <v>0.21585358103999999</v>
      </c>
      <c r="BD45" s="272">
        <v>0.22513917652000001</v>
      </c>
      <c r="BE45" s="272">
        <v>0.14659906308000001</v>
      </c>
      <c r="BF45" s="272">
        <v>0.1434078</v>
      </c>
      <c r="BG45" s="272">
        <v>0.16233839999999999</v>
      </c>
      <c r="BH45" s="360">
        <v>0.20987049999999999</v>
      </c>
      <c r="BI45" s="360">
        <v>0.2302583</v>
      </c>
      <c r="BJ45" s="360">
        <v>0.22511120000000001</v>
      </c>
      <c r="BK45" s="360">
        <v>0.226738</v>
      </c>
      <c r="BL45" s="360">
        <v>0.2145927</v>
      </c>
      <c r="BM45" s="360">
        <v>0.25556970000000001</v>
      </c>
      <c r="BN45" s="360">
        <v>0.26214510000000002</v>
      </c>
      <c r="BO45" s="360">
        <v>0.23952380000000001</v>
      </c>
      <c r="BP45" s="360">
        <v>0.21603359999999999</v>
      </c>
      <c r="BQ45" s="360">
        <v>0.17837819999999999</v>
      </c>
      <c r="BR45" s="360">
        <v>0.1579989</v>
      </c>
      <c r="BS45" s="360">
        <v>0.1793054</v>
      </c>
      <c r="BT45" s="360">
        <v>0.23345779999999999</v>
      </c>
      <c r="BU45" s="360">
        <v>0.25480320000000001</v>
      </c>
      <c r="BV45" s="360">
        <v>0.25204310000000002</v>
      </c>
    </row>
    <row r="46" spans="1:74" ht="12" customHeight="1" x14ac:dyDescent="0.2">
      <c r="A46" s="604" t="s">
        <v>27</v>
      </c>
      <c r="B46" s="605" t="s">
        <v>977</v>
      </c>
      <c r="C46" s="273">
        <v>0.82253963963999999</v>
      </c>
      <c r="D46" s="273">
        <v>0.70944377101</v>
      </c>
      <c r="E46" s="273">
        <v>0.85854449126999999</v>
      </c>
      <c r="F46" s="273">
        <v>0.86936357096000005</v>
      </c>
      <c r="G46" s="273">
        <v>0.86659245609000002</v>
      </c>
      <c r="H46" s="273">
        <v>0.86243972262000002</v>
      </c>
      <c r="I46" s="273">
        <v>0.83016686768000003</v>
      </c>
      <c r="J46" s="273">
        <v>0.77021141770000001</v>
      </c>
      <c r="K46" s="273">
        <v>0.72081543799000003</v>
      </c>
      <c r="L46" s="273">
        <v>0.77228197837000001</v>
      </c>
      <c r="M46" s="273">
        <v>0.81253163451999999</v>
      </c>
      <c r="N46" s="273">
        <v>0.82617694916999995</v>
      </c>
      <c r="O46" s="273">
        <v>0.80599890045</v>
      </c>
      <c r="P46" s="273">
        <v>0.75973938411999997</v>
      </c>
      <c r="Q46" s="273">
        <v>0.82489366504999995</v>
      </c>
      <c r="R46" s="273">
        <v>0.82369798782000003</v>
      </c>
      <c r="S46" s="273">
        <v>0.82030590112000001</v>
      </c>
      <c r="T46" s="273">
        <v>0.7859596606</v>
      </c>
      <c r="U46" s="273">
        <v>0.81096618738000004</v>
      </c>
      <c r="V46" s="273">
        <v>0.78764728078000001</v>
      </c>
      <c r="W46" s="273">
        <v>0.74133971207000005</v>
      </c>
      <c r="X46" s="273">
        <v>0.76741254966000005</v>
      </c>
      <c r="Y46" s="273">
        <v>0.81599984541000004</v>
      </c>
      <c r="Z46" s="273">
        <v>0.86927341849999995</v>
      </c>
      <c r="AA46" s="273">
        <v>0.84663822522999999</v>
      </c>
      <c r="AB46" s="273">
        <v>0.84599701320999998</v>
      </c>
      <c r="AC46" s="273">
        <v>0.92213210906999998</v>
      </c>
      <c r="AD46" s="273">
        <v>0.87469236284999996</v>
      </c>
      <c r="AE46" s="273">
        <v>0.88823303456000002</v>
      </c>
      <c r="AF46" s="273">
        <v>0.84225303307999999</v>
      </c>
      <c r="AG46" s="273">
        <v>0.86001305247000004</v>
      </c>
      <c r="AH46" s="273">
        <v>0.81078050013000003</v>
      </c>
      <c r="AI46" s="273">
        <v>0.77733508883000002</v>
      </c>
      <c r="AJ46" s="273">
        <v>0.81951074192999995</v>
      </c>
      <c r="AK46" s="273">
        <v>0.82297199846000002</v>
      </c>
      <c r="AL46" s="273">
        <v>0.92251933701</v>
      </c>
      <c r="AM46" s="273">
        <v>0.90881846734000005</v>
      </c>
      <c r="AN46" s="273">
        <v>0.86020414079999996</v>
      </c>
      <c r="AO46" s="273">
        <v>1.0151306678000001</v>
      </c>
      <c r="AP46" s="273">
        <v>0.98859251896</v>
      </c>
      <c r="AQ46" s="273">
        <v>1.0184772214</v>
      </c>
      <c r="AR46" s="273">
        <v>0.9782555007</v>
      </c>
      <c r="AS46" s="273">
        <v>0.90077166779999995</v>
      </c>
      <c r="AT46" s="273">
        <v>0.84346144595999994</v>
      </c>
      <c r="AU46" s="273">
        <v>0.82169625674000002</v>
      </c>
      <c r="AV46" s="273">
        <v>0.88527573958000005</v>
      </c>
      <c r="AW46" s="273">
        <v>0.8726154397</v>
      </c>
      <c r="AX46" s="273">
        <v>0.90502480341000002</v>
      </c>
      <c r="AY46" s="273">
        <v>0.96530393921000002</v>
      </c>
      <c r="AZ46" s="273">
        <v>0.90565353975999996</v>
      </c>
      <c r="BA46" s="273">
        <v>0.99733727857999999</v>
      </c>
      <c r="BB46" s="273">
        <v>0.99738624694</v>
      </c>
      <c r="BC46" s="273">
        <v>1.0328291060999999</v>
      </c>
      <c r="BD46" s="273">
        <v>1.0132415707</v>
      </c>
      <c r="BE46" s="273">
        <v>0.9369267</v>
      </c>
      <c r="BF46" s="273">
        <v>0.87662340000000005</v>
      </c>
      <c r="BG46" s="273">
        <v>0.83683240000000003</v>
      </c>
      <c r="BH46" s="358">
        <v>0.88719079999999995</v>
      </c>
      <c r="BI46" s="358">
        <v>0.89259290000000002</v>
      </c>
      <c r="BJ46" s="358">
        <v>0.92849990000000004</v>
      </c>
      <c r="BK46" s="358">
        <v>0.91359199999999996</v>
      </c>
      <c r="BL46" s="358">
        <v>0.86393739999999997</v>
      </c>
      <c r="BM46" s="358">
        <v>1.0020979999999999</v>
      </c>
      <c r="BN46" s="358">
        <v>1.0068820000000001</v>
      </c>
      <c r="BO46" s="358">
        <v>1.0422469999999999</v>
      </c>
      <c r="BP46" s="358">
        <v>1.0183409999999999</v>
      </c>
      <c r="BQ46" s="358">
        <v>0.99154949999999997</v>
      </c>
      <c r="BR46" s="358">
        <v>0.92651050000000001</v>
      </c>
      <c r="BS46" s="358">
        <v>0.88594340000000005</v>
      </c>
      <c r="BT46" s="358">
        <v>0.92725749999999996</v>
      </c>
      <c r="BU46" s="358">
        <v>0.93881530000000002</v>
      </c>
      <c r="BV46" s="358">
        <v>0.98201620000000001</v>
      </c>
    </row>
    <row r="47" spans="1:74" ht="12" customHeight="1" x14ac:dyDescent="0.2">
      <c r="A47" s="604"/>
      <c r="B47" s="606" t="s">
        <v>1013</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1271</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1029</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1272</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1273</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8" t="s">
        <v>1274</v>
      </c>
      <c r="C53" s="792"/>
      <c r="D53" s="792"/>
      <c r="E53" s="792"/>
      <c r="F53" s="792"/>
      <c r="G53" s="792"/>
      <c r="H53" s="792"/>
      <c r="I53" s="792"/>
      <c r="J53" s="792"/>
      <c r="K53" s="792"/>
      <c r="L53" s="792"/>
      <c r="M53" s="792"/>
      <c r="N53" s="792"/>
      <c r="O53" s="792"/>
      <c r="P53" s="792"/>
      <c r="Q53" s="788"/>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493</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494</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1042</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8" t="s">
        <v>1140</v>
      </c>
      <c r="C57" s="788"/>
      <c r="D57" s="788"/>
      <c r="E57" s="788"/>
      <c r="F57" s="788"/>
      <c r="G57" s="788"/>
      <c r="H57" s="788"/>
      <c r="I57" s="788"/>
      <c r="J57" s="788"/>
      <c r="K57" s="788"/>
      <c r="L57" s="788"/>
      <c r="M57" s="788"/>
      <c r="N57" s="788"/>
      <c r="O57" s="788"/>
      <c r="P57" s="788"/>
      <c r="Q57" s="788"/>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E11" sqref="BE11"/>
    </sheetView>
  </sheetViews>
  <sheetFormatPr defaultColWidth="9.140625" defaultRowHeight="12" customHeight="1" x14ac:dyDescent="0.25"/>
  <cols>
    <col min="1" max="1" width="12.42578125" style="744" customWidth="1"/>
    <col min="2" max="2" width="26" style="744" customWidth="1"/>
    <col min="3" max="55" width="6.5703125" style="744" customWidth="1"/>
    <col min="56" max="58" width="6.5703125" style="762" customWidth="1"/>
    <col min="59" max="74" width="6.5703125" style="744" customWidth="1"/>
    <col min="75" max="16384" width="9.140625" style="744"/>
  </cols>
  <sheetData>
    <row r="1" spans="1:74" ht="12.75" customHeight="1" x14ac:dyDescent="0.25">
      <c r="A1" s="849" t="s">
        <v>992</v>
      </c>
      <c r="B1" s="747" t="s">
        <v>1275</v>
      </c>
      <c r="C1" s="745"/>
      <c r="D1" s="745"/>
      <c r="E1" s="745"/>
      <c r="F1" s="745"/>
      <c r="G1" s="745"/>
      <c r="H1" s="745"/>
      <c r="I1" s="745"/>
      <c r="J1" s="745"/>
      <c r="K1" s="745"/>
      <c r="L1" s="745"/>
      <c r="M1" s="745"/>
      <c r="N1" s="745"/>
      <c r="O1" s="745"/>
      <c r="P1" s="745"/>
      <c r="Q1" s="745"/>
    </row>
    <row r="2" spans="1:74" ht="12.75" customHeight="1" x14ac:dyDescent="0.25">
      <c r="A2" s="849"/>
      <c r="B2" s="746" t="str">
        <f>"U.S. Energy Information Administration  |  Short-Term Energy Outlook - "&amp;Dates!$D$1</f>
        <v>U.S. Energy Information Administration  |  Short-Term Energy Outlook - October 2018</v>
      </c>
      <c r="C2" s="745"/>
      <c r="D2" s="745"/>
      <c r="E2" s="745"/>
      <c r="F2" s="745"/>
      <c r="G2" s="745"/>
      <c r="H2" s="745"/>
      <c r="I2" s="745"/>
      <c r="J2" s="745"/>
      <c r="K2" s="745"/>
      <c r="L2" s="745"/>
      <c r="M2" s="745"/>
      <c r="N2" s="745"/>
      <c r="O2" s="745"/>
      <c r="P2" s="745"/>
      <c r="Q2" s="745"/>
    </row>
    <row r="3" spans="1:74" ht="12.75" customHeight="1" x14ac:dyDescent="0.25">
      <c r="A3" s="750"/>
      <c r="B3" s="751"/>
      <c r="C3" s="850">
        <f>Dates!D3</f>
        <v>2014</v>
      </c>
      <c r="D3" s="851"/>
      <c r="E3" s="851"/>
      <c r="F3" s="851"/>
      <c r="G3" s="851"/>
      <c r="H3" s="851"/>
      <c r="I3" s="851"/>
      <c r="J3" s="851"/>
      <c r="K3" s="851"/>
      <c r="L3" s="851"/>
      <c r="M3" s="851"/>
      <c r="N3" s="852"/>
      <c r="O3" s="850">
        <f>C3+1</f>
        <v>2015</v>
      </c>
      <c r="P3" s="851"/>
      <c r="Q3" s="851"/>
      <c r="R3" s="851"/>
      <c r="S3" s="851"/>
      <c r="T3" s="851"/>
      <c r="U3" s="851"/>
      <c r="V3" s="851"/>
      <c r="W3" s="851"/>
      <c r="X3" s="851"/>
      <c r="Y3" s="851"/>
      <c r="Z3" s="852"/>
      <c r="AA3" s="850">
        <f>O3+1</f>
        <v>2016</v>
      </c>
      <c r="AB3" s="851"/>
      <c r="AC3" s="851"/>
      <c r="AD3" s="851"/>
      <c r="AE3" s="851"/>
      <c r="AF3" s="851"/>
      <c r="AG3" s="851"/>
      <c r="AH3" s="851"/>
      <c r="AI3" s="851"/>
      <c r="AJ3" s="851"/>
      <c r="AK3" s="851"/>
      <c r="AL3" s="852"/>
      <c r="AM3" s="850">
        <f>AA3+1</f>
        <v>2017</v>
      </c>
      <c r="AN3" s="851"/>
      <c r="AO3" s="851"/>
      <c r="AP3" s="851"/>
      <c r="AQ3" s="851"/>
      <c r="AR3" s="851"/>
      <c r="AS3" s="851"/>
      <c r="AT3" s="851"/>
      <c r="AU3" s="851"/>
      <c r="AV3" s="851"/>
      <c r="AW3" s="851"/>
      <c r="AX3" s="852"/>
      <c r="AY3" s="850">
        <f>AM3+1</f>
        <v>2018</v>
      </c>
      <c r="AZ3" s="851"/>
      <c r="BA3" s="851"/>
      <c r="BB3" s="851"/>
      <c r="BC3" s="851"/>
      <c r="BD3" s="851"/>
      <c r="BE3" s="851"/>
      <c r="BF3" s="851"/>
      <c r="BG3" s="851"/>
      <c r="BH3" s="851"/>
      <c r="BI3" s="851"/>
      <c r="BJ3" s="852"/>
      <c r="BK3" s="850">
        <f>AY3+1</f>
        <v>2019</v>
      </c>
      <c r="BL3" s="851"/>
      <c r="BM3" s="851"/>
      <c r="BN3" s="851"/>
      <c r="BO3" s="851"/>
      <c r="BP3" s="851"/>
      <c r="BQ3" s="851"/>
      <c r="BR3" s="851"/>
      <c r="BS3" s="851"/>
      <c r="BT3" s="851"/>
      <c r="BU3" s="851"/>
      <c r="BV3" s="852"/>
    </row>
    <row r="4" spans="1:74" ht="12.75" customHeight="1" x14ac:dyDescent="0.25">
      <c r="A4" s="750"/>
      <c r="B4" s="752"/>
      <c r="C4" s="753" t="s">
        <v>605</v>
      </c>
      <c r="D4" s="753" t="s">
        <v>606</v>
      </c>
      <c r="E4" s="753" t="s">
        <v>607</v>
      </c>
      <c r="F4" s="753" t="s">
        <v>608</v>
      </c>
      <c r="G4" s="753" t="s">
        <v>609</v>
      </c>
      <c r="H4" s="753" t="s">
        <v>610</v>
      </c>
      <c r="I4" s="753" t="s">
        <v>611</v>
      </c>
      <c r="J4" s="753" t="s">
        <v>612</v>
      </c>
      <c r="K4" s="753" t="s">
        <v>613</v>
      </c>
      <c r="L4" s="753" t="s">
        <v>614</v>
      </c>
      <c r="M4" s="753" t="s">
        <v>615</v>
      </c>
      <c r="N4" s="753" t="s">
        <v>616</v>
      </c>
      <c r="O4" s="753" t="s">
        <v>605</v>
      </c>
      <c r="P4" s="753" t="s">
        <v>606</v>
      </c>
      <c r="Q4" s="753" t="s">
        <v>607</v>
      </c>
      <c r="R4" s="753" t="s">
        <v>608</v>
      </c>
      <c r="S4" s="753" t="s">
        <v>609</v>
      </c>
      <c r="T4" s="753" t="s">
        <v>610</v>
      </c>
      <c r="U4" s="753" t="s">
        <v>611</v>
      </c>
      <c r="V4" s="753" t="s">
        <v>612</v>
      </c>
      <c r="W4" s="753" t="s">
        <v>613</v>
      </c>
      <c r="X4" s="753" t="s">
        <v>614</v>
      </c>
      <c r="Y4" s="753" t="s">
        <v>615</v>
      </c>
      <c r="Z4" s="753" t="s">
        <v>616</v>
      </c>
      <c r="AA4" s="753" t="s">
        <v>605</v>
      </c>
      <c r="AB4" s="753" t="s">
        <v>606</v>
      </c>
      <c r="AC4" s="753" t="s">
        <v>607</v>
      </c>
      <c r="AD4" s="753" t="s">
        <v>608</v>
      </c>
      <c r="AE4" s="753" t="s">
        <v>609</v>
      </c>
      <c r="AF4" s="753" t="s">
        <v>610</v>
      </c>
      <c r="AG4" s="753" t="s">
        <v>611</v>
      </c>
      <c r="AH4" s="753" t="s">
        <v>612</v>
      </c>
      <c r="AI4" s="753" t="s">
        <v>613</v>
      </c>
      <c r="AJ4" s="753" t="s">
        <v>614</v>
      </c>
      <c r="AK4" s="753" t="s">
        <v>615</v>
      </c>
      <c r="AL4" s="753" t="s">
        <v>616</v>
      </c>
      <c r="AM4" s="753" t="s">
        <v>605</v>
      </c>
      <c r="AN4" s="753" t="s">
        <v>606</v>
      </c>
      <c r="AO4" s="753" t="s">
        <v>607</v>
      </c>
      <c r="AP4" s="753" t="s">
        <v>608</v>
      </c>
      <c r="AQ4" s="753" t="s">
        <v>609</v>
      </c>
      <c r="AR4" s="753" t="s">
        <v>610</v>
      </c>
      <c r="AS4" s="753" t="s">
        <v>611</v>
      </c>
      <c r="AT4" s="753" t="s">
        <v>612</v>
      </c>
      <c r="AU4" s="753" t="s">
        <v>613</v>
      </c>
      <c r="AV4" s="753" t="s">
        <v>614</v>
      </c>
      <c r="AW4" s="753" t="s">
        <v>615</v>
      </c>
      <c r="AX4" s="753" t="s">
        <v>616</v>
      </c>
      <c r="AY4" s="753" t="s">
        <v>605</v>
      </c>
      <c r="AZ4" s="753" t="s">
        <v>606</v>
      </c>
      <c r="BA4" s="753" t="s">
        <v>607</v>
      </c>
      <c r="BB4" s="753" t="s">
        <v>608</v>
      </c>
      <c r="BC4" s="753" t="s">
        <v>609</v>
      </c>
      <c r="BD4" s="753" t="s">
        <v>610</v>
      </c>
      <c r="BE4" s="753" t="s">
        <v>611</v>
      </c>
      <c r="BF4" s="753" t="s">
        <v>612</v>
      </c>
      <c r="BG4" s="753" t="s">
        <v>613</v>
      </c>
      <c r="BH4" s="753" t="s">
        <v>614</v>
      </c>
      <c r="BI4" s="753" t="s">
        <v>615</v>
      </c>
      <c r="BJ4" s="753" t="s">
        <v>616</v>
      </c>
      <c r="BK4" s="753" t="s">
        <v>605</v>
      </c>
      <c r="BL4" s="753" t="s">
        <v>606</v>
      </c>
      <c r="BM4" s="753" t="s">
        <v>607</v>
      </c>
      <c r="BN4" s="753" t="s">
        <v>608</v>
      </c>
      <c r="BO4" s="753" t="s">
        <v>609</v>
      </c>
      <c r="BP4" s="753" t="s">
        <v>610</v>
      </c>
      <c r="BQ4" s="753" t="s">
        <v>611</v>
      </c>
      <c r="BR4" s="753" t="s">
        <v>612</v>
      </c>
      <c r="BS4" s="753" t="s">
        <v>613</v>
      </c>
      <c r="BT4" s="753" t="s">
        <v>614</v>
      </c>
      <c r="BU4" s="753" t="s">
        <v>615</v>
      </c>
      <c r="BV4" s="753" t="s">
        <v>616</v>
      </c>
    </row>
    <row r="5" spans="1:74" ht="12" customHeight="1" x14ac:dyDescent="0.25">
      <c r="A5" s="750"/>
      <c r="B5" s="749" t="s">
        <v>1283</v>
      </c>
      <c r="C5" s="745"/>
      <c r="D5" s="745"/>
      <c r="E5" s="745"/>
      <c r="F5" s="745"/>
      <c r="G5" s="745"/>
      <c r="H5" s="745"/>
      <c r="I5" s="745"/>
      <c r="J5" s="745"/>
      <c r="K5" s="745"/>
      <c r="L5" s="745"/>
      <c r="M5" s="745"/>
      <c r="N5" s="745"/>
      <c r="O5" s="745"/>
      <c r="P5" s="745"/>
      <c r="Q5" s="745"/>
      <c r="BG5" s="762"/>
      <c r="BH5" s="762"/>
      <c r="BI5" s="762"/>
    </row>
    <row r="6" spans="1:74" ht="12" customHeight="1" x14ac:dyDescent="0.25">
      <c r="A6" s="750"/>
      <c r="B6" s="749" t="s">
        <v>1284</v>
      </c>
      <c r="C6" s="745"/>
      <c r="D6" s="745"/>
      <c r="E6" s="745"/>
      <c r="F6" s="745"/>
      <c r="G6" s="745"/>
      <c r="H6" s="745"/>
      <c r="I6" s="745"/>
      <c r="J6" s="745"/>
      <c r="K6" s="745"/>
      <c r="L6" s="745"/>
      <c r="M6" s="745"/>
      <c r="N6" s="745"/>
      <c r="O6" s="745"/>
      <c r="P6" s="745"/>
      <c r="Q6" s="745"/>
      <c r="BG6" s="762"/>
      <c r="BH6" s="762"/>
      <c r="BI6" s="762"/>
    </row>
    <row r="7" spans="1:74" ht="12" customHeight="1" x14ac:dyDescent="0.25">
      <c r="A7" s="750" t="s">
        <v>1276</v>
      </c>
      <c r="B7" s="748" t="s">
        <v>1285</v>
      </c>
      <c r="C7" s="760">
        <v>7046.3</v>
      </c>
      <c r="D7" s="760">
        <v>7051.7</v>
      </c>
      <c r="E7" s="760">
        <v>7060</v>
      </c>
      <c r="F7" s="760">
        <v>7069.9</v>
      </c>
      <c r="G7" s="760">
        <v>7072.9</v>
      </c>
      <c r="H7" s="760">
        <v>7075.8</v>
      </c>
      <c r="I7" s="760">
        <v>7082.8</v>
      </c>
      <c r="J7" s="760">
        <v>7108</v>
      </c>
      <c r="K7" s="760">
        <v>7108</v>
      </c>
      <c r="L7" s="760">
        <v>7152.4</v>
      </c>
      <c r="M7" s="760">
        <v>7158.1</v>
      </c>
      <c r="N7" s="760">
        <v>7161.9</v>
      </c>
      <c r="O7" s="760">
        <v>7299.2</v>
      </c>
      <c r="P7" s="760">
        <v>7305.6</v>
      </c>
      <c r="Q7" s="760">
        <v>7309.8</v>
      </c>
      <c r="R7" s="760">
        <v>7307.7</v>
      </c>
      <c r="S7" s="760">
        <v>7307.7</v>
      </c>
      <c r="T7" s="760">
        <v>7307.7</v>
      </c>
      <c r="U7" s="760">
        <v>7332.7</v>
      </c>
      <c r="V7" s="760">
        <v>7332.7</v>
      </c>
      <c r="W7" s="760">
        <v>7291.5</v>
      </c>
      <c r="X7" s="760">
        <v>7291.5</v>
      </c>
      <c r="Y7" s="760">
        <v>7238.6</v>
      </c>
      <c r="Z7" s="760">
        <v>7230.6</v>
      </c>
      <c r="AA7" s="760">
        <v>7344.6</v>
      </c>
      <c r="AB7" s="760">
        <v>7344.6</v>
      </c>
      <c r="AC7" s="760">
        <v>7343.3</v>
      </c>
      <c r="AD7" s="760">
        <v>7367.1</v>
      </c>
      <c r="AE7" s="760">
        <v>7367.9</v>
      </c>
      <c r="AF7" s="760">
        <v>7375.8</v>
      </c>
      <c r="AG7" s="760">
        <v>7377.4</v>
      </c>
      <c r="AH7" s="760">
        <v>7364.8</v>
      </c>
      <c r="AI7" s="760">
        <v>7368.8</v>
      </c>
      <c r="AJ7" s="760">
        <v>7380.2</v>
      </c>
      <c r="AK7" s="760">
        <v>7399.6</v>
      </c>
      <c r="AL7" s="760">
        <v>7355.9</v>
      </c>
      <c r="AM7" s="760">
        <v>7226.6</v>
      </c>
      <c r="AN7" s="760">
        <v>7225</v>
      </c>
      <c r="AO7" s="760">
        <v>7233.4</v>
      </c>
      <c r="AP7" s="760">
        <v>7255.4</v>
      </c>
      <c r="AQ7" s="760">
        <v>7254.4</v>
      </c>
      <c r="AR7" s="760">
        <v>7268.9</v>
      </c>
      <c r="AS7" s="760">
        <v>7325.6</v>
      </c>
      <c r="AT7" s="760">
        <v>7325.6</v>
      </c>
      <c r="AU7" s="760">
        <v>7325.6</v>
      </c>
      <c r="AV7" s="760">
        <v>7325.6</v>
      </c>
      <c r="AW7" s="760">
        <v>7325.6</v>
      </c>
      <c r="AX7" s="760">
        <v>7313.4</v>
      </c>
      <c r="AY7" s="760">
        <v>7276.5</v>
      </c>
      <c r="AZ7" s="760">
        <v>7254.1</v>
      </c>
      <c r="BA7" s="760">
        <v>7254.1</v>
      </c>
      <c r="BB7" s="760">
        <v>7254.1</v>
      </c>
      <c r="BC7" s="760">
        <v>7252.1</v>
      </c>
      <c r="BD7" s="760">
        <v>7226.5</v>
      </c>
      <c r="BE7" s="760">
        <v>7222.8</v>
      </c>
      <c r="BF7" s="760">
        <v>7222.8</v>
      </c>
      <c r="BG7" s="760">
        <v>7222.8</v>
      </c>
      <c r="BH7" s="764">
        <v>7222.8</v>
      </c>
      <c r="BI7" s="764">
        <v>7223.8</v>
      </c>
      <c r="BJ7" s="764">
        <v>7257.4</v>
      </c>
      <c r="BK7" s="764">
        <v>7259</v>
      </c>
      <c r="BL7" s="764">
        <v>7259</v>
      </c>
      <c r="BM7" s="764">
        <v>7419.5</v>
      </c>
      <c r="BN7" s="764">
        <v>7419.5</v>
      </c>
      <c r="BO7" s="764">
        <v>7412.9</v>
      </c>
      <c r="BP7" s="764">
        <v>7412.9</v>
      </c>
      <c r="BQ7" s="764">
        <v>7412.9</v>
      </c>
      <c r="BR7" s="764">
        <v>7412.9</v>
      </c>
      <c r="BS7" s="764">
        <v>7412.9</v>
      </c>
      <c r="BT7" s="764">
        <v>7407.3</v>
      </c>
      <c r="BU7" s="764">
        <v>7407.3</v>
      </c>
      <c r="BV7" s="764">
        <v>7407.3</v>
      </c>
    </row>
    <row r="8" spans="1:74" ht="12" customHeight="1" x14ac:dyDescent="0.25">
      <c r="A8" s="750" t="s">
        <v>1277</v>
      </c>
      <c r="B8" s="748" t="s">
        <v>1286</v>
      </c>
      <c r="C8" s="760">
        <v>4155.8999999999996</v>
      </c>
      <c r="D8" s="760">
        <v>4161.3</v>
      </c>
      <c r="E8" s="760">
        <v>4169.6000000000004</v>
      </c>
      <c r="F8" s="760">
        <v>4179.5</v>
      </c>
      <c r="G8" s="760">
        <v>4182.5</v>
      </c>
      <c r="H8" s="760">
        <v>4185.3999999999996</v>
      </c>
      <c r="I8" s="760">
        <v>4192.3999999999996</v>
      </c>
      <c r="J8" s="760">
        <v>4217.6000000000004</v>
      </c>
      <c r="K8" s="760">
        <v>4217.6000000000004</v>
      </c>
      <c r="L8" s="760">
        <v>4215.5</v>
      </c>
      <c r="M8" s="760">
        <v>4221.2</v>
      </c>
      <c r="N8" s="760">
        <v>4225</v>
      </c>
      <c r="O8" s="760">
        <v>4140.8999999999996</v>
      </c>
      <c r="P8" s="760">
        <v>4147.3</v>
      </c>
      <c r="Q8" s="760">
        <v>4151.5</v>
      </c>
      <c r="R8" s="760">
        <v>4149.3999999999996</v>
      </c>
      <c r="S8" s="760">
        <v>4149.3999999999996</v>
      </c>
      <c r="T8" s="760">
        <v>4149.3999999999996</v>
      </c>
      <c r="U8" s="760">
        <v>4174.3999999999996</v>
      </c>
      <c r="V8" s="760">
        <v>4174.3999999999996</v>
      </c>
      <c r="W8" s="760">
        <v>4176.2</v>
      </c>
      <c r="X8" s="760">
        <v>4176.2</v>
      </c>
      <c r="Y8" s="760">
        <v>4173.3</v>
      </c>
      <c r="Z8" s="760">
        <v>4165.3</v>
      </c>
      <c r="AA8" s="760">
        <v>4127</v>
      </c>
      <c r="AB8" s="760">
        <v>4127</v>
      </c>
      <c r="AC8" s="760">
        <v>4125.7</v>
      </c>
      <c r="AD8" s="760">
        <v>4149.5</v>
      </c>
      <c r="AE8" s="760">
        <v>4150.3</v>
      </c>
      <c r="AF8" s="760">
        <v>4158.2</v>
      </c>
      <c r="AG8" s="760">
        <v>4159.8</v>
      </c>
      <c r="AH8" s="760">
        <v>4165.2</v>
      </c>
      <c r="AI8" s="760">
        <v>4169.2</v>
      </c>
      <c r="AJ8" s="760">
        <v>4173.5</v>
      </c>
      <c r="AK8" s="760">
        <v>4192.8999999999996</v>
      </c>
      <c r="AL8" s="760">
        <v>4190.3</v>
      </c>
      <c r="AM8" s="760">
        <v>4195.3</v>
      </c>
      <c r="AN8" s="760">
        <v>4193.7</v>
      </c>
      <c r="AO8" s="760">
        <v>4202.1000000000004</v>
      </c>
      <c r="AP8" s="760">
        <v>4224.1000000000004</v>
      </c>
      <c r="AQ8" s="760">
        <v>4223.1000000000004</v>
      </c>
      <c r="AR8" s="760">
        <v>4237.6000000000004</v>
      </c>
      <c r="AS8" s="760">
        <v>4240.8</v>
      </c>
      <c r="AT8" s="760">
        <v>4240.8</v>
      </c>
      <c r="AU8" s="760">
        <v>4240.8</v>
      </c>
      <c r="AV8" s="760">
        <v>4240.8</v>
      </c>
      <c r="AW8" s="760">
        <v>4240.8</v>
      </c>
      <c r="AX8" s="760">
        <v>4234.1000000000004</v>
      </c>
      <c r="AY8" s="760">
        <v>4234.1000000000004</v>
      </c>
      <c r="AZ8" s="760">
        <v>4211.7</v>
      </c>
      <c r="BA8" s="760">
        <v>4211.7</v>
      </c>
      <c r="BB8" s="760">
        <v>4211.7</v>
      </c>
      <c r="BC8" s="760">
        <v>4209.7</v>
      </c>
      <c r="BD8" s="760">
        <v>4184.1000000000004</v>
      </c>
      <c r="BE8" s="760">
        <v>4180.3999999999996</v>
      </c>
      <c r="BF8" s="760">
        <v>4180.3999999999996</v>
      </c>
      <c r="BG8" s="760">
        <v>4180.3999999999996</v>
      </c>
      <c r="BH8" s="764">
        <v>4180.3999999999996</v>
      </c>
      <c r="BI8" s="764">
        <v>4181.3999999999996</v>
      </c>
      <c r="BJ8" s="764">
        <v>4215</v>
      </c>
      <c r="BK8" s="764">
        <v>4216.6000000000004</v>
      </c>
      <c r="BL8" s="764">
        <v>4216.6000000000004</v>
      </c>
      <c r="BM8" s="764">
        <v>4218.6000000000004</v>
      </c>
      <c r="BN8" s="764">
        <v>4218.6000000000004</v>
      </c>
      <c r="BO8" s="764">
        <v>4212</v>
      </c>
      <c r="BP8" s="764">
        <v>4212</v>
      </c>
      <c r="BQ8" s="764">
        <v>4212</v>
      </c>
      <c r="BR8" s="764">
        <v>4212</v>
      </c>
      <c r="BS8" s="764">
        <v>4212</v>
      </c>
      <c r="BT8" s="764">
        <v>4206.3999999999996</v>
      </c>
      <c r="BU8" s="764">
        <v>4206.3999999999996</v>
      </c>
      <c r="BV8" s="764">
        <v>4206.3999999999996</v>
      </c>
    </row>
    <row r="9" spans="1:74" ht="12" customHeight="1" x14ac:dyDescent="0.25">
      <c r="A9" s="750" t="s">
        <v>1278</v>
      </c>
      <c r="B9" s="748" t="s">
        <v>1287</v>
      </c>
      <c r="C9" s="760">
        <v>2890.4</v>
      </c>
      <c r="D9" s="760">
        <v>2890.4</v>
      </c>
      <c r="E9" s="760">
        <v>2890.4</v>
      </c>
      <c r="F9" s="760">
        <v>2890.4</v>
      </c>
      <c r="G9" s="760">
        <v>2890.4</v>
      </c>
      <c r="H9" s="760">
        <v>2890.4</v>
      </c>
      <c r="I9" s="760">
        <v>2890.4</v>
      </c>
      <c r="J9" s="760">
        <v>2890.4</v>
      </c>
      <c r="K9" s="760">
        <v>2890.4</v>
      </c>
      <c r="L9" s="760">
        <v>2936.9</v>
      </c>
      <c r="M9" s="760">
        <v>2936.9</v>
      </c>
      <c r="N9" s="760">
        <v>2936.9</v>
      </c>
      <c r="O9" s="760">
        <v>3158.3</v>
      </c>
      <c r="P9" s="760">
        <v>3158.3</v>
      </c>
      <c r="Q9" s="760">
        <v>3158.3</v>
      </c>
      <c r="R9" s="760">
        <v>3158.3</v>
      </c>
      <c r="S9" s="760">
        <v>3158.3</v>
      </c>
      <c r="T9" s="760">
        <v>3158.3</v>
      </c>
      <c r="U9" s="760">
        <v>3158.3</v>
      </c>
      <c r="V9" s="760">
        <v>3158.3</v>
      </c>
      <c r="W9" s="760">
        <v>3115.3</v>
      </c>
      <c r="X9" s="760">
        <v>3115.3</v>
      </c>
      <c r="Y9" s="760">
        <v>3065.3</v>
      </c>
      <c r="Z9" s="760">
        <v>3065.3</v>
      </c>
      <c r="AA9" s="760">
        <v>3217.6</v>
      </c>
      <c r="AB9" s="760">
        <v>3217.6</v>
      </c>
      <c r="AC9" s="760">
        <v>3217.6</v>
      </c>
      <c r="AD9" s="760">
        <v>3217.6</v>
      </c>
      <c r="AE9" s="760">
        <v>3217.6</v>
      </c>
      <c r="AF9" s="760">
        <v>3217.6</v>
      </c>
      <c r="AG9" s="760">
        <v>3217.6</v>
      </c>
      <c r="AH9" s="760">
        <v>3199.6</v>
      </c>
      <c r="AI9" s="760">
        <v>3199.6</v>
      </c>
      <c r="AJ9" s="760">
        <v>3206.7</v>
      </c>
      <c r="AK9" s="760">
        <v>3206.7</v>
      </c>
      <c r="AL9" s="760">
        <v>3165.6</v>
      </c>
      <c r="AM9" s="760">
        <v>3031.3</v>
      </c>
      <c r="AN9" s="760">
        <v>3031.3</v>
      </c>
      <c r="AO9" s="760">
        <v>3031.3</v>
      </c>
      <c r="AP9" s="760">
        <v>3031.3</v>
      </c>
      <c r="AQ9" s="760">
        <v>3031.3</v>
      </c>
      <c r="AR9" s="760">
        <v>3031.3</v>
      </c>
      <c r="AS9" s="760">
        <v>3084.8</v>
      </c>
      <c r="AT9" s="760">
        <v>3084.8</v>
      </c>
      <c r="AU9" s="760">
        <v>3084.8</v>
      </c>
      <c r="AV9" s="760">
        <v>3084.8</v>
      </c>
      <c r="AW9" s="760">
        <v>3084.8</v>
      </c>
      <c r="AX9" s="760">
        <v>3079.3</v>
      </c>
      <c r="AY9" s="760">
        <v>3042.4</v>
      </c>
      <c r="AZ9" s="760">
        <v>3042.4</v>
      </c>
      <c r="BA9" s="760">
        <v>3042.4</v>
      </c>
      <c r="BB9" s="760">
        <v>3042.4</v>
      </c>
      <c r="BC9" s="760">
        <v>3042.4</v>
      </c>
      <c r="BD9" s="760">
        <v>3042.4</v>
      </c>
      <c r="BE9" s="760">
        <v>3042.4</v>
      </c>
      <c r="BF9" s="760">
        <v>3042.4</v>
      </c>
      <c r="BG9" s="760">
        <v>3042.4</v>
      </c>
      <c r="BH9" s="764">
        <v>3042.4</v>
      </c>
      <c r="BI9" s="764">
        <v>3042.4</v>
      </c>
      <c r="BJ9" s="764">
        <v>3042.4</v>
      </c>
      <c r="BK9" s="764">
        <v>3042.4</v>
      </c>
      <c r="BL9" s="764">
        <v>3042.4</v>
      </c>
      <c r="BM9" s="764">
        <v>3200.9</v>
      </c>
      <c r="BN9" s="764">
        <v>3200.9</v>
      </c>
      <c r="BO9" s="764">
        <v>3200.9</v>
      </c>
      <c r="BP9" s="764">
        <v>3200.9</v>
      </c>
      <c r="BQ9" s="764">
        <v>3200.9</v>
      </c>
      <c r="BR9" s="764">
        <v>3200.9</v>
      </c>
      <c r="BS9" s="764">
        <v>3200.9</v>
      </c>
      <c r="BT9" s="764">
        <v>3200.9</v>
      </c>
      <c r="BU9" s="764">
        <v>3200.9</v>
      </c>
      <c r="BV9" s="764">
        <v>3200.9</v>
      </c>
    </row>
    <row r="10" spans="1:74" ht="12" customHeight="1" x14ac:dyDescent="0.25">
      <c r="A10" s="750" t="s">
        <v>1279</v>
      </c>
      <c r="B10" s="748" t="s">
        <v>1288</v>
      </c>
      <c r="C10" s="760">
        <v>79343.199999999997</v>
      </c>
      <c r="D10" s="760">
        <v>79354.399999999994</v>
      </c>
      <c r="E10" s="760">
        <v>79330.399999999994</v>
      </c>
      <c r="F10" s="760">
        <v>79338.399999999994</v>
      </c>
      <c r="G10" s="760">
        <v>79340.800000000003</v>
      </c>
      <c r="H10" s="760">
        <v>79464</v>
      </c>
      <c r="I10" s="760">
        <v>79464</v>
      </c>
      <c r="J10" s="760">
        <v>79353.2</v>
      </c>
      <c r="K10" s="760">
        <v>79353.2</v>
      </c>
      <c r="L10" s="760">
        <v>79369.100000000006</v>
      </c>
      <c r="M10" s="760">
        <v>79369.100000000006</v>
      </c>
      <c r="N10" s="760">
        <v>79376.600000000006</v>
      </c>
      <c r="O10" s="760">
        <v>79342.8</v>
      </c>
      <c r="P10" s="760">
        <v>79342.8</v>
      </c>
      <c r="Q10" s="760">
        <v>79342.8</v>
      </c>
      <c r="R10" s="760">
        <v>79342.8</v>
      </c>
      <c r="S10" s="760">
        <v>79345.8</v>
      </c>
      <c r="T10" s="760">
        <v>79466.3</v>
      </c>
      <c r="U10" s="760">
        <v>79466.3</v>
      </c>
      <c r="V10" s="760">
        <v>79362.5</v>
      </c>
      <c r="W10" s="760">
        <v>79363.5</v>
      </c>
      <c r="X10" s="760">
        <v>79363.5</v>
      </c>
      <c r="Y10" s="760">
        <v>79363.5</v>
      </c>
      <c r="Z10" s="760">
        <v>79385.5</v>
      </c>
      <c r="AA10" s="760">
        <v>79375.600000000006</v>
      </c>
      <c r="AB10" s="760">
        <v>79432.600000000006</v>
      </c>
      <c r="AC10" s="760">
        <v>79461.899999999994</v>
      </c>
      <c r="AD10" s="760">
        <v>79499.3</v>
      </c>
      <c r="AE10" s="760">
        <v>79499.3</v>
      </c>
      <c r="AF10" s="760">
        <v>79528.600000000006</v>
      </c>
      <c r="AG10" s="760">
        <v>79653.5</v>
      </c>
      <c r="AH10" s="760">
        <v>79549.7</v>
      </c>
      <c r="AI10" s="760">
        <v>79549.7</v>
      </c>
      <c r="AJ10" s="760">
        <v>79556.2</v>
      </c>
      <c r="AK10" s="760">
        <v>79556.2</v>
      </c>
      <c r="AL10" s="760">
        <v>79556.2</v>
      </c>
      <c r="AM10" s="760">
        <v>79333.5</v>
      </c>
      <c r="AN10" s="760">
        <v>79333.5</v>
      </c>
      <c r="AO10" s="760">
        <v>79335.899999999994</v>
      </c>
      <c r="AP10" s="760">
        <v>79335.899999999994</v>
      </c>
      <c r="AQ10" s="760">
        <v>79335.899999999994</v>
      </c>
      <c r="AR10" s="760">
        <v>79343.199999999997</v>
      </c>
      <c r="AS10" s="760">
        <v>79393.8</v>
      </c>
      <c r="AT10" s="760">
        <v>79437.3</v>
      </c>
      <c r="AU10" s="760">
        <v>79437.3</v>
      </c>
      <c r="AV10" s="760">
        <v>79437.3</v>
      </c>
      <c r="AW10" s="760">
        <v>79434.3</v>
      </c>
      <c r="AX10" s="760">
        <v>79431.600000000006</v>
      </c>
      <c r="AY10" s="760">
        <v>79433.399999999994</v>
      </c>
      <c r="AZ10" s="760">
        <v>79445.399999999994</v>
      </c>
      <c r="BA10" s="760">
        <v>79446.899999999994</v>
      </c>
      <c r="BB10" s="760">
        <v>79453.899999999994</v>
      </c>
      <c r="BC10" s="760">
        <v>79414.899999999994</v>
      </c>
      <c r="BD10" s="760">
        <v>79414.899999999994</v>
      </c>
      <c r="BE10" s="760">
        <v>79414.899999999994</v>
      </c>
      <c r="BF10" s="760">
        <v>79414.899999999994</v>
      </c>
      <c r="BG10" s="760">
        <v>79414.899999999994</v>
      </c>
      <c r="BH10" s="764">
        <v>79430.899999999994</v>
      </c>
      <c r="BI10" s="764">
        <v>79433.600000000006</v>
      </c>
      <c r="BJ10" s="764">
        <v>79558.5</v>
      </c>
      <c r="BK10" s="764">
        <v>79566.2</v>
      </c>
      <c r="BL10" s="764">
        <v>79579.7</v>
      </c>
      <c r="BM10" s="764">
        <v>79593.2</v>
      </c>
      <c r="BN10" s="764">
        <v>79597.600000000006</v>
      </c>
      <c r="BO10" s="764">
        <v>79597.600000000006</v>
      </c>
      <c r="BP10" s="764">
        <v>79623.7</v>
      </c>
      <c r="BQ10" s="764">
        <v>79624.800000000003</v>
      </c>
      <c r="BR10" s="764">
        <v>79529.2</v>
      </c>
      <c r="BS10" s="764">
        <v>79584.2</v>
      </c>
      <c r="BT10" s="764">
        <v>79586.2</v>
      </c>
      <c r="BU10" s="764">
        <v>79586.2</v>
      </c>
      <c r="BV10" s="764">
        <v>79628.2</v>
      </c>
    </row>
    <row r="11" spans="1:74" ht="12" customHeight="1" x14ac:dyDescent="0.25">
      <c r="A11" s="750" t="s">
        <v>1280</v>
      </c>
      <c r="B11" s="748" t="s">
        <v>94</v>
      </c>
      <c r="C11" s="760">
        <v>2514.3000000000002</v>
      </c>
      <c r="D11" s="760">
        <v>2514.3000000000002</v>
      </c>
      <c r="E11" s="760">
        <v>2514.3000000000002</v>
      </c>
      <c r="F11" s="760">
        <v>2514.3000000000002</v>
      </c>
      <c r="G11" s="760">
        <v>2514.3000000000002</v>
      </c>
      <c r="H11" s="760">
        <v>2514.3000000000002</v>
      </c>
      <c r="I11" s="760">
        <v>2514.3000000000002</v>
      </c>
      <c r="J11" s="760">
        <v>2514.3000000000002</v>
      </c>
      <c r="K11" s="760">
        <v>2514.3000000000002</v>
      </c>
      <c r="L11" s="760">
        <v>2514.3000000000002</v>
      </c>
      <c r="M11" s="760">
        <v>2514.3000000000002</v>
      </c>
      <c r="N11" s="760">
        <v>2514.3000000000002</v>
      </c>
      <c r="O11" s="760">
        <v>2493.5</v>
      </c>
      <c r="P11" s="760">
        <v>2523.5</v>
      </c>
      <c r="Q11" s="760">
        <v>2523.5</v>
      </c>
      <c r="R11" s="760">
        <v>2523.5</v>
      </c>
      <c r="S11" s="760">
        <v>2523.5</v>
      </c>
      <c r="T11" s="760">
        <v>2523.5</v>
      </c>
      <c r="U11" s="760">
        <v>2523.5</v>
      </c>
      <c r="V11" s="760">
        <v>2523.5</v>
      </c>
      <c r="W11" s="760">
        <v>2539.6999999999998</v>
      </c>
      <c r="X11" s="760">
        <v>2541.5</v>
      </c>
      <c r="Y11" s="760">
        <v>2541.5</v>
      </c>
      <c r="Z11" s="760">
        <v>2541.5</v>
      </c>
      <c r="AA11" s="760">
        <v>2516.6</v>
      </c>
      <c r="AB11" s="760">
        <v>2516.6</v>
      </c>
      <c r="AC11" s="760">
        <v>2516.6</v>
      </c>
      <c r="AD11" s="760">
        <v>2516.6</v>
      </c>
      <c r="AE11" s="760">
        <v>2516.6</v>
      </c>
      <c r="AF11" s="760">
        <v>2516.6</v>
      </c>
      <c r="AG11" s="760">
        <v>2516.6</v>
      </c>
      <c r="AH11" s="760">
        <v>2516.6</v>
      </c>
      <c r="AI11" s="760">
        <v>2516.6</v>
      </c>
      <c r="AJ11" s="760">
        <v>2516.6</v>
      </c>
      <c r="AK11" s="760">
        <v>2516.6</v>
      </c>
      <c r="AL11" s="760">
        <v>2516.6</v>
      </c>
      <c r="AM11" s="760">
        <v>2508.6</v>
      </c>
      <c r="AN11" s="760">
        <v>2508.6</v>
      </c>
      <c r="AO11" s="760">
        <v>2448.6</v>
      </c>
      <c r="AP11" s="760">
        <v>2448.6</v>
      </c>
      <c r="AQ11" s="760">
        <v>2448.6</v>
      </c>
      <c r="AR11" s="760">
        <v>2448.6</v>
      </c>
      <c r="AS11" s="760">
        <v>2448.6</v>
      </c>
      <c r="AT11" s="760">
        <v>2448.6</v>
      </c>
      <c r="AU11" s="760">
        <v>2448.6</v>
      </c>
      <c r="AV11" s="760">
        <v>2448.6</v>
      </c>
      <c r="AW11" s="760">
        <v>2448.6</v>
      </c>
      <c r="AX11" s="760">
        <v>2485.6</v>
      </c>
      <c r="AY11" s="760">
        <v>2499.3000000000002</v>
      </c>
      <c r="AZ11" s="760">
        <v>2499.3000000000002</v>
      </c>
      <c r="BA11" s="760">
        <v>2499.3000000000002</v>
      </c>
      <c r="BB11" s="760">
        <v>2499.3000000000002</v>
      </c>
      <c r="BC11" s="760">
        <v>2499.3000000000002</v>
      </c>
      <c r="BD11" s="760">
        <v>2499.3000000000002</v>
      </c>
      <c r="BE11" s="760">
        <v>2499.3000000000002</v>
      </c>
      <c r="BF11" s="760">
        <v>2499.3000000000002</v>
      </c>
      <c r="BG11" s="760">
        <v>2499.3000000000002</v>
      </c>
      <c r="BH11" s="764">
        <v>2499.3000000000002</v>
      </c>
      <c r="BI11" s="764">
        <v>2499.3000000000002</v>
      </c>
      <c r="BJ11" s="764">
        <v>2499.3000000000002</v>
      </c>
      <c r="BK11" s="764">
        <v>2507.1999999999998</v>
      </c>
      <c r="BL11" s="764">
        <v>2507.1999999999998</v>
      </c>
      <c r="BM11" s="764">
        <v>2507.1999999999998</v>
      </c>
      <c r="BN11" s="764">
        <v>2507.1999999999998</v>
      </c>
      <c r="BO11" s="764">
        <v>2507.1999999999998</v>
      </c>
      <c r="BP11" s="764">
        <v>2507.1999999999998</v>
      </c>
      <c r="BQ11" s="764">
        <v>2507.1999999999998</v>
      </c>
      <c r="BR11" s="764">
        <v>2507.1999999999998</v>
      </c>
      <c r="BS11" s="764">
        <v>2507.1999999999998</v>
      </c>
      <c r="BT11" s="764">
        <v>2507.1999999999998</v>
      </c>
      <c r="BU11" s="764">
        <v>2507.1999999999998</v>
      </c>
      <c r="BV11" s="764">
        <v>2542.1999999999998</v>
      </c>
    </row>
    <row r="12" spans="1:74" ht="12" customHeight="1" x14ac:dyDescent="0.25">
      <c r="A12" s="750" t="s">
        <v>1281</v>
      </c>
      <c r="B12" s="748" t="s">
        <v>1289</v>
      </c>
      <c r="C12" s="760">
        <v>6772</v>
      </c>
      <c r="D12" s="760">
        <v>6923.2</v>
      </c>
      <c r="E12" s="760">
        <v>7176.9</v>
      </c>
      <c r="F12" s="760">
        <v>7397</v>
      </c>
      <c r="G12" s="760">
        <v>7567.8</v>
      </c>
      <c r="H12" s="760">
        <v>7763.1</v>
      </c>
      <c r="I12" s="760">
        <v>7905.3</v>
      </c>
      <c r="J12" s="760">
        <v>8304</v>
      </c>
      <c r="K12" s="760">
        <v>8410.6</v>
      </c>
      <c r="L12" s="760">
        <v>8761</v>
      </c>
      <c r="M12" s="760">
        <v>9191</v>
      </c>
      <c r="N12" s="760">
        <v>10092.200000000001</v>
      </c>
      <c r="O12" s="760">
        <v>10324.5</v>
      </c>
      <c r="P12" s="760">
        <v>10478.299999999999</v>
      </c>
      <c r="Q12" s="760">
        <v>10523.9</v>
      </c>
      <c r="R12" s="760">
        <v>10590.2</v>
      </c>
      <c r="S12" s="760">
        <v>10783.9</v>
      </c>
      <c r="T12" s="760">
        <v>11054.8</v>
      </c>
      <c r="U12" s="760">
        <v>11130.7</v>
      </c>
      <c r="V12" s="760">
        <v>11361.3</v>
      </c>
      <c r="W12" s="760">
        <v>11465.1</v>
      </c>
      <c r="X12" s="760">
        <v>11571.6</v>
      </c>
      <c r="Y12" s="760">
        <v>12003.6</v>
      </c>
      <c r="Z12" s="760">
        <v>13374.2</v>
      </c>
      <c r="AA12" s="760">
        <v>13920.1</v>
      </c>
      <c r="AB12" s="760">
        <v>14064.8</v>
      </c>
      <c r="AC12" s="760">
        <v>14271.6</v>
      </c>
      <c r="AD12" s="760">
        <v>14745.7</v>
      </c>
      <c r="AE12" s="760">
        <v>14866.5</v>
      </c>
      <c r="AF12" s="760">
        <v>15080.5</v>
      </c>
      <c r="AG12" s="760">
        <v>15805.6</v>
      </c>
      <c r="AH12" s="760">
        <v>16740.3</v>
      </c>
      <c r="AI12" s="760">
        <v>17506.5</v>
      </c>
      <c r="AJ12" s="760">
        <v>17919</v>
      </c>
      <c r="AK12" s="760">
        <v>18633.8</v>
      </c>
      <c r="AL12" s="760">
        <v>21630.6</v>
      </c>
      <c r="AM12" s="760">
        <v>22017.8</v>
      </c>
      <c r="AN12" s="760">
        <v>22205.7</v>
      </c>
      <c r="AO12" s="760">
        <v>22590.799999999999</v>
      </c>
      <c r="AP12" s="760">
        <v>23113.5</v>
      </c>
      <c r="AQ12" s="760">
        <v>23415</v>
      </c>
      <c r="AR12" s="760">
        <v>23624.1</v>
      </c>
      <c r="AS12" s="760">
        <v>23736.799999999999</v>
      </c>
      <c r="AT12" s="760">
        <v>23928.1</v>
      </c>
      <c r="AU12" s="760">
        <v>24134.3</v>
      </c>
      <c r="AV12" s="760">
        <v>24466.799999999999</v>
      </c>
      <c r="AW12" s="760">
        <v>25020.3</v>
      </c>
      <c r="AX12" s="760">
        <v>26432.1</v>
      </c>
      <c r="AY12" s="760">
        <v>27358.1</v>
      </c>
      <c r="AZ12" s="760">
        <v>27447.9</v>
      </c>
      <c r="BA12" s="760">
        <v>27940.1</v>
      </c>
      <c r="BB12" s="760">
        <v>28211.9</v>
      </c>
      <c r="BC12" s="760">
        <v>28627.5</v>
      </c>
      <c r="BD12" s="760">
        <v>28770</v>
      </c>
      <c r="BE12" s="760">
        <v>28880.1</v>
      </c>
      <c r="BF12" s="760">
        <v>29015</v>
      </c>
      <c r="BG12" s="760">
        <v>29360</v>
      </c>
      <c r="BH12" s="764">
        <v>29794.3</v>
      </c>
      <c r="BI12" s="764">
        <v>30114.799999999999</v>
      </c>
      <c r="BJ12" s="764">
        <v>32252.1</v>
      </c>
      <c r="BK12" s="764">
        <v>32599.5</v>
      </c>
      <c r="BL12" s="764">
        <v>32618.5</v>
      </c>
      <c r="BM12" s="764">
        <v>32770</v>
      </c>
      <c r="BN12" s="764">
        <v>32895</v>
      </c>
      <c r="BO12" s="764">
        <v>32923.4</v>
      </c>
      <c r="BP12" s="764">
        <v>33180.800000000003</v>
      </c>
      <c r="BQ12" s="764">
        <v>33185.800000000003</v>
      </c>
      <c r="BR12" s="764">
        <v>33205.800000000003</v>
      </c>
      <c r="BS12" s="764">
        <v>33474.300000000003</v>
      </c>
      <c r="BT12" s="764">
        <v>33883.1</v>
      </c>
      <c r="BU12" s="764">
        <v>33923.5</v>
      </c>
      <c r="BV12" s="764">
        <v>35781.9</v>
      </c>
    </row>
    <row r="13" spans="1:74" ht="12" customHeight="1" x14ac:dyDescent="0.25">
      <c r="A13" s="750" t="s">
        <v>1282</v>
      </c>
      <c r="B13" s="748" t="s">
        <v>96</v>
      </c>
      <c r="C13" s="760">
        <v>59931.4</v>
      </c>
      <c r="D13" s="760">
        <v>60026</v>
      </c>
      <c r="E13" s="760">
        <v>60076</v>
      </c>
      <c r="F13" s="760">
        <v>60076</v>
      </c>
      <c r="G13" s="760">
        <v>60294.3</v>
      </c>
      <c r="H13" s="760">
        <v>60304</v>
      </c>
      <c r="I13" s="760">
        <v>60683</v>
      </c>
      <c r="J13" s="760">
        <v>61399.9</v>
      </c>
      <c r="K13" s="760">
        <v>61469.4</v>
      </c>
      <c r="L13" s="760">
        <v>61554.6</v>
      </c>
      <c r="M13" s="760">
        <v>61904.5</v>
      </c>
      <c r="N13" s="760">
        <v>64155.6</v>
      </c>
      <c r="O13" s="760">
        <v>65129.8</v>
      </c>
      <c r="P13" s="760">
        <v>65129.8</v>
      </c>
      <c r="Q13" s="760">
        <v>65227.8</v>
      </c>
      <c r="R13" s="760">
        <v>66253.7</v>
      </c>
      <c r="S13" s="760">
        <v>66533.7</v>
      </c>
      <c r="T13" s="760">
        <v>66798.600000000006</v>
      </c>
      <c r="U13" s="760">
        <v>67101.2</v>
      </c>
      <c r="V13" s="760">
        <v>68694.8</v>
      </c>
      <c r="W13" s="760">
        <v>69003.3</v>
      </c>
      <c r="X13" s="760">
        <v>69888.2</v>
      </c>
      <c r="Y13" s="760">
        <v>70128</v>
      </c>
      <c r="Z13" s="760">
        <v>72486.3</v>
      </c>
      <c r="AA13" s="760">
        <v>72972.800000000003</v>
      </c>
      <c r="AB13" s="760">
        <v>72972.800000000003</v>
      </c>
      <c r="AC13" s="760">
        <v>73331.399999999994</v>
      </c>
      <c r="AD13" s="760">
        <v>73493.7</v>
      </c>
      <c r="AE13" s="760">
        <v>73767.5</v>
      </c>
      <c r="AF13" s="760">
        <v>74187.899999999994</v>
      </c>
      <c r="AG13" s="760">
        <v>74629.5</v>
      </c>
      <c r="AH13" s="760">
        <v>74632.899999999994</v>
      </c>
      <c r="AI13" s="760">
        <v>74755.899999999994</v>
      </c>
      <c r="AJ13" s="760">
        <v>75388.800000000003</v>
      </c>
      <c r="AK13" s="760">
        <v>76265.7</v>
      </c>
      <c r="AL13" s="760">
        <v>81198</v>
      </c>
      <c r="AM13" s="760">
        <v>81592.3</v>
      </c>
      <c r="AN13" s="760">
        <v>81841.399999999994</v>
      </c>
      <c r="AO13" s="760">
        <v>82919.199999999997</v>
      </c>
      <c r="AP13" s="760">
        <v>83070.399999999994</v>
      </c>
      <c r="AQ13" s="760">
        <v>83222.899999999994</v>
      </c>
      <c r="AR13" s="760">
        <v>83378</v>
      </c>
      <c r="AS13" s="760">
        <v>83860</v>
      </c>
      <c r="AT13" s="760">
        <v>83860</v>
      </c>
      <c r="AU13" s="760">
        <v>84109.2</v>
      </c>
      <c r="AV13" s="760">
        <v>84358.2</v>
      </c>
      <c r="AW13" s="760">
        <v>85322.1</v>
      </c>
      <c r="AX13" s="760">
        <v>87488.4</v>
      </c>
      <c r="AY13" s="760">
        <v>88315.7</v>
      </c>
      <c r="AZ13" s="760">
        <v>88537.4</v>
      </c>
      <c r="BA13" s="760">
        <v>88537.4</v>
      </c>
      <c r="BB13" s="760">
        <v>88537.4</v>
      </c>
      <c r="BC13" s="760">
        <v>88537.4</v>
      </c>
      <c r="BD13" s="760">
        <v>88661.4</v>
      </c>
      <c r="BE13" s="760">
        <v>88818.3</v>
      </c>
      <c r="BF13" s="760">
        <v>88821.9</v>
      </c>
      <c r="BG13" s="760">
        <v>89633.3</v>
      </c>
      <c r="BH13" s="764">
        <v>90311.1</v>
      </c>
      <c r="BI13" s="764">
        <v>90953.5</v>
      </c>
      <c r="BJ13" s="764">
        <v>95660.6</v>
      </c>
      <c r="BK13" s="764">
        <v>95845.6</v>
      </c>
      <c r="BL13" s="764">
        <v>95845.6</v>
      </c>
      <c r="BM13" s="764">
        <v>96418.2</v>
      </c>
      <c r="BN13" s="764">
        <v>96570.7</v>
      </c>
      <c r="BO13" s="764">
        <v>96791.2</v>
      </c>
      <c r="BP13" s="764">
        <v>97590.1</v>
      </c>
      <c r="BQ13" s="764">
        <v>97755.1</v>
      </c>
      <c r="BR13" s="764">
        <v>97881.9</v>
      </c>
      <c r="BS13" s="764">
        <v>98833.9</v>
      </c>
      <c r="BT13" s="764">
        <v>99974.399999999994</v>
      </c>
      <c r="BU13" s="764">
        <v>100105.5</v>
      </c>
      <c r="BV13" s="764">
        <v>106641.2</v>
      </c>
    </row>
    <row r="14" spans="1:74" ht="12" customHeight="1" x14ac:dyDescent="0.25">
      <c r="A14" s="750"/>
      <c r="B14" s="749" t="s">
        <v>1290</v>
      </c>
      <c r="C14" s="749"/>
      <c r="D14" s="749"/>
      <c r="E14" s="749"/>
      <c r="F14" s="749"/>
      <c r="G14" s="749"/>
      <c r="H14" s="749"/>
      <c r="I14" s="749"/>
      <c r="J14" s="749"/>
      <c r="K14" s="749"/>
      <c r="L14" s="749"/>
      <c r="M14" s="749"/>
      <c r="N14" s="749"/>
      <c r="O14" s="749"/>
      <c r="P14" s="749"/>
      <c r="Q14" s="749"/>
      <c r="R14" s="749"/>
      <c r="S14" s="749"/>
      <c r="T14" s="749"/>
      <c r="U14" s="749"/>
      <c r="V14" s="749"/>
      <c r="W14" s="749"/>
      <c r="X14" s="749"/>
      <c r="Y14" s="749"/>
      <c r="Z14" s="749"/>
      <c r="AA14" s="749"/>
      <c r="AB14" s="749"/>
      <c r="AC14" s="749"/>
      <c r="AD14" s="749"/>
      <c r="AE14" s="749"/>
      <c r="AF14" s="749"/>
      <c r="AG14" s="749"/>
      <c r="AH14" s="749"/>
      <c r="AI14" s="749"/>
      <c r="AJ14" s="749"/>
      <c r="AK14" s="749"/>
      <c r="AL14" s="749"/>
      <c r="AM14" s="749"/>
      <c r="AN14" s="749"/>
      <c r="AO14" s="749"/>
      <c r="AP14" s="749"/>
      <c r="AQ14" s="749"/>
      <c r="AR14" s="749"/>
      <c r="AS14" s="749"/>
      <c r="AT14" s="749"/>
      <c r="AU14" s="749"/>
      <c r="AV14" s="749"/>
      <c r="AW14" s="749"/>
      <c r="AX14" s="749"/>
      <c r="AY14" s="749"/>
      <c r="AZ14" s="749"/>
      <c r="BA14" s="749"/>
      <c r="BB14" s="749"/>
      <c r="BC14" s="749"/>
      <c r="BD14" s="749"/>
      <c r="BE14" s="749"/>
      <c r="BF14" s="749"/>
      <c r="BG14" s="749"/>
      <c r="BH14" s="765"/>
      <c r="BI14" s="765"/>
      <c r="BJ14" s="765"/>
      <c r="BK14" s="765"/>
      <c r="BL14" s="765"/>
      <c r="BM14" s="765"/>
      <c r="BN14" s="765"/>
      <c r="BO14" s="765"/>
      <c r="BP14" s="765"/>
      <c r="BQ14" s="765"/>
      <c r="BR14" s="765"/>
      <c r="BS14" s="765"/>
      <c r="BT14" s="765"/>
      <c r="BU14" s="765"/>
      <c r="BV14" s="765"/>
    </row>
    <row r="15" spans="1:74" ht="12" customHeight="1" x14ac:dyDescent="0.25">
      <c r="A15" s="750" t="s">
        <v>1291</v>
      </c>
      <c r="B15" s="748" t="s">
        <v>1285</v>
      </c>
      <c r="C15" s="760">
        <v>6429.6</v>
      </c>
      <c r="D15" s="760">
        <v>6429.6</v>
      </c>
      <c r="E15" s="760">
        <v>6463.6</v>
      </c>
      <c r="F15" s="760">
        <v>6465.9</v>
      </c>
      <c r="G15" s="760">
        <v>6380.1</v>
      </c>
      <c r="H15" s="760">
        <v>6380.1</v>
      </c>
      <c r="I15" s="760">
        <v>6373.1</v>
      </c>
      <c r="J15" s="760">
        <v>6373.1</v>
      </c>
      <c r="K15" s="760">
        <v>6373.1</v>
      </c>
      <c r="L15" s="760">
        <v>6369.9</v>
      </c>
      <c r="M15" s="760">
        <v>6372.7</v>
      </c>
      <c r="N15" s="760">
        <v>6372.7</v>
      </c>
      <c r="O15" s="760">
        <v>6806.6</v>
      </c>
      <c r="P15" s="760">
        <v>6806.6</v>
      </c>
      <c r="Q15" s="760">
        <v>6806.6</v>
      </c>
      <c r="R15" s="760">
        <v>6830.4</v>
      </c>
      <c r="S15" s="760">
        <v>6830.4</v>
      </c>
      <c r="T15" s="760">
        <v>6829.6</v>
      </c>
      <c r="U15" s="760">
        <v>6829.6</v>
      </c>
      <c r="V15" s="760">
        <v>6856.5</v>
      </c>
      <c r="W15" s="760">
        <v>6859.3</v>
      </c>
      <c r="X15" s="760">
        <v>6876.3</v>
      </c>
      <c r="Y15" s="760">
        <v>6871.8</v>
      </c>
      <c r="Z15" s="760">
        <v>6850.8</v>
      </c>
      <c r="AA15" s="760">
        <v>6727.6</v>
      </c>
      <c r="AB15" s="760">
        <v>6726.2</v>
      </c>
      <c r="AC15" s="760">
        <v>6717.3</v>
      </c>
      <c r="AD15" s="760">
        <v>6714.3</v>
      </c>
      <c r="AE15" s="760">
        <v>6714</v>
      </c>
      <c r="AF15" s="760">
        <v>6713.6</v>
      </c>
      <c r="AG15" s="760">
        <v>6713.4</v>
      </c>
      <c r="AH15" s="760">
        <v>6712</v>
      </c>
      <c r="AI15" s="760">
        <v>6712</v>
      </c>
      <c r="AJ15" s="760">
        <v>6712</v>
      </c>
      <c r="AK15" s="760">
        <v>6712</v>
      </c>
      <c r="AL15" s="760">
        <v>6657</v>
      </c>
      <c r="AM15" s="760">
        <v>6647.7</v>
      </c>
      <c r="AN15" s="760">
        <v>6645.1</v>
      </c>
      <c r="AO15" s="760">
        <v>6685.6</v>
      </c>
      <c r="AP15" s="760">
        <v>6685.6</v>
      </c>
      <c r="AQ15" s="760">
        <v>6685.6</v>
      </c>
      <c r="AR15" s="760">
        <v>6689.6</v>
      </c>
      <c r="AS15" s="760">
        <v>6689.6</v>
      </c>
      <c r="AT15" s="760">
        <v>6689.4</v>
      </c>
      <c r="AU15" s="760">
        <v>6688.4</v>
      </c>
      <c r="AV15" s="760">
        <v>6688.4</v>
      </c>
      <c r="AW15" s="760">
        <v>6688.4</v>
      </c>
      <c r="AX15" s="760">
        <v>6657.4</v>
      </c>
      <c r="AY15" s="760">
        <v>6660.9</v>
      </c>
      <c r="AZ15" s="760">
        <v>6660.9</v>
      </c>
      <c r="BA15" s="760">
        <v>6654.9</v>
      </c>
      <c r="BB15" s="760">
        <v>6644.6</v>
      </c>
      <c r="BC15" s="760">
        <v>6619.6</v>
      </c>
      <c r="BD15" s="760">
        <v>6619.6</v>
      </c>
      <c r="BE15" s="760">
        <v>6619.6</v>
      </c>
      <c r="BF15" s="760">
        <v>6619.6</v>
      </c>
      <c r="BG15" s="760">
        <v>6619.6</v>
      </c>
      <c r="BH15" s="764">
        <v>6629</v>
      </c>
      <c r="BI15" s="764">
        <v>6629</v>
      </c>
      <c r="BJ15" s="764">
        <v>6628.6</v>
      </c>
      <c r="BK15" s="764">
        <v>6628.6</v>
      </c>
      <c r="BL15" s="764">
        <v>6628.6</v>
      </c>
      <c r="BM15" s="764">
        <v>6628.6</v>
      </c>
      <c r="BN15" s="764">
        <v>6603.8</v>
      </c>
      <c r="BO15" s="764">
        <v>6603.8</v>
      </c>
      <c r="BP15" s="764">
        <v>6603.8</v>
      </c>
      <c r="BQ15" s="764">
        <v>6603.8</v>
      </c>
      <c r="BR15" s="764">
        <v>6605.8</v>
      </c>
      <c r="BS15" s="764">
        <v>6605.8</v>
      </c>
      <c r="BT15" s="764">
        <v>6619.8</v>
      </c>
      <c r="BU15" s="764">
        <v>6619.8</v>
      </c>
      <c r="BV15" s="764">
        <v>6619.8</v>
      </c>
    </row>
    <row r="16" spans="1:74" ht="12" customHeight="1" x14ac:dyDescent="0.25">
      <c r="A16" s="750" t="s">
        <v>1292</v>
      </c>
      <c r="B16" s="748" t="s">
        <v>1286</v>
      </c>
      <c r="C16" s="760">
        <v>929.7</v>
      </c>
      <c r="D16" s="760">
        <v>929.7</v>
      </c>
      <c r="E16" s="760">
        <v>933.7</v>
      </c>
      <c r="F16" s="760">
        <v>936.7</v>
      </c>
      <c r="G16" s="760">
        <v>939.9</v>
      </c>
      <c r="H16" s="760">
        <v>939.9</v>
      </c>
      <c r="I16" s="760">
        <v>939.9</v>
      </c>
      <c r="J16" s="760">
        <v>939.9</v>
      </c>
      <c r="K16" s="760">
        <v>939.9</v>
      </c>
      <c r="L16" s="760">
        <v>938.7</v>
      </c>
      <c r="M16" s="760">
        <v>941.5</v>
      </c>
      <c r="N16" s="760">
        <v>941.5</v>
      </c>
      <c r="O16" s="760">
        <v>952.2</v>
      </c>
      <c r="P16" s="760">
        <v>952.2</v>
      </c>
      <c r="Q16" s="760">
        <v>952.2</v>
      </c>
      <c r="R16" s="760">
        <v>945.5</v>
      </c>
      <c r="S16" s="760">
        <v>945.5</v>
      </c>
      <c r="T16" s="760">
        <v>944.7</v>
      </c>
      <c r="U16" s="760">
        <v>944.7</v>
      </c>
      <c r="V16" s="760">
        <v>944.4</v>
      </c>
      <c r="W16" s="760">
        <v>947.2</v>
      </c>
      <c r="X16" s="760">
        <v>947.2</v>
      </c>
      <c r="Y16" s="760">
        <v>947.2</v>
      </c>
      <c r="Z16" s="760">
        <v>947.2</v>
      </c>
      <c r="AA16" s="760">
        <v>944.9</v>
      </c>
      <c r="AB16" s="760">
        <v>944.9</v>
      </c>
      <c r="AC16" s="760">
        <v>943.8</v>
      </c>
      <c r="AD16" s="760">
        <v>943.8</v>
      </c>
      <c r="AE16" s="760">
        <v>943.5</v>
      </c>
      <c r="AF16" s="760">
        <v>943.1</v>
      </c>
      <c r="AG16" s="760">
        <v>942.9</v>
      </c>
      <c r="AH16" s="760">
        <v>941.5</v>
      </c>
      <c r="AI16" s="760">
        <v>941.5</v>
      </c>
      <c r="AJ16" s="760">
        <v>941.5</v>
      </c>
      <c r="AK16" s="760">
        <v>941.5</v>
      </c>
      <c r="AL16" s="760">
        <v>886.5</v>
      </c>
      <c r="AM16" s="760">
        <v>883.2</v>
      </c>
      <c r="AN16" s="760">
        <v>880.6</v>
      </c>
      <c r="AO16" s="760">
        <v>880.6</v>
      </c>
      <c r="AP16" s="760">
        <v>880.6</v>
      </c>
      <c r="AQ16" s="760">
        <v>880.6</v>
      </c>
      <c r="AR16" s="760">
        <v>884.6</v>
      </c>
      <c r="AS16" s="760">
        <v>884.6</v>
      </c>
      <c r="AT16" s="760">
        <v>884.4</v>
      </c>
      <c r="AU16" s="760">
        <v>883.4</v>
      </c>
      <c r="AV16" s="760">
        <v>883.4</v>
      </c>
      <c r="AW16" s="760">
        <v>883.4</v>
      </c>
      <c r="AX16" s="760">
        <v>872.4</v>
      </c>
      <c r="AY16" s="760">
        <v>872.4</v>
      </c>
      <c r="AZ16" s="760">
        <v>872.4</v>
      </c>
      <c r="BA16" s="760">
        <v>872.4</v>
      </c>
      <c r="BB16" s="760">
        <v>872.4</v>
      </c>
      <c r="BC16" s="760">
        <v>872.4</v>
      </c>
      <c r="BD16" s="760">
        <v>872.4</v>
      </c>
      <c r="BE16" s="760">
        <v>872.4</v>
      </c>
      <c r="BF16" s="760">
        <v>872.4</v>
      </c>
      <c r="BG16" s="760">
        <v>872.4</v>
      </c>
      <c r="BH16" s="764">
        <v>872.4</v>
      </c>
      <c r="BI16" s="764">
        <v>872.4</v>
      </c>
      <c r="BJ16" s="764">
        <v>872</v>
      </c>
      <c r="BK16" s="764">
        <v>872</v>
      </c>
      <c r="BL16" s="764">
        <v>872</v>
      </c>
      <c r="BM16" s="764">
        <v>872</v>
      </c>
      <c r="BN16" s="764">
        <v>872</v>
      </c>
      <c r="BO16" s="764">
        <v>872</v>
      </c>
      <c r="BP16" s="764">
        <v>872</v>
      </c>
      <c r="BQ16" s="764">
        <v>872</v>
      </c>
      <c r="BR16" s="764">
        <v>874</v>
      </c>
      <c r="BS16" s="764">
        <v>874</v>
      </c>
      <c r="BT16" s="764">
        <v>888</v>
      </c>
      <c r="BU16" s="764">
        <v>888</v>
      </c>
      <c r="BV16" s="764">
        <v>888</v>
      </c>
    </row>
    <row r="17" spans="1:74" ht="12" customHeight="1" x14ac:dyDescent="0.25">
      <c r="A17" s="750" t="s">
        <v>1293</v>
      </c>
      <c r="B17" s="748" t="s">
        <v>1287</v>
      </c>
      <c r="C17" s="760">
        <v>5499.9</v>
      </c>
      <c r="D17" s="760">
        <v>5499.9</v>
      </c>
      <c r="E17" s="760">
        <v>5529.9</v>
      </c>
      <c r="F17" s="760">
        <v>5529.2</v>
      </c>
      <c r="G17" s="760">
        <v>5440.2</v>
      </c>
      <c r="H17" s="760">
        <v>5440.2</v>
      </c>
      <c r="I17" s="760">
        <v>5433.2</v>
      </c>
      <c r="J17" s="760">
        <v>5433.2</v>
      </c>
      <c r="K17" s="760">
        <v>5433.2</v>
      </c>
      <c r="L17" s="760">
        <v>5431.2</v>
      </c>
      <c r="M17" s="760">
        <v>5431.2</v>
      </c>
      <c r="N17" s="760">
        <v>5431.2</v>
      </c>
      <c r="O17" s="760">
        <v>5854.4</v>
      </c>
      <c r="P17" s="760">
        <v>5854.4</v>
      </c>
      <c r="Q17" s="760">
        <v>5854.4</v>
      </c>
      <c r="R17" s="760">
        <v>5884.9</v>
      </c>
      <c r="S17" s="760">
        <v>5884.9</v>
      </c>
      <c r="T17" s="760">
        <v>5884.9</v>
      </c>
      <c r="U17" s="760">
        <v>5884.9</v>
      </c>
      <c r="V17" s="760">
        <v>5912.1</v>
      </c>
      <c r="W17" s="760">
        <v>5912.1</v>
      </c>
      <c r="X17" s="760">
        <v>5929.1</v>
      </c>
      <c r="Y17" s="760">
        <v>5924.6</v>
      </c>
      <c r="Z17" s="760">
        <v>5903.6</v>
      </c>
      <c r="AA17" s="760">
        <v>5782.7</v>
      </c>
      <c r="AB17" s="760">
        <v>5781.3</v>
      </c>
      <c r="AC17" s="760">
        <v>5773.5</v>
      </c>
      <c r="AD17" s="760">
        <v>5770.5</v>
      </c>
      <c r="AE17" s="760">
        <v>5770.5</v>
      </c>
      <c r="AF17" s="760">
        <v>5770.5</v>
      </c>
      <c r="AG17" s="760">
        <v>5770.5</v>
      </c>
      <c r="AH17" s="760">
        <v>5770.5</v>
      </c>
      <c r="AI17" s="760">
        <v>5770.5</v>
      </c>
      <c r="AJ17" s="760">
        <v>5770.5</v>
      </c>
      <c r="AK17" s="760">
        <v>5770.5</v>
      </c>
      <c r="AL17" s="760">
        <v>5770.5</v>
      </c>
      <c r="AM17" s="760">
        <v>5764.5</v>
      </c>
      <c r="AN17" s="760">
        <v>5764.5</v>
      </c>
      <c r="AO17" s="760">
        <v>5805</v>
      </c>
      <c r="AP17" s="760">
        <v>5805</v>
      </c>
      <c r="AQ17" s="760">
        <v>5805</v>
      </c>
      <c r="AR17" s="760">
        <v>5805</v>
      </c>
      <c r="AS17" s="760">
        <v>5805</v>
      </c>
      <c r="AT17" s="760">
        <v>5805</v>
      </c>
      <c r="AU17" s="760">
        <v>5805</v>
      </c>
      <c r="AV17" s="760">
        <v>5805</v>
      </c>
      <c r="AW17" s="760">
        <v>5805</v>
      </c>
      <c r="AX17" s="760">
        <v>5785</v>
      </c>
      <c r="AY17" s="760">
        <v>5788.5</v>
      </c>
      <c r="AZ17" s="760">
        <v>5788.5</v>
      </c>
      <c r="BA17" s="760">
        <v>5782.5</v>
      </c>
      <c r="BB17" s="760">
        <v>5772.2</v>
      </c>
      <c r="BC17" s="760">
        <v>5747.2</v>
      </c>
      <c r="BD17" s="760">
        <v>5747.2</v>
      </c>
      <c r="BE17" s="760">
        <v>5747.2</v>
      </c>
      <c r="BF17" s="760">
        <v>5747.2</v>
      </c>
      <c r="BG17" s="760">
        <v>5747.2</v>
      </c>
      <c r="BH17" s="764">
        <v>5756.6</v>
      </c>
      <c r="BI17" s="764">
        <v>5756.6</v>
      </c>
      <c r="BJ17" s="764">
        <v>5756.6</v>
      </c>
      <c r="BK17" s="764">
        <v>5756.6</v>
      </c>
      <c r="BL17" s="764">
        <v>5756.6</v>
      </c>
      <c r="BM17" s="764">
        <v>5756.6</v>
      </c>
      <c r="BN17" s="764">
        <v>5731.8</v>
      </c>
      <c r="BO17" s="764">
        <v>5731.8</v>
      </c>
      <c r="BP17" s="764">
        <v>5731.8</v>
      </c>
      <c r="BQ17" s="764">
        <v>5731.8</v>
      </c>
      <c r="BR17" s="764">
        <v>5731.8</v>
      </c>
      <c r="BS17" s="764">
        <v>5731.8</v>
      </c>
      <c r="BT17" s="764">
        <v>5731.8</v>
      </c>
      <c r="BU17" s="764">
        <v>5731.8</v>
      </c>
      <c r="BV17" s="764">
        <v>5731.8</v>
      </c>
    </row>
    <row r="18" spans="1:74" ht="12" customHeight="1" x14ac:dyDescent="0.25">
      <c r="A18" s="750" t="s">
        <v>1294</v>
      </c>
      <c r="B18" s="748" t="s">
        <v>1288</v>
      </c>
      <c r="C18" s="760">
        <v>300.7</v>
      </c>
      <c r="D18" s="760">
        <v>300.7</v>
      </c>
      <c r="E18" s="760">
        <v>300.7</v>
      </c>
      <c r="F18" s="760">
        <v>300.7</v>
      </c>
      <c r="G18" s="760">
        <v>300.7</v>
      </c>
      <c r="H18" s="760">
        <v>300.7</v>
      </c>
      <c r="I18" s="760">
        <v>300.7</v>
      </c>
      <c r="J18" s="760">
        <v>300.7</v>
      </c>
      <c r="K18" s="760">
        <v>300.7</v>
      </c>
      <c r="L18" s="760">
        <v>300.7</v>
      </c>
      <c r="M18" s="760">
        <v>300.7</v>
      </c>
      <c r="N18" s="760">
        <v>300.7</v>
      </c>
      <c r="O18" s="760">
        <v>300.7</v>
      </c>
      <c r="P18" s="760">
        <v>300.7</v>
      </c>
      <c r="Q18" s="760">
        <v>300.7</v>
      </c>
      <c r="R18" s="760">
        <v>300.7</v>
      </c>
      <c r="S18" s="760">
        <v>300.7</v>
      </c>
      <c r="T18" s="760">
        <v>300.7</v>
      </c>
      <c r="U18" s="760">
        <v>300.7</v>
      </c>
      <c r="V18" s="760">
        <v>300.7</v>
      </c>
      <c r="W18" s="760">
        <v>300.7</v>
      </c>
      <c r="X18" s="760">
        <v>300.7</v>
      </c>
      <c r="Y18" s="760">
        <v>300.7</v>
      </c>
      <c r="Z18" s="760">
        <v>300.7</v>
      </c>
      <c r="AA18" s="760">
        <v>354.6</v>
      </c>
      <c r="AB18" s="760">
        <v>354.6</v>
      </c>
      <c r="AC18" s="760">
        <v>354.6</v>
      </c>
      <c r="AD18" s="760">
        <v>354.6</v>
      </c>
      <c r="AE18" s="760">
        <v>355.8</v>
      </c>
      <c r="AF18" s="760">
        <v>355.8</v>
      </c>
      <c r="AG18" s="760">
        <v>355.8</v>
      </c>
      <c r="AH18" s="760">
        <v>355.8</v>
      </c>
      <c r="AI18" s="760">
        <v>356.7</v>
      </c>
      <c r="AJ18" s="760">
        <v>356.7</v>
      </c>
      <c r="AK18" s="760">
        <v>356.7</v>
      </c>
      <c r="AL18" s="760">
        <v>356.7</v>
      </c>
      <c r="AM18" s="760">
        <v>357.1</v>
      </c>
      <c r="AN18" s="760">
        <v>357.1</v>
      </c>
      <c r="AO18" s="760">
        <v>357.1</v>
      </c>
      <c r="AP18" s="760">
        <v>357.1</v>
      </c>
      <c r="AQ18" s="760">
        <v>357.1</v>
      </c>
      <c r="AR18" s="760">
        <v>357.1</v>
      </c>
      <c r="AS18" s="760">
        <v>357.1</v>
      </c>
      <c r="AT18" s="760">
        <v>357.1</v>
      </c>
      <c r="AU18" s="760">
        <v>357.1</v>
      </c>
      <c r="AV18" s="760">
        <v>357.1</v>
      </c>
      <c r="AW18" s="760">
        <v>357.1</v>
      </c>
      <c r="AX18" s="760">
        <v>357.1</v>
      </c>
      <c r="AY18" s="760">
        <v>357.1</v>
      </c>
      <c r="AZ18" s="760">
        <v>357.1</v>
      </c>
      <c r="BA18" s="760">
        <v>357.1</v>
      </c>
      <c r="BB18" s="760">
        <v>357.1</v>
      </c>
      <c r="BC18" s="760">
        <v>357.1</v>
      </c>
      <c r="BD18" s="760">
        <v>357.1</v>
      </c>
      <c r="BE18" s="760">
        <v>357.1</v>
      </c>
      <c r="BF18" s="760">
        <v>357.1</v>
      </c>
      <c r="BG18" s="760">
        <v>357.1</v>
      </c>
      <c r="BH18" s="764">
        <v>363.6</v>
      </c>
      <c r="BI18" s="764">
        <v>363.6</v>
      </c>
      <c r="BJ18" s="764">
        <v>363.6</v>
      </c>
      <c r="BK18" s="764">
        <v>363.6</v>
      </c>
      <c r="BL18" s="764">
        <v>363.6</v>
      </c>
      <c r="BM18" s="764">
        <v>363.6</v>
      </c>
      <c r="BN18" s="764">
        <v>363.6</v>
      </c>
      <c r="BO18" s="764">
        <v>363.6</v>
      </c>
      <c r="BP18" s="764">
        <v>363.6</v>
      </c>
      <c r="BQ18" s="764">
        <v>363.6</v>
      </c>
      <c r="BR18" s="764">
        <v>363.6</v>
      </c>
      <c r="BS18" s="764">
        <v>363.6</v>
      </c>
      <c r="BT18" s="764">
        <v>363.6</v>
      </c>
      <c r="BU18" s="764">
        <v>363.6</v>
      </c>
      <c r="BV18" s="764">
        <v>363.6</v>
      </c>
    </row>
    <row r="19" spans="1:74" ht="12" customHeight="1" x14ac:dyDescent="0.25">
      <c r="A19" s="750" t="s">
        <v>1295</v>
      </c>
      <c r="B19" s="748" t="s">
        <v>1289</v>
      </c>
      <c r="C19" s="760">
        <v>211.2</v>
      </c>
      <c r="D19" s="760">
        <v>211.2</v>
      </c>
      <c r="E19" s="760">
        <v>211.2</v>
      </c>
      <c r="F19" s="760">
        <v>211.2</v>
      </c>
      <c r="G19" s="760">
        <v>221.2</v>
      </c>
      <c r="H19" s="760">
        <v>221.2</v>
      </c>
      <c r="I19" s="760">
        <v>221.2</v>
      </c>
      <c r="J19" s="760">
        <v>221.2</v>
      </c>
      <c r="K19" s="760">
        <v>221.2</v>
      </c>
      <c r="L19" s="760">
        <v>231</v>
      </c>
      <c r="M19" s="760">
        <v>231</v>
      </c>
      <c r="N19" s="760">
        <v>231.1</v>
      </c>
      <c r="O19" s="760">
        <v>240.4</v>
      </c>
      <c r="P19" s="760">
        <v>240.4</v>
      </c>
      <c r="Q19" s="760">
        <v>255.9</v>
      </c>
      <c r="R19" s="760">
        <v>255.9</v>
      </c>
      <c r="S19" s="760">
        <v>275.8</v>
      </c>
      <c r="T19" s="760">
        <v>275.8</v>
      </c>
      <c r="U19" s="760">
        <v>275.8</v>
      </c>
      <c r="V19" s="760">
        <v>275.8</v>
      </c>
      <c r="W19" s="760">
        <v>276.8</v>
      </c>
      <c r="X19" s="760">
        <v>276.8</v>
      </c>
      <c r="Y19" s="760">
        <v>276.8</v>
      </c>
      <c r="Z19" s="760">
        <v>294.3</v>
      </c>
      <c r="AA19" s="760">
        <v>309.3</v>
      </c>
      <c r="AB19" s="760">
        <v>309.3</v>
      </c>
      <c r="AC19" s="760">
        <v>309.3</v>
      </c>
      <c r="AD19" s="760">
        <v>311.2</v>
      </c>
      <c r="AE19" s="760">
        <v>312.2</v>
      </c>
      <c r="AF19" s="760">
        <v>313.7</v>
      </c>
      <c r="AG19" s="760">
        <v>313.7</v>
      </c>
      <c r="AH19" s="760">
        <v>315.7</v>
      </c>
      <c r="AI19" s="760">
        <v>315.7</v>
      </c>
      <c r="AJ19" s="760">
        <v>316.10000000000002</v>
      </c>
      <c r="AK19" s="760">
        <v>316.10000000000002</v>
      </c>
      <c r="AL19" s="760">
        <v>320.2</v>
      </c>
      <c r="AM19" s="760">
        <v>321.89999999999998</v>
      </c>
      <c r="AN19" s="760">
        <v>321.89999999999998</v>
      </c>
      <c r="AO19" s="760">
        <v>321.89999999999998</v>
      </c>
      <c r="AP19" s="760">
        <v>321.89999999999998</v>
      </c>
      <c r="AQ19" s="760">
        <v>325.89999999999998</v>
      </c>
      <c r="AR19" s="760">
        <v>340.3</v>
      </c>
      <c r="AS19" s="760">
        <v>340.3</v>
      </c>
      <c r="AT19" s="760">
        <v>340.3</v>
      </c>
      <c r="AU19" s="760">
        <v>340.3</v>
      </c>
      <c r="AV19" s="760">
        <v>340.3</v>
      </c>
      <c r="AW19" s="760">
        <v>344.1</v>
      </c>
      <c r="AX19" s="760">
        <v>349.1</v>
      </c>
      <c r="AY19" s="760">
        <v>354.8</v>
      </c>
      <c r="AZ19" s="760">
        <v>354.8</v>
      </c>
      <c r="BA19" s="760">
        <v>354.8</v>
      </c>
      <c r="BB19" s="760">
        <v>354.8</v>
      </c>
      <c r="BC19" s="760">
        <v>359.3</v>
      </c>
      <c r="BD19" s="760">
        <v>362.4</v>
      </c>
      <c r="BE19" s="760">
        <v>362.4</v>
      </c>
      <c r="BF19" s="760">
        <v>363.5</v>
      </c>
      <c r="BG19" s="760">
        <v>363.5</v>
      </c>
      <c r="BH19" s="764">
        <v>363</v>
      </c>
      <c r="BI19" s="764">
        <v>363</v>
      </c>
      <c r="BJ19" s="764">
        <v>363</v>
      </c>
      <c r="BK19" s="764">
        <v>365</v>
      </c>
      <c r="BL19" s="764">
        <v>364.7</v>
      </c>
      <c r="BM19" s="764">
        <v>364.7</v>
      </c>
      <c r="BN19" s="764">
        <v>364.3</v>
      </c>
      <c r="BO19" s="764">
        <v>364.3</v>
      </c>
      <c r="BP19" s="764">
        <v>364.3</v>
      </c>
      <c r="BQ19" s="764">
        <v>364.3</v>
      </c>
      <c r="BR19" s="764">
        <v>364.3</v>
      </c>
      <c r="BS19" s="764">
        <v>364.3</v>
      </c>
      <c r="BT19" s="764">
        <v>364.3</v>
      </c>
      <c r="BU19" s="764">
        <v>364.3</v>
      </c>
      <c r="BV19" s="764">
        <v>364.3</v>
      </c>
    </row>
    <row r="20" spans="1:74" ht="12" customHeight="1" x14ac:dyDescent="0.25">
      <c r="A20" s="750" t="s">
        <v>1296</v>
      </c>
      <c r="B20" s="748" t="s">
        <v>1297</v>
      </c>
      <c r="C20" s="761" t="s">
        <v>1336</v>
      </c>
      <c r="D20" s="761" t="s">
        <v>1336</v>
      </c>
      <c r="E20" s="761" t="s">
        <v>1336</v>
      </c>
      <c r="F20" s="761" t="s">
        <v>1336</v>
      </c>
      <c r="G20" s="761" t="s">
        <v>1336</v>
      </c>
      <c r="H20" s="761" t="s">
        <v>1336</v>
      </c>
      <c r="I20" s="761" t="s">
        <v>1336</v>
      </c>
      <c r="J20" s="761" t="s">
        <v>1336</v>
      </c>
      <c r="K20" s="761" t="s">
        <v>1336</v>
      </c>
      <c r="L20" s="761" t="s">
        <v>1336</v>
      </c>
      <c r="M20" s="761" t="s">
        <v>1336</v>
      </c>
      <c r="N20" s="761" t="s">
        <v>1336</v>
      </c>
      <c r="O20" s="760">
        <v>7369.3860000000004</v>
      </c>
      <c r="P20" s="760">
        <v>7529.0649999999996</v>
      </c>
      <c r="Q20" s="760">
        <v>7696.66</v>
      </c>
      <c r="R20" s="760">
        <v>7860.3410000000003</v>
      </c>
      <c r="S20" s="760">
        <v>8050.5829999999996</v>
      </c>
      <c r="T20" s="760">
        <v>8235.8510000000006</v>
      </c>
      <c r="U20" s="760">
        <v>8479.125</v>
      </c>
      <c r="V20" s="760">
        <v>8700.9030000000002</v>
      </c>
      <c r="W20" s="760">
        <v>8951.4549999999999</v>
      </c>
      <c r="X20" s="760">
        <v>9188.4159999999993</v>
      </c>
      <c r="Y20" s="760">
        <v>9416.6949999999997</v>
      </c>
      <c r="Z20" s="760">
        <v>9778.5249999999996</v>
      </c>
      <c r="AA20" s="760">
        <v>9865.6110000000008</v>
      </c>
      <c r="AB20" s="760">
        <v>10123.085999999999</v>
      </c>
      <c r="AC20" s="760">
        <v>10440.244000000001</v>
      </c>
      <c r="AD20" s="760">
        <v>10687.819</v>
      </c>
      <c r="AE20" s="760">
        <v>10927.867</v>
      </c>
      <c r="AF20" s="760">
        <v>11185.235000000001</v>
      </c>
      <c r="AG20" s="760">
        <v>11385.334000000001</v>
      </c>
      <c r="AH20" s="760">
        <v>11670.583000000001</v>
      </c>
      <c r="AI20" s="760">
        <v>11913.282999999999</v>
      </c>
      <c r="AJ20" s="760">
        <v>12156.433000000001</v>
      </c>
      <c r="AK20" s="760">
        <v>12446.436</v>
      </c>
      <c r="AL20" s="760">
        <v>12765.071</v>
      </c>
      <c r="AM20" s="760">
        <v>13121.661</v>
      </c>
      <c r="AN20" s="760">
        <v>13351.468000000001</v>
      </c>
      <c r="AO20" s="760">
        <v>13638.55</v>
      </c>
      <c r="AP20" s="760">
        <v>13893.513000000001</v>
      </c>
      <c r="AQ20" s="760">
        <v>14194.468999999999</v>
      </c>
      <c r="AR20" s="760">
        <v>14481.322</v>
      </c>
      <c r="AS20" s="760">
        <v>14747.909</v>
      </c>
      <c r="AT20" s="760">
        <v>15100.647000000001</v>
      </c>
      <c r="AU20" s="760">
        <v>15299.214</v>
      </c>
      <c r="AV20" s="760">
        <v>15547.114</v>
      </c>
      <c r="AW20" s="760">
        <v>15841.587</v>
      </c>
      <c r="AX20" s="760">
        <v>16223.833000000001</v>
      </c>
      <c r="AY20" s="760">
        <v>16655.530999999999</v>
      </c>
      <c r="AZ20" s="760">
        <v>16893.023000000001</v>
      </c>
      <c r="BA20" s="760">
        <v>16971.662</v>
      </c>
      <c r="BB20" s="760">
        <v>17228.326000000001</v>
      </c>
      <c r="BC20" s="760">
        <v>17552.233</v>
      </c>
      <c r="BD20" s="760">
        <v>17959.636999999999</v>
      </c>
      <c r="BE20" s="760">
        <v>18304.63</v>
      </c>
      <c r="BF20" s="760">
        <v>18613.650000000001</v>
      </c>
      <c r="BG20" s="760">
        <v>18934.53</v>
      </c>
      <c r="BH20" s="764">
        <v>19241.16</v>
      </c>
      <c r="BI20" s="764">
        <v>19564.52</v>
      </c>
      <c r="BJ20" s="764">
        <v>19893.05</v>
      </c>
      <c r="BK20" s="764">
        <v>20224.63</v>
      </c>
      <c r="BL20" s="764">
        <v>20561.080000000002</v>
      </c>
      <c r="BM20" s="764">
        <v>20900.580000000002</v>
      </c>
      <c r="BN20" s="764">
        <v>21242.03</v>
      </c>
      <c r="BO20" s="764">
        <v>21589.55</v>
      </c>
      <c r="BP20" s="764">
        <v>21941.03</v>
      </c>
      <c r="BQ20" s="764">
        <v>22296.31</v>
      </c>
      <c r="BR20" s="764">
        <v>22656.85</v>
      </c>
      <c r="BS20" s="764">
        <v>23021.9</v>
      </c>
      <c r="BT20" s="764">
        <v>23391.39</v>
      </c>
      <c r="BU20" s="764">
        <v>23766.05</v>
      </c>
      <c r="BV20" s="764">
        <v>24145.57</v>
      </c>
    </row>
    <row r="21" spans="1:74" ht="12" customHeight="1" x14ac:dyDescent="0.25">
      <c r="A21" s="750" t="s">
        <v>1298</v>
      </c>
      <c r="B21" s="748" t="s">
        <v>1299</v>
      </c>
      <c r="C21" s="761" t="s">
        <v>1336</v>
      </c>
      <c r="D21" s="761" t="s">
        <v>1336</v>
      </c>
      <c r="E21" s="761" t="s">
        <v>1336</v>
      </c>
      <c r="F21" s="761" t="s">
        <v>1336</v>
      </c>
      <c r="G21" s="761" t="s">
        <v>1336</v>
      </c>
      <c r="H21" s="761" t="s">
        <v>1336</v>
      </c>
      <c r="I21" s="761" t="s">
        <v>1336</v>
      </c>
      <c r="J21" s="761" t="s">
        <v>1336</v>
      </c>
      <c r="K21" s="761" t="s">
        <v>1336</v>
      </c>
      <c r="L21" s="761" t="s">
        <v>1336</v>
      </c>
      <c r="M21" s="761" t="s">
        <v>1336</v>
      </c>
      <c r="N21" s="761" t="s">
        <v>1336</v>
      </c>
      <c r="O21" s="760">
        <v>3424.8069999999998</v>
      </c>
      <c r="P21" s="760">
        <v>3550.2310000000002</v>
      </c>
      <c r="Q21" s="760">
        <v>3689.2660000000001</v>
      </c>
      <c r="R21" s="760">
        <v>3816.2939999999999</v>
      </c>
      <c r="S21" s="760">
        <v>3949.5250000000001</v>
      </c>
      <c r="T21" s="760">
        <v>4110.6959999999999</v>
      </c>
      <c r="U21" s="760">
        <v>4275.4780000000001</v>
      </c>
      <c r="V21" s="760">
        <v>4440.5020000000004</v>
      </c>
      <c r="W21" s="760">
        <v>4635.1289999999999</v>
      </c>
      <c r="X21" s="760">
        <v>4815.7020000000002</v>
      </c>
      <c r="Y21" s="760">
        <v>4972.4949999999999</v>
      </c>
      <c r="Z21" s="760">
        <v>5191.5050000000001</v>
      </c>
      <c r="AA21" s="760">
        <v>5428.4889999999996</v>
      </c>
      <c r="AB21" s="760">
        <v>5627.0910000000003</v>
      </c>
      <c r="AC21" s="760">
        <v>5852.6629999999996</v>
      </c>
      <c r="AD21" s="760">
        <v>6051.107</v>
      </c>
      <c r="AE21" s="760">
        <v>6238.683</v>
      </c>
      <c r="AF21" s="760">
        <v>6432.3339999999998</v>
      </c>
      <c r="AG21" s="760">
        <v>6592.866</v>
      </c>
      <c r="AH21" s="760">
        <v>6785.84</v>
      </c>
      <c r="AI21" s="760">
        <v>6957.6729999999998</v>
      </c>
      <c r="AJ21" s="760">
        <v>7147.0609999999997</v>
      </c>
      <c r="AK21" s="760">
        <v>7332.7569999999996</v>
      </c>
      <c r="AL21" s="760">
        <v>7527.01</v>
      </c>
      <c r="AM21" s="760">
        <v>7745.7439999999997</v>
      </c>
      <c r="AN21" s="760">
        <v>7998.9849999999997</v>
      </c>
      <c r="AO21" s="760">
        <v>8166.942</v>
      </c>
      <c r="AP21" s="760">
        <v>8319.8819999999996</v>
      </c>
      <c r="AQ21" s="760">
        <v>8502.652</v>
      </c>
      <c r="AR21" s="760">
        <v>8667.2980000000007</v>
      </c>
      <c r="AS21" s="760">
        <v>8827.1370000000006</v>
      </c>
      <c r="AT21" s="760">
        <v>9009.6049999999996</v>
      </c>
      <c r="AU21" s="760">
        <v>9159.1710000000003</v>
      </c>
      <c r="AV21" s="760">
        <v>9310.375</v>
      </c>
      <c r="AW21" s="760">
        <v>9474.2929999999997</v>
      </c>
      <c r="AX21" s="760">
        <v>9669.7649999999994</v>
      </c>
      <c r="AY21" s="760">
        <v>9787.4220000000005</v>
      </c>
      <c r="AZ21" s="760">
        <v>9995.973</v>
      </c>
      <c r="BA21" s="760">
        <v>10169.699000000001</v>
      </c>
      <c r="BB21" s="760">
        <v>10320.826999999999</v>
      </c>
      <c r="BC21" s="760">
        <v>10496.824000000001</v>
      </c>
      <c r="BD21" s="760">
        <v>10720.208000000001</v>
      </c>
      <c r="BE21" s="760">
        <v>10883.933999999999</v>
      </c>
      <c r="BF21" s="760">
        <v>11075.28</v>
      </c>
      <c r="BG21" s="760">
        <v>11276.63</v>
      </c>
      <c r="BH21" s="764">
        <v>11461.83</v>
      </c>
      <c r="BI21" s="764">
        <v>11661.83</v>
      </c>
      <c r="BJ21" s="764">
        <v>11865.05</v>
      </c>
      <c r="BK21" s="764">
        <v>12069.32</v>
      </c>
      <c r="BL21" s="764">
        <v>12276.46</v>
      </c>
      <c r="BM21" s="764">
        <v>12484.59</v>
      </c>
      <c r="BN21" s="764">
        <v>12692.58</v>
      </c>
      <c r="BO21" s="764">
        <v>12904.54</v>
      </c>
      <c r="BP21" s="764">
        <v>13118.3</v>
      </c>
      <c r="BQ21" s="764">
        <v>13333.68</v>
      </c>
      <c r="BR21" s="764">
        <v>13552.1</v>
      </c>
      <c r="BS21" s="764">
        <v>13772.77</v>
      </c>
      <c r="BT21" s="764">
        <v>13995.6</v>
      </c>
      <c r="BU21" s="764">
        <v>14221.28</v>
      </c>
      <c r="BV21" s="764">
        <v>14449.44</v>
      </c>
    </row>
    <row r="22" spans="1:74" ht="12" customHeight="1" x14ac:dyDescent="0.25">
      <c r="A22" s="750" t="s">
        <v>1300</v>
      </c>
      <c r="B22" s="748" t="s">
        <v>1301</v>
      </c>
      <c r="C22" s="761" t="s">
        <v>1336</v>
      </c>
      <c r="D22" s="761" t="s">
        <v>1336</v>
      </c>
      <c r="E22" s="761" t="s">
        <v>1336</v>
      </c>
      <c r="F22" s="761" t="s">
        <v>1336</v>
      </c>
      <c r="G22" s="761" t="s">
        <v>1336</v>
      </c>
      <c r="H22" s="761" t="s">
        <v>1336</v>
      </c>
      <c r="I22" s="761" t="s">
        <v>1336</v>
      </c>
      <c r="J22" s="761" t="s">
        <v>1336</v>
      </c>
      <c r="K22" s="761" t="s">
        <v>1336</v>
      </c>
      <c r="L22" s="761" t="s">
        <v>1336</v>
      </c>
      <c r="M22" s="761" t="s">
        <v>1336</v>
      </c>
      <c r="N22" s="761" t="s">
        <v>1336</v>
      </c>
      <c r="O22" s="760">
        <v>3226.9850000000001</v>
      </c>
      <c r="P22" s="760">
        <v>3245.127</v>
      </c>
      <c r="Q22" s="760">
        <v>3268.259</v>
      </c>
      <c r="R22" s="760">
        <v>3294.6309999999999</v>
      </c>
      <c r="S22" s="760">
        <v>3336.5639999999999</v>
      </c>
      <c r="T22" s="760">
        <v>3356.2150000000001</v>
      </c>
      <c r="U22" s="760">
        <v>3414.5410000000002</v>
      </c>
      <c r="V22" s="760">
        <v>3455.8539999999998</v>
      </c>
      <c r="W22" s="760">
        <v>3498.9229999999998</v>
      </c>
      <c r="X22" s="760">
        <v>3540.498</v>
      </c>
      <c r="Y22" s="760">
        <v>3593.3870000000002</v>
      </c>
      <c r="Z22" s="760">
        <v>3706.7370000000001</v>
      </c>
      <c r="AA22" s="760">
        <v>3419.799</v>
      </c>
      <c r="AB22" s="760">
        <v>3458.288</v>
      </c>
      <c r="AC22" s="760">
        <v>3521.7759999999998</v>
      </c>
      <c r="AD22" s="760">
        <v>3552.6030000000001</v>
      </c>
      <c r="AE22" s="760">
        <v>3589.1410000000001</v>
      </c>
      <c r="AF22" s="760">
        <v>3640.3980000000001</v>
      </c>
      <c r="AG22" s="760">
        <v>3660.7379999999998</v>
      </c>
      <c r="AH22" s="760">
        <v>3734.201</v>
      </c>
      <c r="AI22" s="760">
        <v>3794.152</v>
      </c>
      <c r="AJ22" s="760">
        <v>3837.6219999999998</v>
      </c>
      <c r="AK22" s="760">
        <v>3930.7379999999998</v>
      </c>
      <c r="AL22" s="760">
        <v>4022.806</v>
      </c>
      <c r="AM22" s="760">
        <v>4174.0910000000003</v>
      </c>
      <c r="AN22" s="760">
        <v>4079.5880000000002</v>
      </c>
      <c r="AO22" s="760">
        <v>4173.6130000000003</v>
      </c>
      <c r="AP22" s="760">
        <v>4263.4049999999997</v>
      </c>
      <c r="AQ22" s="760">
        <v>4352.424</v>
      </c>
      <c r="AR22" s="760">
        <v>4453.1360000000004</v>
      </c>
      <c r="AS22" s="760">
        <v>4534.1149999999998</v>
      </c>
      <c r="AT22" s="760">
        <v>4685.5519999999997</v>
      </c>
      <c r="AU22" s="760">
        <v>4710.3819999999996</v>
      </c>
      <c r="AV22" s="760">
        <v>4799.5969999999998</v>
      </c>
      <c r="AW22" s="760">
        <v>4897.6459999999997</v>
      </c>
      <c r="AX22" s="760">
        <v>5129.5410000000002</v>
      </c>
      <c r="AY22" s="760">
        <v>5349.732</v>
      </c>
      <c r="AZ22" s="760">
        <v>5378.2929999999997</v>
      </c>
      <c r="BA22" s="760">
        <v>5289.8850000000002</v>
      </c>
      <c r="BB22" s="760">
        <v>5370.3810000000003</v>
      </c>
      <c r="BC22" s="760">
        <v>5494.7169999999996</v>
      </c>
      <c r="BD22" s="760">
        <v>5791.3559999999998</v>
      </c>
      <c r="BE22" s="760">
        <v>5886.9679999999998</v>
      </c>
      <c r="BF22" s="760">
        <v>5982.6869999999999</v>
      </c>
      <c r="BG22" s="760">
        <v>6080.0450000000001</v>
      </c>
      <c r="BH22" s="764">
        <v>6179.0680000000002</v>
      </c>
      <c r="BI22" s="764">
        <v>6279.7830000000004</v>
      </c>
      <c r="BJ22" s="764">
        <v>6382.2160000000003</v>
      </c>
      <c r="BK22" s="764">
        <v>6486.3950000000004</v>
      </c>
      <c r="BL22" s="764">
        <v>6592.348</v>
      </c>
      <c r="BM22" s="764">
        <v>6700.1019999999999</v>
      </c>
      <c r="BN22" s="764">
        <v>6809.6859999999997</v>
      </c>
      <c r="BO22" s="764">
        <v>6921.13</v>
      </c>
      <c r="BP22" s="764">
        <v>7034.4620000000004</v>
      </c>
      <c r="BQ22" s="764">
        <v>7149.7129999999997</v>
      </c>
      <c r="BR22" s="764">
        <v>7266.9120000000003</v>
      </c>
      <c r="BS22" s="764">
        <v>7386.0919999999996</v>
      </c>
      <c r="BT22" s="764">
        <v>7507.2830000000004</v>
      </c>
      <c r="BU22" s="764">
        <v>7630.5169999999998</v>
      </c>
      <c r="BV22" s="764">
        <v>7755.8270000000002</v>
      </c>
    </row>
    <row r="23" spans="1:74" ht="12" customHeight="1" x14ac:dyDescent="0.25">
      <c r="A23" s="750" t="s">
        <v>1302</v>
      </c>
      <c r="B23" s="748" t="s">
        <v>1303</v>
      </c>
      <c r="C23" s="761" t="s">
        <v>1336</v>
      </c>
      <c r="D23" s="761" t="s">
        <v>1336</v>
      </c>
      <c r="E23" s="761" t="s">
        <v>1336</v>
      </c>
      <c r="F23" s="761" t="s">
        <v>1336</v>
      </c>
      <c r="G23" s="761" t="s">
        <v>1336</v>
      </c>
      <c r="H23" s="761" t="s">
        <v>1336</v>
      </c>
      <c r="I23" s="761" t="s">
        <v>1336</v>
      </c>
      <c r="J23" s="761" t="s">
        <v>1336</v>
      </c>
      <c r="K23" s="761" t="s">
        <v>1336</v>
      </c>
      <c r="L23" s="761" t="s">
        <v>1336</v>
      </c>
      <c r="M23" s="761" t="s">
        <v>1336</v>
      </c>
      <c r="N23" s="761" t="s">
        <v>1336</v>
      </c>
      <c r="O23" s="760">
        <v>717.59400000000005</v>
      </c>
      <c r="P23" s="760">
        <v>733.70699999999999</v>
      </c>
      <c r="Q23" s="760">
        <v>739.13400000000001</v>
      </c>
      <c r="R23" s="760">
        <v>749.41600000000005</v>
      </c>
      <c r="S23" s="760">
        <v>764.49300000000005</v>
      </c>
      <c r="T23" s="760">
        <v>768.94</v>
      </c>
      <c r="U23" s="760">
        <v>789.10699999999997</v>
      </c>
      <c r="V23" s="760">
        <v>804.54700000000003</v>
      </c>
      <c r="W23" s="760">
        <v>817.40300000000002</v>
      </c>
      <c r="X23" s="760">
        <v>832.21600000000001</v>
      </c>
      <c r="Y23" s="760">
        <v>850.81299999999999</v>
      </c>
      <c r="Z23" s="760">
        <v>880.28300000000002</v>
      </c>
      <c r="AA23" s="760">
        <v>1017.323</v>
      </c>
      <c r="AB23" s="760">
        <v>1037.7070000000001</v>
      </c>
      <c r="AC23" s="760">
        <v>1065.8050000000001</v>
      </c>
      <c r="AD23" s="760">
        <v>1084.1089999999999</v>
      </c>
      <c r="AE23" s="760">
        <v>1100.0429999999999</v>
      </c>
      <c r="AF23" s="760">
        <v>1112.5029999999999</v>
      </c>
      <c r="AG23" s="760">
        <v>1131.73</v>
      </c>
      <c r="AH23" s="760">
        <v>1150.5419999999999</v>
      </c>
      <c r="AI23" s="760">
        <v>1161.4580000000001</v>
      </c>
      <c r="AJ23" s="760">
        <v>1171.75</v>
      </c>
      <c r="AK23" s="760">
        <v>1182.941</v>
      </c>
      <c r="AL23" s="760">
        <v>1215.2550000000001</v>
      </c>
      <c r="AM23" s="760">
        <v>1201.827</v>
      </c>
      <c r="AN23" s="760">
        <v>1272.896</v>
      </c>
      <c r="AO23" s="760">
        <v>1297.9949999999999</v>
      </c>
      <c r="AP23" s="760">
        <v>1310.2260000000001</v>
      </c>
      <c r="AQ23" s="760">
        <v>1339.393</v>
      </c>
      <c r="AR23" s="760">
        <v>1360.8879999999999</v>
      </c>
      <c r="AS23" s="760">
        <v>1386.6569999999999</v>
      </c>
      <c r="AT23" s="760">
        <v>1405.49</v>
      </c>
      <c r="AU23" s="760">
        <v>1429.662</v>
      </c>
      <c r="AV23" s="760">
        <v>1437.143</v>
      </c>
      <c r="AW23" s="760">
        <v>1469.6479999999999</v>
      </c>
      <c r="AX23" s="760">
        <v>1424.527</v>
      </c>
      <c r="AY23" s="760">
        <v>1518.377</v>
      </c>
      <c r="AZ23" s="760">
        <v>1518.7570000000001</v>
      </c>
      <c r="BA23" s="760">
        <v>1512.078</v>
      </c>
      <c r="BB23" s="760">
        <v>1537.1179999999999</v>
      </c>
      <c r="BC23" s="760">
        <v>1560.692</v>
      </c>
      <c r="BD23" s="760">
        <v>1448.0730000000001</v>
      </c>
      <c r="BE23" s="760">
        <v>1533.7280000000001</v>
      </c>
      <c r="BF23" s="760">
        <v>1555.6790000000001</v>
      </c>
      <c r="BG23" s="760">
        <v>1577.857</v>
      </c>
      <c r="BH23" s="764">
        <v>1600.2650000000001</v>
      </c>
      <c r="BI23" s="764">
        <v>1622.9069999999999</v>
      </c>
      <c r="BJ23" s="764">
        <v>1645.787</v>
      </c>
      <c r="BK23" s="764">
        <v>1668.9079999999999</v>
      </c>
      <c r="BL23" s="764">
        <v>1692.2739999999999</v>
      </c>
      <c r="BM23" s="764">
        <v>1715.8889999999999</v>
      </c>
      <c r="BN23" s="764">
        <v>1739.7570000000001</v>
      </c>
      <c r="BO23" s="764">
        <v>1763.8820000000001</v>
      </c>
      <c r="BP23" s="764">
        <v>1788.268</v>
      </c>
      <c r="BQ23" s="764">
        <v>1812.9190000000001</v>
      </c>
      <c r="BR23" s="764">
        <v>1837.84</v>
      </c>
      <c r="BS23" s="764">
        <v>1863.0340000000001</v>
      </c>
      <c r="BT23" s="764">
        <v>1888.5070000000001</v>
      </c>
      <c r="BU23" s="764">
        <v>1914.261</v>
      </c>
      <c r="BV23" s="764">
        <v>1940.3030000000001</v>
      </c>
    </row>
    <row r="24" spans="1:74" ht="12" customHeight="1" x14ac:dyDescent="0.25">
      <c r="A24" s="750" t="s">
        <v>1304</v>
      </c>
      <c r="B24" s="748" t="s">
        <v>96</v>
      </c>
      <c r="C24" s="760">
        <v>61.8</v>
      </c>
      <c r="D24" s="760">
        <v>61.8</v>
      </c>
      <c r="E24" s="760">
        <v>61.8</v>
      </c>
      <c r="F24" s="760">
        <v>61.8</v>
      </c>
      <c r="G24" s="760">
        <v>61.8</v>
      </c>
      <c r="H24" s="760">
        <v>73.3</v>
      </c>
      <c r="I24" s="760">
        <v>74.3</v>
      </c>
      <c r="J24" s="760">
        <v>74.3</v>
      </c>
      <c r="K24" s="760">
        <v>74.3</v>
      </c>
      <c r="L24" s="760">
        <v>74.3</v>
      </c>
      <c r="M24" s="760">
        <v>75.900000000000006</v>
      </c>
      <c r="N24" s="760">
        <v>75.900000000000006</v>
      </c>
      <c r="O24" s="760">
        <v>79.599999999999994</v>
      </c>
      <c r="P24" s="760">
        <v>79.599999999999994</v>
      </c>
      <c r="Q24" s="760">
        <v>79.599999999999994</v>
      </c>
      <c r="R24" s="760">
        <v>79.599999999999994</v>
      </c>
      <c r="S24" s="760">
        <v>79.599999999999994</v>
      </c>
      <c r="T24" s="760">
        <v>79.599999999999994</v>
      </c>
      <c r="U24" s="760">
        <v>79.599999999999994</v>
      </c>
      <c r="V24" s="760">
        <v>79.599999999999994</v>
      </c>
      <c r="W24" s="760">
        <v>79.599999999999994</v>
      </c>
      <c r="X24" s="760">
        <v>79.599999999999994</v>
      </c>
      <c r="Y24" s="760">
        <v>79.599999999999994</v>
      </c>
      <c r="Z24" s="760">
        <v>87.1</v>
      </c>
      <c r="AA24" s="760">
        <v>88.6</v>
      </c>
      <c r="AB24" s="760">
        <v>88.6</v>
      </c>
      <c r="AC24" s="760">
        <v>88.6</v>
      </c>
      <c r="AD24" s="760">
        <v>88.6</v>
      </c>
      <c r="AE24" s="760">
        <v>88.6</v>
      </c>
      <c r="AF24" s="760">
        <v>88.6</v>
      </c>
      <c r="AG24" s="760">
        <v>88.6</v>
      </c>
      <c r="AH24" s="760">
        <v>88.6</v>
      </c>
      <c r="AI24" s="760">
        <v>88.6</v>
      </c>
      <c r="AJ24" s="760">
        <v>88.6</v>
      </c>
      <c r="AK24" s="760">
        <v>88.6</v>
      </c>
      <c r="AL24" s="760">
        <v>88.6</v>
      </c>
      <c r="AM24" s="760">
        <v>92.7</v>
      </c>
      <c r="AN24" s="760">
        <v>92.7</v>
      </c>
      <c r="AO24" s="760">
        <v>94.2</v>
      </c>
      <c r="AP24" s="760">
        <v>94.2</v>
      </c>
      <c r="AQ24" s="760">
        <v>94.2</v>
      </c>
      <c r="AR24" s="760">
        <v>92.6</v>
      </c>
      <c r="AS24" s="760">
        <v>92.6</v>
      </c>
      <c r="AT24" s="760">
        <v>92.6</v>
      </c>
      <c r="AU24" s="760">
        <v>92.6</v>
      </c>
      <c r="AV24" s="760">
        <v>97.1</v>
      </c>
      <c r="AW24" s="760">
        <v>97.1</v>
      </c>
      <c r="AX24" s="760">
        <v>97.1</v>
      </c>
      <c r="AY24" s="760">
        <v>101.6</v>
      </c>
      <c r="AZ24" s="760">
        <v>101.6</v>
      </c>
      <c r="BA24" s="760">
        <v>103.1</v>
      </c>
      <c r="BB24" s="760">
        <v>103.1</v>
      </c>
      <c r="BC24" s="760">
        <v>100.1</v>
      </c>
      <c r="BD24" s="760">
        <v>100.1</v>
      </c>
      <c r="BE24" s="760">
        <v>103.5</v>
      </c>
      <c r="BF24" s="760">
        <v>103.5</v>
      </c>
      <c r="BG24" s="760">
        <v>106.5</v>
      </c>
      <c r="BH24" s="764">
        <v>106.5</v>
      </c>
      <c r="BI24" s="764">
        <v>106.5</v>
      </c>
      <c r="BJ24" s="764">
        <v>106.5</v>
      </c>
      <c r="BK24" s="764">
        <v>106.5</v>
      </c>
      <c r="BL24" s="764">
        <v>106.5</v>
      </c>
      <c r="BM24" s="764">
        <v>106.5</v>
      </c>
      <c r="BN24" s="764">
        <v>106.5</v>
      </c>
      <c r="BO24" s="764">
        <v>106.5</v>
      </c>
      <c r="BP24" s="764">
        <v>106.5</v>
      </c>
      <c r="BQ24" s="764">
        <v>106.5</v>
      </c>
      <c r="BR24" s="764">
        <v>106.5</v>
      </c>
      <c r="BS24" s="764">
        <v>106.5</v>
      </c>
      <c r="BT24" s="764">
        <v>106.5</v>
      </c>
      <c r="BU24" s="764">
        <v>106.5</v>
      </c>
      <c r="BV24" s="764">
        <v>106.5</v>
      </c>
    </row>
    <row r="25" spans="1:74" ht="12" customHeight="1" x14ac:dyDescent="0.25">
      <c r="A25" s="750"/>
      <c r="B25" s="745"/>
      <c r="C25" s="749"/>
      <c r="D25" s="749"/>
      <c r="E25" s="749"/>
      <c r="F25" s="749"/>
      <c r="G25" s="749"/>
      <c r="H25" s="749"/>
      <c r="I25" s="749"/>
      <c r="J25" s="749"/>
      <c r="K25" s="749"/>
      <c r="L25" s="749"/>
      <c r="M25" s="749"/>
      <c r="N25" s="749"/>
      <c r="O25" s="749"/>
      <c r="P25" s="749"/>
      <c r="Q25" s="749"/>
      <c r="R25" s="762"/>
      <c r="S25" s="762"/>
      <c r="T25" s="762"/>
      <c r="U25" s="762"/>
      <c r="V25" s="762"/>
      <c r="W25" s="762"/>
      <c r="X25" s="762"/>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G25" s="762"/>
      <c r="BH25" s="766"/>
      <c r="BI25" s="766"/>
      <c r="BJ25" s="766"/>
      <c r="BK25" s="766"/>
      <c r="BL25" s="766"/>
      <c r="BM25" s="766"/>
      <c r="BN25" s="766"/>
      <c r="BO25" s="766"/>
      <c r="BP25" s="766"/>
      <c r="BQ25" s="766"/>
      <c r="BR25" s="766"/>
      <c r="BS25" s="766"/>
      <c r="BT25" s="766"/>
      <c r="BU25" s="766"/>
      <c r="BV25" s="766"/>
    </row>
    <row r="26" spans="1:74" ht="12" customHeight="1" x14ac:dyDescent="0.25">
      <c r="A26" s="750"/>
      <c r="B26" s="749" t="s">
        <v>1305</v>
      </c>
      <c r="C26" s="749"/>
      <c r="D26" s="749"/>
      <c r="E26" s="749"/>
      <c r="F26" s="749"/>
      <c r="G26" s="749"/>
      <c r="H26" s="749"/>
      <c r="I26" s="749"/>
      <c r="J26" s="749"/>
      <c r="K26" s="749"/>
      <c r="L26" s="749"/>
      <c r="M26" s="749"/>
      <c r="N26" s="749"/>
      <c r="O26" s="749"/>
      <c r="P26" s="749"/>
      <c r="Q26" s="749"/>
      <c r="R26" s="762"/>
      <c r="S26" s="762"/>
      <c r="T26" s="762"/>
      <c r="U26" s="762"/>
      <c r="V26" s="762"/>
      <c r="W26" s="762"/>
      <c r="X26" s="762"/>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c r="BC26" s="762"/>
      <c r="BG26" s="762"/>
      <c r="BH26" s="766"/>
      <c r="BI26" s="766"/>
      <c r="BJ26" s="766"/>
      <c r="BK26" s="766"/>
      <c r="BL26" s="766"/>
      <c r="BM26" s="766"/>
      <c r="BN26" s="766"/>
      <c r="BO26" s="766"/>
      <c r="BP26" s="766"/>
      <c r="BQ26" s="766"/>
      <c r="BR26" s="766"/>
      <c r="BS26" s="766"/>
      <c r="BT26" s="766"/>
      <c r="BU26" s="766"/>
      <c r="BV26" s="766"/>
    </row>
    <row r="27" spans="1:74" ht="12" customHeight="1" x14ac:dyDescent="0.25">
      <c r="A27" s="750"/>
      <c r="B27" s="749" t="s">
        <v>1284</v>
      </c>
      <c r="C27" s="749"/>
      <c r="D27" s="749"/>
      <c r="E27" s="749"/>
      <c r="F27" s="749"/>
      <c r="G27" s="749"/>
      <c r="H27" s="749"/>
      <c r="I27" s="749"/>
      <c r="J27" s="749"/>
      <c r="K27" s="749"/>
      <c r="L27" s="749"/>
      <c r="M27" s="749"/>
      <c r="N27" s="749"/>
      <c r="O27" s="749"/>
      <c r="P27" s="749"/>
      <c r="Q27" s="749"/>
      <c r="R27" s="762"/>
      <c r="S27" s="762"/>
      <c r="T27" s="762"/>
      <c r="U27" s="762"/>
      <c r="V27" s="762"/>
      <c r="W27" s="762"/>
      <c r="X27" s="762"/>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G27" s="762"/>
      <c r="BH27" s="766"/>
      <c r="BI27" s="766"/>
      <c r="BJ27" s="766"/>
      <c r="BK27" s="766"/>
      <c r="BL27" s="766"/>
      <c r="BM27" s="766"/>
      <c r="BN27" s="766"/>
      <c r="BO27" s="766"/>
      <c r="BP27" s="766"/>
      <c r="BQ27" s="766"/>
      <c r="BR27" s="766"/>
      <c r="BS27" s="766"/>
      <c r="BT27" s="766"/>
      <c r="BU27" s="766"/>
      <c r="BV27" s="766"/>
    </row>
    <row r="28" spans="1:74" ht="12" customHeight="1" x14ac:dyDescent="0.25">
      <c r="A28" s="750" t="s">
        <v>1306</v>
      </c>
      <c r="B28" s="748" t="s">
        <v>1285</v>
      </c>
      <c r="C28" s="760">
        <v>89.140500967999998</v>
      </c>
      <c r="D28" s="760">
        <v>90.520516428999997</v>
      </c>
      <c r="E28" s="760">
        <v>90.487397741999999</v>
      </c>
      <c r="F28" s="760">
        <v>83.525124000000005</v>
      </c>
      <c r="G28" s="760">
        <v>81.503026774000006</v>
      </c>
      <c r="H28" s="760">
        <v>93.590737000000004</v>
      </c>
      <c r="I28" s="760">
        <v>95.112587742000002</v>
      </c>
      <c r="J28" s="760">
        <v>93.457958065</v>
      </c>
      <c r="K28" s="760">
        <v>90.877765667000006</v>
      </c>
      <c r="L28" s="760">
        <v>84.868877419</v>
      </c>
      <c r="M28" s="760">
        <v>90.117552000000003</v>
      </c>
      <c r="N28" s="760">
        <v>89.634514194000005</v>
      </c>
      <c r="O28" s="760">
        <v>87.669539032000003</v>
      </c>
      <c r="P28" s="760">
        <v>89.105446428999997</v>
      </c>
      <c r="Q28" s="760">
        <v>84.532160967999999</v>
      </c>
      <c r="R28" s="760">
        <v>80.881458332999998</v>
      </c>
      <c r="S28" s="760">
        <v>83.080089999999998</v>
      </c>
      <c r="T28" s="760">
        <v>90.561086666999998</v>
      </c>
      <c r="U28" s="760">
        <v>96.899555805999995</v>
      </c>
      <c r="V28" s="760">
        <v>96.652301613000006</v>
      </c>
      <c r="W28" s="760">
        <v>89.397353667000004</v>
      </c>
      <c r="X28" s="760">
        <v>82.440146128999999</v>
      </c>
      <c r="Y28" s="760">
        <v>90.734643000000005</v>
      </c>
      <c r="Z28" s="760">
        <v>92.711557419000002</v>
      </c>
      <c r="AA28" s="760">
        <v>86.848057741999995</v>
      </c>
      <c r="AB28" s="760">
        <v>89.909287586000005</v>
      </c>
      <c r="AC28" s="760">
        <v>84.684338065000006</v>
      </c>
      <c r="AD28" s="760">
        <v>79.478470999999999</v>
      </c>
      <c r="AE28" s="760">
        <v>81.690486129000007</v>
      </c>
      <c r="AF28" s="760">
        <v>87.001919000000001</v>
      </c>
      <c r="AG28" s="760">
        <v>89.570271934999994</v>
      </c>
      <c r="AH28" s="760">
        <v>92.572891935000001</v>
      </c>
      <c r="AI28" s="760">
        <v>88.077946333</v>
      </c>
      <c r="AJ28" s="760">
        <v>76.039002257999996</v>
      </c>
      <c r="AK28" s="760">
        <v>88.109331333</v>
      </c>
      <c r="AL28" s="760">
        <v>92.324561613</v>
      </c>
      <c r="AM28" s="760">
        <v>89.634881613000005</v>
      </c>
      <c r="AN28" s="760">
        <v>90.118077142999994</v>
      </c>
      <c r="AO28" s="760">
        <v>89.495224839000002</v>
      </c>
      <c r="AP28" s="760">
        <v>83.299850000000006</v>
      </c>
      <c r="AQ28" s="760">
        <v>85.570616774000001</v>
      </c>
      <c r="AR28" s="760">
        <v>90.583584333000005</v>
      </c>
      <c r="AS28" s="760">
        <v>92.547307742000001</v>
      </c>
      <c r="AT28" s="760">
        <v>91.872682581000007</v>
      </c>
      <c r="AU28" s="760">
        <v>85.780950666999999</v>
      </c>
      <c r="AV28" s="760">
        <v>87.683475806000004</v>
      </c>
      <c r="AW28" s="760">
        <v>90.240923667000004</v>
      </c>
      <c r="AX28" s="760">
        <v>91.304431613000006</v>
      </c>
      <c r="AY28" s="760">
        <v>92.368117741999995</v>
      </c>
      <c r="AZ28" s="760">
        <v>94.401017499999995</v>
      </c>
      <c r="BA28" s="760">
        <v>89.257463870999999</v>
      </c>
      <c r="BB28" s="760">
        <v>78.352619333000007</v>
      </c>
      <c r="BC28" s="760">
        <v>83.726000967999994</v>
      </c>
      <c r="BD28" s="760">
        <v>90.330415166999998</v>
      </c>
      <c r="BE28" s="760">
        <v>88.246311774000006</v>
      </c>
      <c r="BF28" s="760">
        <v>91.33032</v>
      </c>
      <c r="BG28" s="760">
        <v>87.658060000000006</v>
      </c>
      <c r="BH28" s="764">
        <v>80.808409999999995</v>
      </c>
      <c r="BI28" s="764">
        <v>88.032939999999996</v>
      </c>
      <c r="BJ28" s="764">
        <v>91.409559999999999</v>
      </c>
      <c r="BK28" s="764">
        <v>87.191339999999997</v>
      </c>
      <c r="BL28" s="764">
        <v>88.875420000000005</v>
      </c>
      <c r="BM28" s="764">
        <v>88.743690000000001</v>
      </c>
      <c r="BN28" s="764">
        <v>83.356650000000002</v>
      </c>
      <c r="BO28" s="764">
        <v>85.532619999999994</v>
      </c>
      <c r="BP28" s="764">
        <v>93.454949999999997</v>
      </c>
      <c r="BQ28" s="764">
        <v>96.702799999999996</v>
      </c>
      <c r="BR28" s="764">
        <v>97.941320000000005</v>
      </c>
      <c r="BS28" s="764">
        <v>92.112489999999994</v>
      </c>
      <c r="BT28" s="764">
        <v>85.447699999999998</v>
      </c>
      <c r="BU28" s="764">
        <v>91.474329999999995</v>
      </c>
      <c r="BV28" s="764">
        <v>94.352000000000004</v>
      </c>
    </row>
    <row r="29" spans="1:74" ht="12" customHeight="1" x14ac:dyDescent="0.25">
      <c r="A29" s="750" t="s">
        <v>1307</v>
      </c>
      <c r="B29" s="748" t="s">
        <v>1286</v>
      </c>
      <c r="C29" s="760">
        <v>48.078693870999999</v>
      </c>
      <c r="D29" s="760">
        <v>49.451496429000002</v>
      </c>
      <c r="E29" s="760">
        <v>48.839670968</v>
      </c>
      <c r="F29" s="760">
        <v>48.871630000000003</v>
      </c>
      <c r="G29" s="760">
        <v>49.029476451999997</v>
      </c>
      <c r="H29" s="760">
        <v>49.694102667000003</v>
      </c>
      <c r="I29" s="760">
        <v>50.776471612999998</v>
      </c>
      <c r="J29" s="760">
        <v>49.211680645000001</v>
      </c>
      <c r="K29" s="760">
        <v>47.956948333</v>
      </c>
      <c r="L29" s="760">
        <v>44.921250645000001</v>
      </c>
      <c r="M29" s="760">
        <v>45.760852</v>
      </c>
      <c r="N29" s="760">
        <v>46.189125806</v>
      </c>
      <c r="O29" s="760">
        <v>45.504641612999997</v>
      </c>
      <c r="P29" s="760">
        <v>45.034616429000003</v>
      </c>
      <c r="Q29" s="760">
        <v>44.942791290000002</v>
      </c>
      <c r="R29" s="760">
        <v>46.720292333000003</v>
      </c>
      <c r="S29" s="760">
        <v>47.822573871000003</v>
      </c>
      <c r="T29" s="760">
        <v>49.100847999999999</v>
      </c>
      <c r="U29" s="760">
        <v>52.863022258000001</v>
      </c>
      <c r="V29" s="760">
        <v>51.181651289999998</v>
      </c>
      <c r="W29" s="760">
        <v>49.368310000000001</v>
      </c>
      <c r="X29" s="760">
        <v>48.680927742000002</v>
      </c>
      <c r="Y29" s="760">
        <v>52.163756667000001</v>
      </c>
      <c r="Z29" s="760">
        <v>52.274097419</v>
      </c>
      <c r="AA29" s="760">
        <v>48.063936452</v>
      </c>
      <c r="AB29" s="760">
        <v>49.111476551999999</v>
      </c>
      <c r="AC29" s="760">
        <v>48.086021934999998</v>
      </c>
      <c r="AD29" s="760">
        <v>50.038243667000003</v>
      </c>
      <c r="AE29" s="760">
        <v>51.130771613</v>
      </c>
      <c r="AF29" s="760">
        <v>50.522972000000003</v>
      </c>
      <c r="AG29" s="760">
        <v>49.497171289999997</v>
      </c>
      <c r="AH29" s="760">
        <v>50.210035484000002</v>
      </c>
      <c r="AI29" s="760">
        <v>49.147840000000002</v>
      </c>
      <c r="AJ29" s="760">
        <v>45.341980645</v>
      </c>
      <c r="AK29" s="760">
        <v>52.568342332999997</v>
      </c>
      <c r="AL29" s="760">
        <v>52.527170968</v>
      </c>
      <c r="AM29" s="760">
        <v>50.625169032000002</v>
      </c>
      <c r="AN29" s="760">
        <v>49.279687500000001</v>
      </c>
      <c r="AO29" s="760">
        <v>47.217089354999999</v>
      </c>
      <c r="AP29" s="760">
        <v>46.412712333000002</v>
      </c>
      <c r="AQ29" s="760">
        <v>46.928877741999997</v>
      </c>
      <c r="AR29" s="760">
        <v>47.659652332999997</v>
      </c>
      <c r="AS29" s="760">
        <v>47.670136773999999</v>
      </c>
      <c r="AT29" s="760">
        <v>48.054658064999998</v>
      </c>
      <c r="AU29" s="760">
        <v>46.204612333</v>
      </c>
      <c r="AV29" s="760">
        <v>45.541568386999998</v>
      </c>
      <c r="AW29" s="760">
        <v>47.847856333000003</v>
      </c>
      <c r="AX29" s="760">
        <v>48.232050645000001</v>
      </c>
      <c r="AY29" s="760">
        <v>47.872541290000001</v>
      </c>
      <c r="AZ29" s="760">
        <v>51.019554286000002</v>
      </c>
      <c r="BA29" s="760">
        <v>48.985607096999999</v>
      </c>
      <c r="BB29" s="760">
        <v>47.683332667000002</v>
      </c>
      <c r="BC29" s="760">
        <v>45.390084838999996</v>
      </c>
      <c r="BD29" s="760">
        <v>48.167825266999998</v>
      </c>
      <c r="BE29" s="760">
        <v>46.698362580999998</v>
      </c>
      <c r="BF29" s="760">
        <v>47.626399999999997</v>
      </c>
      <c r="BG29" s="760">
        <v>47.03548</v>
      </c>
      <c r="BH29" s="764">
        <v>45.626800000000003</v>
      </c>
      <c r="BI29" s="764">
        <v>49.004219999999997</v>
      </c>
      <c r="BJ29" s="764">
        <v>49.933280000000003</v>
      </c>
      <c r="BK29" s="764">
        <v>47.645879999999998</v>
      </c>
      <c r="BL29" s="764">
        <v>48.062469999999998</v>
      </c>
      <c r="BM29" s="764">
        <v>48.095199999999998</v>
      </c>
      <c r="BN29" s="764">
        <v>48.166080000000001</v>
      </c>
      <c r="BO29" s="764">
        <v>48.764330000000001</v>
      </c>
      <c r="BP29" s="764">
        <v>49.85201</v>
      </c>
      <c r="BQ29" s="764">
        <v>50.36215</v>
      </c>
      <c r="BR29" s="764">
        <v>50.224800000000002</v>
      </c>
      <c r="BS29" s="764">
        <v>48.932920000000003</v>
      </c>
      <c r="BT29" s="764">
        <v>46.959800000000001</v>
      </c>
      <c r="BU29" s="764">
        <v>50.028469999999999</v>
      </c>
      <c r="BV29" s="764">
        <v>50.466059999999999</v>
      </c>
    </row>
    <row r="30" spans="1:74" ht="12" customHeight="1" x14ac:dyDescent="0.25">
      <c r="A30" s="750" t="s">
        <v>1308</v>
      </c>
      <c r="B30" s="748" t="s">
        <v>1287</v>
      </c>
      <c r="C30" s="760">
        <v>41.061807096999999</v>
      </c>
      <c r="D30" s="760">
        <v>41.069020000000002</v>
      </c>
      <c r="E30" s="760">
        <v>41.647726773999999</v>
      </c>
      <c r="F30" s="760">
        <v>34.653494000000002</v>
      </c>
      <c r="G30" s="760">
        <v>32.473550322999998</v>
      </c>
      <c r="H30" s="760">
        <v>43.896634333000002</v>
      </c>
      <c r="I30" s="760">
        <v>44.336116128999997</v>
      </c>
      <c r="J30" s="760">
        <v>44.246277419000002</v>
      </c>
      <c r="K30" s="760">
        <v>42.920817333000002</v>
      </c>
      <c r="L30" s="760">
        <v>39.947626774</v>
      </c>
      <c r="M30" s="760">
        <v>44.356699999999996</v>
      </c>
      <c r="N30" s="760">
        <v>43.445388387000001</v>
      </c>
      <c r="O30" s="760">
        <v>42.164897418999999</v>
      </c>
      <c r="P30" s="760">
        <v>44.070830000000001</v>
      </c>
      <c r="Q30" s="760">
        <v>39.589369677000001</v>
      </c>
      <c r="R30" s="760">
        <v>34.161166000000001</v>
      </c>
      <c r="S30" s="760">
        <v>35.257516129000003</v>
      </c>
      <c r="T30" s="760">
        <v>41.460238666999999</v>
      </c>
      <c r="U30" s="760">
        <v>44.036533548000001</v>
      </c>
      <c r="V30" s="760">
        <v>45.470650323000001</v>
      </c>
      <c r="W30" s="760">
        <v>40.029043667000003</v>
      </c>
      <c r="X30" s="760">
        <v>33.759218386999997</v>
      </c>
      <c r="Y30" s="760">
        <v>38.570886332999997</v>
      </c>
      <c r="Z30" s="760">
        <v>40.437460000000002</v>
      </c>
      <c r="AA30" s="760">
        <v>38.784121290000002</v>
      </c>
      <c r="AB30" s="760">
        <v>40.797811033999999</v>
      </c>
      <c r="AC30" s="760">
        <v>36.598316128999997</v>
      </c>
      <c r="AD30" s="760">
        <v>29.440227332999999</v>
      </c>
      <c r="AE30" s="760">
        <v>30.559714516</v>
      </c>
      <c r="AF30" s="760">
        <v>36.478946999999998</v>
      </c>
      <c r="AG30" s="760">
        <v>40.073100644999997</v>
      </c>
      <c r="AH30" s="760">
        <v>42.362856452000003</v>
      </c>
      <c r="AI30" s="760">
        <v>38.930106332999998</v>
      </c>
      <c r="AJ30" s="760">
        <v>30.697021613</v>
      </c>
      <c r="AK30" s="760">
        <v>35.540989000000003</v>
      </c>
      <c r="AL30" s="760">
        <v>39.797390645</v>
      </c>
      <c r="AM30" s="760">
        <v>39.009712581000002</v>
      </c>
      <c r="AN30" s="760">
        <v>40.838389642999999</v>
      </c>
      <c r="AO30" s="760">
        <v>42.278135484000003</v>
      </c>
      <c r="AP30" s="760">
        <v>36.887137666999998</v>
      </c>
      <c r="AQ30" s="760">
        <v>38.641739031999997</v>
      </c>
      <c r="AR30" s="760">
        <v>42.923932000000001</v>
      </c>
      <c r="AS30" s="760">
        <v>44.877170968000001</v>
      </c>
      <c r="AT30" s="760">
        <v>43.818024516000001</v>
      </c>
      <c r="AU30" s="760">
        <v>39.576338333000002</v>
      </c>
      <c r="AV30" s="760">
        <v>42.141907418999999</v>
      </c>
      <c r="AW30" s="760">
        <v>42.393067332999998</v>
      </c>
      <c r="AX30" s="760">
        <v>43.072380967999997</v>
      </c>
      <c r="AY30" s="760">
        <v>44.495576452000002</v>
      </c>
      <c r="AZ30" s="760">
        <v>43.381463214</v>
      </c>
      <c r="BA30" s="760">
        <v>40.271856774</v>
      </c>
      <c r="BB30" s="760">
        <v>30.669286667000002</v>
      </c>
      <c r="BC30" s="760">
        <v>38.335916128999997</v>
      </c>
      <c r="BD30" s="760">
        <v>42.1625899</v>
      </c>
      <c r="BE30" s="760">
        <v>41.547949193999997</v>
      </c>
      <c r="BF30" s="760">
        <v>43.703919999999997</v>
      </c>
      <c r="BG30" s="760">
        <v>40.622579999999999</v>
      </c>
      <c r="BH30" s="764">
        <v>35.181600000000003</v>
      </c>
      <c r="BI30" s="764">
        <v>39.028709999999997</v>
      </c>
      <c r="BJ30" s="764">
        <v>41.476280000000003</v>
      </c>
      <c r="BK30" s="764">
        <v>39.545459999999999</v>
      </c>
      <c r="BL30" s="764">
        <v>40.812950000000001</v>
      </c>
      <c r="BM30" s="764">
        <v>40.648490000000002</v>
      </c>
      <c r="BN30" s="764">
        <v>35.190570000000001</v>
      </c>
      <c r="BO30" s="764">
        <v>36.76829</v>
      </c>
      <c r="BP30" s="764">
        <v>43.602939999999997</v>
      </c>
      <c r="BQ30" s="764">
        <v>46.340649999999997</v>
      </c>
      <c r="BR30" s="764">
        <v>47.716520000000003</v>
      </c>
      <c r="BS30" s="764">
        <v>43.179569999999998</v>
      </c>
      <c r="BT30" s="764">
        <v>38.487909999999999</v>
      </c>
      <c r="BU30" s="764">
        <v>41.445860000000003</v>
      </c>
      <c r="BV30" s="764">
        <v>43.885939999999998</v>
      </c>
    </row>
    <row r="31" spans="1:74" ht="12" customHeight="1" x14ac:dyDescent="0.25">
      <c r="A31" s="750" t="s">
        <v>1309</v>
      </c>
      <c r="B31" s="748" t="s">
        <v>1288</v>
      </c>
      <c r="C31" s="760">
        <v>693.87258741999995</v>
      </c>
      <c r="D31" s="760">
        <v>617.46223070999997</v>
      </c>
      <c r="E31" s="760">
        <v>778.67002387000002</v>
      </c>
      <c r="F31" s="760">
        <v>843.65035733000002</v>
      </c>
      <c r="G31" s="760">
        <v>851.94775064999999</v>
      </c>
      <c r="H31" s="760">
        <v>854.68270232999998</v>
      </c>
      <c r="I31" s="760">
        <v>782.73989773999995</v>
      </c>
      <c r="J31" s="760">
        <v>635.75736773999995</v>
      </c>
      <c r="K31" s="760">
        <v>532.86006099999997</v>
      </c>
      <c r="L31" s="760">
        <v>550.43442547999996</v>
      </c>
      <c r="M31" s="760">
        <v>617.46225332999995</v>
      </c>
      <c r="N31" s="760">
        <v>716.17800645</v>
      </c>
      <c r="O31" s="760">
        <v>774.64563128999998</v>
      </c>
      <c r="P31" s="760">
        <v>792.10246036000001</v>
      </c>
      <c r="Q31" s="760">
        <v>778.96744032000004</v>
      </c>
      <c r="R31" s="760">
        <v>744.35115332999999</v>
      </c>
      <c r="S31" s="760">
        <v>645.01380676999997</v>
      </c>
      <c r="T31" s="760">
        <v>676.553988</v>
      </c>
      <c r="U31" s="760">
        <v>674.06131289999996</v>
      </c>
      <c r="V31" s="760">
        <v>613.85539613000003</v>
      </c>
      <c r="W31" s="760">
        <v>533.83639966999999</v>
      </c>
      <c r="X31" s="760">
        <v>532.68520612999998</v>
      </c>
      <c r="Y31" s="760">
        <v>640.06554332999997</v>
      </c>
      <c r="Z31" s="760">
        <v>742.46820322999997</v>
      </c>
      <c r="AA31" s="760">
        <v>821.41558065000004</v>
      </c>
      <c r="AB31" s="760">
        <v>827.78718069000001</v>
      </c>
      <c r="AC31" s="760">
        <v>878.24658645</v>
      </c>
      <c r="AD31" s="760">
        <v>857.82957366999995</v>
      </c>
      <c r="AE31" s="760">
        <v>817.91646903000003</v>
      </c>
      <c r="AF31" s="760">
        <v>770.84955000000002</v>
      </c>
      <c r="AG31" s="760">
        <v>688.27955515999997</v>
      </c>
      <c r="AH31" s="760">
        <v>627.67772967999997</v>
      </c>
      <c r="AI31" s="760">
        <v>542.63057232999995</v>
      </c>
      <c r="AJ31" s="760">
        <v>555.78584612999998</v>
      </c>
      <c r="AK31" s="760">
        <v>624.04956566999999</v>
      </c>
      <c r="AL31" s="760">
        <v>722.26893226000004</v>
      </c>
      <c r="AM31" s="760">
        <v>893.77746483999999</v>
      </c>
      <c r="AN31" s="760">
        <v>871.75250249999999</v>
      </c>
      <c r="AO31" s="760">
        <v>969.96151548</v>
      </c>
      <c r="AP31" s="760">
        <v>972.34175267000001</v>
      </c>
      <c r="AQ31" s="760">
        <v>1032.7412002999999</v>
      </c>
      <c r="AR31" s="760">
        <v>1009.162342</v>
      </c>
      <c r="AS31" s="760">
        <v>825.92707547999998</v>
      </c>
      <c r="AT31" s="760">
        <v>681.14302839000004</v>
      </c>
      <c r="AU31" s="760">
        <v>628.40232100000003</v>
      </c>
      <c r="AV31" s="760">
        <v>551.48721903000001</v>
      </c>
      <c r="AW31" s="760">
        <v>656.85318632999997</v>
      </c>
      <c r="AX31" s="760">
        <v>721.62039580999999</v>
      </c>
      <c r="AY31" s="760">
        <v>815.68487871000002</v>
      </c>
      <c r="AZ31" s="760">
        <v>909.18379320999998</v>
      </c>
      <c r="BA31" s="760">
        <v>830.31377870999995</v>
      </c>
      <c r="BB31" s="760">
        <v>915.62852699999996</v>
      </c>
      <c r="BC31" s="760">
        <v>972.21864484000002</v>
      </c>
      <c r="BD31" s="760">
        <v>909.22516859999996</v>
      </c>
      <c r="BE31" s="760">
        <v>760.41966742</v>
      </c>
      <c r="BF31" s="760">
        <v>642.01498361999995</v>
      </c>
      <c r="BG31" s="760">
        <v>558.14203521000002</v>
      </c>
      <c r="BH31" s="764">
        <v>543.29489999999998</v>
      </c>
      <c r="BI31" s="764">
        <v>595.53689999999995</v>
      </c>
      <c r="BJ31" s="764">
        <v>681.80330000000004</v>
      </c>
      <c r="BK31" s="764">
        <v>712.43020000000001</v>
      </c>
      <c r="BL31" s="764">
        <v>730.29200000000003</v>
      </c>
      <c r="BM31" s="764">
        <v>771.50289999999995</v>
      </c>
      <c r="BN31" s="764">
        <v>818.97019999999998</v>
      </c>
      <c r="BO31" s="764">
        <v>880.64020000000005</v>
      </c>
      <c r="BP31" s="764">
        <v>896.80840000000001</v>
      </c>
      <c r="BQ31" s="764">
        <v>867.03269999999998</v>
      </c>
      <c r="BR31" s="764">
        <v>713.52419999999995</v>
      </c>
      <c r="BS31" s="764">
        <v>620.73419999999999</v>
      </c>
      <c r="BT31" s="764">
        <v>556.85889999999995</v>
      </c>
      <c r="BU31" s="764">
        <v>639.15689999999995</v>
      </c>
      <c r="BV31" s="764">
        <v>723.55150000000003</v>
      </c>
    </row>
    <row r="32" spans="1:74" ht="12" customHeight="1" x14ac:dyDescent="0.25">
      <c r="A32" s="750" t="s">
        <v>1310</v>
      </c>
      <c r="B32" s="748" t="s">
        <v>1311</v>
      </c>
      <c r="C32" s="760">
        <v>43.710177418999997</v>
      </c>
      <c r="D32" s="760">
        <v>43.076061428999999</v>
      </c>
      <c r="E32" s="760">
        <v>43.150503225999998</v>
      </c>
      <c r="F32" s="760">
        <v>43.784486999999999</v>
      </c>
      <c r="G32" s="760">
        <v>42.979379999999999</v>
      </c>
      <c r="H32" s="760">
        <v>43.112500666999999</v>
      </c>
      <c r="I32" s="760">
        <v>42.566835806</v>
      </c>
      <c r="J32" s="760">
        <v>42.877702257999999</v>
      </c>
      <c r="K32" s="760">
        <v>43.583976999999997</v>
      </c>
      <c r="L32" s="760">
        <v>43.390032257999998</v>
      </c>
      <c r="M32" s="760">
        <v>45.415638999999999</v>
      </c>
      <c r="N32" s="760">
        <v>44.354815160999998</v>
      </c>
      <c r="O32" s="760">
        <v>43.932736452</v>
      </c>
      <c r="P32" s="760">
        <v>45.003540000000001</v>
      </c>
      <c r="Q32" s="760">
        <v>44.967559354999999</v>
      </c>
      <c r="R32" s="760">
        <v>42.414259999999999</v>
      </c>
      <c r="S32" s="760">
        <v>44.843578065000003</v>
      </c>
      <c r="T32" s="760">
        <v>43.386921332999997</v>
      </c>
      <c r="U32" s="760">
        <v>43.765389999999996</v>
      </c>
      <c r="V32" s="760">
        <v>43.359441935</v>
      </c>
      <c r="W32" s="760">
        <v>40.095380667000001</v>
      </c>
      <c r="X32" s="760">
        <v>42.678458065000001</v>
      </c>
      <c r="Y32" s="760">
        <v>44.454274333000001</v>
      </c>
      <c r="Z32" s="760">
        <v>44.418981934999998</v>
      </c>
      <c r="AA32" s="760">
        <v>42.967937419000002</v>
      </c>
      <c r="AB32" s="760">
        <v>42.875302413999997</v>
      </c>
      <c r="AC32" s="760">
        <v>42.424471935</v>
      </c>
      <c r="AD32" s="760">
        <v>40.298993666999998</v>
      </c>
      <c r="AE32" s="760">
        <v>43.285173870999998</v>
      </c>
      <c r="AF32" s="760">
        <v>41.713087332999997</v>
      </c>
      <c r="AG32" s="760">
        <v>42.297266452000002</v>
      </c>
      <c r="AH32" s="760">
        <v>42.718181289999997</v>
      </c>
      <c r="AI32" s="760">
        <v>44.222527333000002</v>
      </c>
      <c r="AJ32" s="760">
        <v>43.650560968000001</v>
      </c>
      <c r="AK32" s="760">
        <v>45.461655667000002</v>
      </c>
      <c r="AL32" s="760">
        <v>46.899470968000003</v>
      </c>
      <c r="AM32" s="760">
        <v>45.143929677000003</v>
      </c>
      <c r="AN32" s="760">
        <v>44.332764642999997</v>
      </c>
      <c r="AO32" s="760">
        <v>44.510654193999997</v>
      </c>
      <c r="AP32" s="760">
        <v>45.244958666999999</v>
      </c>
      <c r="AQ32" s="760">
        <v>41.776176452000001</v>
      </c>
      <c r="AR32" s="760">
        <v>42.158126000000003</v>
      </c>
      <c r="AS32" s="760">
        <v>44.122833225999997</v>
      </c>
      <c r="AT32" s="760">
        <v>43.775544193999998</v>
      </c>
      <c r="AU32" s="760">
        <v>44.181192332999998</v>
      </c>
      <c r="AV32" s="760">
        <v>40.674313226000002</v>
      </c>
      <c r="AW32" s="760">
        <v>44.470197667000001</v>
      </c>
      <c r="AX32" s="760">
        <v>44.934898386999997</v>
      </c>
      <c r="AY32" s="760">
        <v>44.301825805999997</v>
      </c>
      <c r="AZ32" s="760">
        <v>46.519977142999998</v>
      </c>
      <c r="BA32" s="760">
        <v>44.674826774000003</v>
      </c>
      <c r="BB32" s="760">
        <v>40.388423000000003</v>
      </c>
      <c r="BC32" s="760">
        <v>45.445694516000003</v>
      </c>
      <c r="BD32" s="760">
        <v>44.520641099999999</v>
      </c>
      <c r="BE32" s="760">
        <v>45.058751225999998</v>
      </c>
      <c r="BF32" s="760">
        <v>44.922049999999999</v>
      </c>
      <c r="BG32" s="760">
        <v>45.403779999999998</v>
      </c>
      <c r="BH32" s="764">
        <v>44.393120000000003</v>
      </c>
      <c r="BI32" s="764">
        <v>46.30341</v>
      </c>
      <c r="BJ32" s="764">
        <v>46.264919999999996</v>
      </c>
      <c r="BK32" s="764">
        <v>45.774459999999998</v>
      </c>
      <c r="BL32" s="764">
        <v>45.564210000000003</v>
      </c>
      <c r="BM32" s="764">
        <v>45.79092</v>
      </c>
      <c r="BN32" s="764">
        <v>44.774369999999998</v>
      </c>
      <c r="BO32" s="764">
        <v>45.204569999999997</v>
      </c>
      <c r="BP32" s="764">
        <v>44.690649999999998</v>
      </c>
      <c r="BQ32" s="764">
        <v>44.652009999999997</v>
      </c>
      <c r="BR32" s="764">
        <v>44.659529999999997</v>
      </c>
      <c r="BS32" s="764">
        <v>45.248629999999999</v>
      </c>
      <c r="BT32" s="764">
        <v>44.312559999999998</v>
      </c>
      <c r="BU32" s="764">
        <v>46.285359999999997</v>
      </c>
      <c r="BV32" s="764">
        <v>46.895789999999998</v>
      </c>
    </row>
    <row r="33" spans="1:74" ht="12" customHeight="1" x14ac:dyDescent="0.25">
      <c r="A33" s="750" t="s">
        <v>1312</v>
      </c>
      <c r="B33" s="748" t="s">
        <v>1289</v>
      </c>
      <c r="C33" s="760">
        <v>23.678541613</v>
      </c>
      <c r="D33" s="760">
        <v>29.068266071</v>
      </c>
      <c r="E33" s="760">
        <v>41.498713871</v>
      </c>
      <c r="F33" s="760">
        <v>48.430068333000001</v>
      </c>
      <c r="G33" s="760">
        <v>55.165593225999999</v>
      </c>
      <c r="H33" s="760">
        <v>62.759624666999997</v>
      </c>
      <c r="I33" s="760">
        <v>56.394265161</v>
      </c>
      <c r="J33" s="760">
        <v>59.312938064999997</v>
      </c>
      <c r="K33" s="760">
        <v>59.847546999999999</v>
      </c>
      <c r="L33" s="760">
        <v>54.191311290000002</v>
      </c>
      <c r="M33" s="760">
        <v>45.030520000000003</v>
      </c>
      <c r="N33" s="760">
        <v>32.603484516000002</v>
      </c>
      <c r="O33" s="760">
        <v>36.585473548000003</v>
      </c>
      <c r="P33" s="760">
        <v>52.11927</v>
      </c>
      <c r="Q33" s="760">
        <v>65.720646129000002</v>
      </c>
      <c r="R33" s="760">
        <v>77.927199666999996</v>
      </c>
      <c r="S33" s="760">
        <v>79.228675160999998</v>
      </c>
      <c r="T33" s="760">
        <v>83.734214332999997</v>
      </c>
      <c r="U33" s="760">
        <v>83.208725161000004</v>
      </c>
      <c r="V33" s="760">
        <v>85.140890967999994</v>
      </c>
      <c r="W33" s="760">
        <v>72.591643332999993</v>
      </c>
      <c r="X33" s="760">
        <v>60.496674515999999</v>
      </c>
      <c r="Y33" s="760">
        <v>56.718111999999998</v>
      </c>
      <c r="Z33" s="760">
        <v>49.846796128999998</v>
      </c>
      <c r="AA33" s="760">
        <v>47.038115161</v>
      </c>
      <c r="AB33" s="760">
        <v>75.880881379000002</v>
      </c>
      <c r="AC33" s="760">
        <v>82.928109676999995</v>
      </c>
      <c r="AD33" s="760">
        <v>94.370477332999997</v>
      </c>
      <c r="AE33" s="760">
        <v>108.87104194</v>
      </c>
      <c r="AF33" s="760">
        <v>113.92419767</v>
      </c>
      <c r="AG33" s="760">
        <v>125.37022355000001</v>
      </c>
      <c r="AH33" s="760">
        <v>126.0775771</v>
      </c>
      <c r="AI33" s="760">
        <v>119.472632</v>
      </c>
      <c r="AJ33" s="760">
        <v>101.50332258</v>
      </c>
      <c r="AK33" s="760">
        <v>90.980193666999995</v>
      </c>
      <c r="AL33" s="760">
        <v>77.063442257999995</v>
      </c>
      <c r="AM33" s="760">
        <v>68.653661290000002</v>
      </c>
      <c r="AN33" s="760">
        <v>88.182786429000004</v>
      </c>
      <c r="AO33" s="760">
        <v>141.33807967999999</v>
      </c>
      <c r="AP33" s="760">
        <v>157.36934067000001</v>
      </c>
      <c r="AQ33" s="760">
        <v>183.79533258000001</v>
      </c>
      <c r="AR33" s="760">
        <v>205.79247032999999</v>
      </c>
      <c r="AS33" s="760">
        <v>175.3122271</v>
      </c>
      <c r="AT33" s="760">
        <v>172.07259257999999</v>
      </c>
      <c r="AU33" s="760">
        <v>170.094584</v>
      </c>
      <c r="AV33" s="760">
        <v>153.8978329</v>
      </c>
      <c r="AW33" s="760">
        <v>102.84527199999999</v>
      </c>
      <c r="AX33" s="760">
        <v>97.644076451999993</v>
      </c>
      <c r="AY33" s="760">
        <v>104.17470258</v>
      </c>
      <c r="AZ33" s="760">
        <v>142.63128785999999</v>
      </c>
      <c r="BA33" s="760">
        <v>162.80392065000001</v>
      </c>
      <c r="BB33" s="760">
        <v>201.50374299999999</v>
      </c>
      <c r="BC33" s="760">
        <v>226.19853968000001</v>
      </c>
      <c r="BD33" s="760">
        <v>257.2198697</v>
      </c>
      <c r="BE33" s="760">
        <v>219.01055932</v>
      </c>
      <c r="BF33" s="760">
        <v>218.64320000000001</v>
      </c>
      <c r="BG33" s="760">
        <v>205.61969999999999</v>
      </c>
      <c r="BH33" s="764">
        <v>182.71430000000001</v>
      </c>
      <c r="BI33" s="764">
        <v>142.6163</v>
      </c>
      <c r="BJ33" s="764">
        <v>124.4585</v>
      </c>
      <c r="BK33" s="764">
        <v>116.61750000000001</v>
      </c>
      <c r="BL33" s="764">
        <v>157.02600000000001</v>
      </c>
      <c r="BM33" s="764">
        <v>197.90450000000001</v>
      </c>
      <c r="BN33" s="764">
        <v>219.96260000000001</v>
      </c>
      <c r="BO33" s="764">
        <v>244.79830000000001</v>
      </c>
      <c r="BP33" s="764">
        <v>265.82940000000002</v>
      </c>
      <c r="BQ33" s="764">
        <v>241.61920000000001</v>
      </c>
      <c r="BR33" s="764">
        <v>244.59530000000001</v>
      </c>
      <c r="BS33" s="764">
        <v>230.54660000000001</v>
      </c>
      <c r="BT33" s="764">
        <v>205.53790000000001</v>
      </c>
      <c r="BU33" s="764">
        <v>158.54820000000001</v>
      </c>
      <c r="BV33" s="764">
        <v>136.8158</v>
      </c>
    </row>
    <row r="34" spans="1:74" ht="12" customHeight="1" x14ac:dyDescent="0.25">
      <c r="A34" s="750" t="s">
        <v>1313</v>
      </c>
      <c r="B34" s="748" t="s">
        <v>1314</v>
      </c>
      <c r="C34" s="760">
        <v>577.24604354999997</v>
      </c>
      <c r="D34" s="760">
        <v>499.87699393000003</v>
      </c>
      <c r="E34" s="760">
        <v>571.68033871</v>
      </c>
      <c r="F34" s="760">
        <v>620.708438</v>
      </c>
      <c r="G34" s="760">
        <v>502.92152871000002</v>
      </c>
      <c r="H34" s="760">
        <v>526.20689400000003</v>
      </c>
      <c r="I34" s="760">
        <v>392.78762581000001</v>
      </c>
      <c r="J34" s="760">
        <v>327.81068902999999</v>
      </c>
      <c r="K34" s="760">
        <v>383.66045600000001</v>
      </c>
      <c r="L34" s="760">
        <v>467.49221548000003</v>
      </c>
      <c r="M34" s="760">
        <v>628.25040100000001</v>
      </c>
      <c r="N34" s="760">
        <v>474.07960387000003</v>
      </c>
      <c r="O34" s="760">
        <v>488.58888516000002</v>
      </c>
      <c r="P34" s="760">
        <v>532.41565178999997</v>
      </c>
      <c r="Q34" s="760">
        <v>493.32166354999998</v>
      </c>
      <c r="R34" s="760">
        <v>595.01529300000004</v>
      </c>
      <c r="S34" s="760">
        <v>552.78653548</v>
      </c>
      <c r="T34" s="760">
        <v>446.98553199999998</v>
      </c>
      <c r="U34" s="760">
        <v>440.82438547999999</v>
      </c>
      <c r="V34" s="760">
        <v>421.61836032000002</v>
      </c>
      <c r="W34" s="760">
        <v>465.36499566999998</v>
      </c>
      <c r="X34" s="760">
        <v>527.85582515999999</v>
      </c>
      <c r="Y34" s="760">
        <v>655.43803500000001</v>
      </c>
      <c r="Z34" s="760">
        <v>647.74718355000005</v>
      </c>
      <c r="AA34" s="760">
        <v>595.06076773999996</v>
      </c>
      <c r="AB34" s="760">
        <v>693.73911862</v>
      </c>
      <c r="AC34" s="760">
        <v>707.09006548000002</v>
      </c>
      <c r="AD34" s="760">
        <v>692.69869767</v>
      </c>
      <c r="AE34" s="760">
        <v>607.48352612999997</v>
      </c>
      <c r="AF34" s="760">
        <v>542.994371</v>
      </c>
      <c r="AG34" s="760">
        <v>567.90676902999996</v>
      </c>
      <c r="AH34" s="760">
        <v>438.02674805999999</v>
      </c>
      <c r="AI34" s="760">
        <v>546.35598500000003</v>
      </c>
      <c r="AJ34" s="760">
        <v>655.41744160999997</v>
      </c>
      <c r="AK34" s="760">
        <v>646.26066900000001</v>
      </c>
      <c r="AL34" s="760">
        <v>745.87159065000003</v>
      </c>
      <c r="AM34" s="760">
        <v>668.77444161000005</v>
      </c>
      <c r="AN34" s="760">
        <v>793.26165786000001</v>
      </c>
      <c r="AO34" s="760">
        <v>842.23958355000002</v>
      </c>
      <c r="AP34" s="760">
        <v>857.71060399999999</v>
      </c>
      <c r="AQ34" s="760">
        <v>729.74705547999997</v>
      </c>
      <c r="AR34" s="760">
        <v>656.47884466999994</v>
      </c>
      <c r="AS34" s="760">
        <v>508.12698387</v>
      </c>
      <c r="AT34" s="760">
        <v>421.86937612999998</v>
      </c>
      <c r="AU34" s="760">
        <v>575.11002767000002</v>
      </c>
      <c r="AV34" s="760">
        <v>799.97093710000001</v>
      </c>
      <c r="AW34" s="760">
        <v>776.65769066999997</v>
      </c>
      <c r="AX34" s="760">
        <v>734.09066710000002</v>
      </c>
      <c r="AY34" s="760">
        <v>864.88290128999995</v>
      </c>
      <c r="AZ34" s="760">
        <v>854.07257820999996</v>
      </c>
      <c r="BA34" s="760">
        <v>879.01078613000004</v>
      </c>
      <c r="BB34" s="760">
        <v>891.10489167000003</v>
      </c>
      <c r="BC34" s="760">
        <v>754.22645741999997</v>
      </c>
      <c r="BD34" s="760">
        <v>812.89419599999997</v>
      </c>
      <c r="BE34" s="760">
        <v>512.24025505999998</v>
      </c>
      <c r="BF34" s="760">
        <v>501.08960000000002</v>
      </c>
      <c r="BG34" s="760">
        <v>586.14380000000006</v>
      </c>
      <c r="BH34" s="764">
        <v>733.32069999999999</v>
      </c>
      <c r="BI34" s="764">
        <v>831.37739999999997</v>
      </c>
      <c r="BJ34" s="764">
        <v>786.57399999999996</v>
      </c>
      <c r="BK34" s="764">
        <v>792.25829999999996</v>
      </c>
      <c r="BL34" s="764">
        <v>830.15880000000004</v>
      </c>
      <c r="BM34" s="764">
        <v>893.00070000000005</v>
      </c>
      <c r="BN34" s="764">
        <v>946.50890000000004</v>
      </c>
      <c r="BO34" s="764">
        <v>836.93409999999994</v>
      </c>
      <c r="BP34" s="764">
        <v>780.0172</v>
      </c>
      <c r="BQ34" s="764">
        <v>623.28139999999996</v>
      </c>
      <c r="BR34" s="764">
        <v>552.07309999999995</v>
      </c>
      <c r="BS34" s="764">
        <v>647.40530000000001</v>
      </c>
      <c r="BT34" s="764">
        <v>815.73839999999996</v>
      </c>
      <c r="BU34" s="764">
        <v>920</v>
      </c>
      <c r="BV34" s="764">
        <v>880.67840000000001</v>
      </c>
    </row>
    <row r="35" spans="1:74" ht="12" customHeight="1" x14ac:dyDescent="0.25">
      <c r="A35" s="750"/>
      <c r="B35" s="749" t="s">
        <v>1290</v>
      </c>
      <c r="C35" s="749"/>
      <c r="D35" s="749"/>
      <c r="E35" s="749"/>
      <c r="F35" s="749"/>
      <c r="G35" s="749"/>
      <c r="H35" s="749"/>
      <c r="I35" s="749"/>
      <c r="J35" s="749"/>
      <c r="K35" s="749"/>
      <c r="L35" s="749"/>
      <c r="M35" s="749"/>
      <c r="N35" s="749"/>
      <c r="O35" s="749"/>
      <c r="P35" s="749"/>
      <c r="Q35" s="749"/>
      <c r="R35" s="749"/>
      <c r="S35" s="749"/>
      <c r="T35" s="749"/>
      <c r="U35" s="749"/>
      <c r="V35" s="749"/>
      <c r="W35" s="749"/>
      <c r="X35" s="749"/>
      <c r="Y35" s="749"/>
      <c r="Z35" s="749"/>
      <c r="AA35" s="749"/>
      <c r="AB35" s="749"/>
      <c r="AC35" s="749"/>
      <c r="AD35" s="749"/>
      <c r="AE35" s="749"/>
      <c r="AF35" s="749"/>
      <c r="AG35" s="749"/>
      <c r="AH35" s="749"/>
      <c r="AI35" s="749"/>
      <c r="AJ35" s="749"/>
      <c r="AK35" s="749"/>
      <c r="AL35" s="749"/>
      <c r="AM35" s="749"/>
      <c r="AN35" s="749"/>
      <c r="AO35" s="749"/>
      <c r="AP35" s="749"/>
      <c r="AQ35" s="749"/>
      <c r="AR35" s="749"/>
      <c r="AS35" s="749"/>
      <c r="AT35" s="749"/>
      <c r="AU35" s="749"/>
      <c r="AV35" s="749"/>
      <c r="AW35" s="749"/>
      <c r="AX35" s="749"/>
      <c r="AY35" s="749"/>
      <c r="AZ35" s="749"/>
      <c r="BA35" s="749"/>
      <c r="BB35" s="749"/>
      <c r="BC35" s="749"/>
      <c r="BD35" s="749"/>
      <c r="BE35" s="749"/>
      <c r="BF35" s="749"/>
      <c r="BG35" s="749"/>
      <c r="BH35" s="765"/>
      <c r="BI35" s="765"/>
      <c r="BJ35" s="765"/>
      <c r="BK35" s="765"/>
      <c r="BL35" s="765"/>
      <c r="BM35" s="765"/>
      <c r="BN35" s="765"/>
      <c r="BO35" s="765"/>
      <c r="BP35" s="765"/>
      <c r="BQ35" s="765"/>
      <c r="BR35" s="765"/>
      <c r="BS35" s="765"/>
      <c r="BT35" s="765"/>
      <c r="BU35" s="765"/>
      <c r="BV35" s="765"/>
    </row>
    <row r="36" spans="1:74" ht="12" customHeight="1" x14ac:dyDescent="0.25">
      <c r="A36" s="750" t="s">
        <v>1315</v>
      </c>
      <c r="B36" s="748" t="s">
        <v>1285</v>
      </c>
      <c r="C36" s="760">
        <v>87.500478709999996</v>
      </c>
      <c r="D36" s="760">
        <v>86.302346786000001</v>
      </c>
      <c r="E36" s="760">
        <v>85.642770644999999</v>
      </c>
      <c r="F36" s="760">
        <v>84.462328666999994</v>
      </c>
      <c r="G36" s="760">
        <v>84.268663226000001</v>
      </c>
      <c r="H36" s="760">
        <v>88.029601333000002</v>
      </c>
      <c r="I36" s="760">
        <v>90.355813225999995</v>
      </c>
      <c r="J36" s="760">
        <v>88.529014516000004</v>
      </c>
      <c r="K36" s="760">
        <v>83.582504</v>
      </c>
      <c r="L36" s="760">
        <v>81.211909031999994</v>
      </c>
      <c r="M36" s="760">
        <v>83.163648332999998</v>
      </c>
      <c r="N36" s="760">
        <v>87.896596451999997</v>
      </c>
      <c r="O36" s="760">
        <v>87.867138065000006</v>
      </c>
      <c r="P36" s="760">
        <v>85.755869642999997</v>
      </c>
      <c r="Q36" s="760">
        <v>82.213852903000003</v>
      </c>
      <c r="R36" s="760">
        <v>84.973880667000003</v>
      </c>
      <c r="S36" s="760">
        <v>82.615485160999995</v>
      </c>
      <c r="T36" s="760">
        <v>85.444905000000006</v>
      </c>
      <c r="U36" s="760">
        <v>90.044173225999998</v>
      </c>
      <c r="V36" s="760">
        <v>87.530528709999999</v>
      </c>
      <c r="W36" s="760">
        <v>85.796890667</v>
      </c>
      <c r="X36" s="760">
        <v>81.926635805999993</v>
      </c>
      <c r="Y36" s="760">
        <v>86.592538332999993</v>
      </c>
      <c r="Z36" s="760">
        <v>86.535071290000005</v>
      </c>
      <c r="AA36" s="760">
        <v>87.178150645000002</v>
      </c>
      <c r="AB36" s="760">
        <v>86.459406207000001</v>
      </c>
      <c r="AC36" s="760">
        <v>83.446302580999998</v>
      </c>
      <c r="AD36" s="760">
        <v>79.804471667000001</v>
      </c>
      <c r="AE36" s="760">
        <v>82.701045805999996</v>
      </c>
      <c r="AF36" s="760">
        <v>86.599012999999999</v>
      </c>
      <c r="AG36" s="760">
        <v>87.787956773999994</v>
      </c>
      <c r="AH36" s="760">
        <v>87.50917871</v>
      </c>
      <c r="AI36" s="760">
        <v>84.055154999999999</v>
      </c>
      <c r="AJ36" s="760">
        <v>81.031503548000003</v>
      </c>
      <c r="AK36" s="760">
        <v>87.972992667</v>
      </c>
      <c r="AL36" s="760">
        <v>87.028333548000006</v>
      </c>
      <c r="AM36" s="760">
        <v>86.246969676999996</v>
      </c>
      <c r="AN36" s="760">
        <v>90.295176428999994</v>
      </c>
      <c r="AO36" s="760">
        <v>85.405218065</v>
      </c>
      <c r="AP36" s="760">
        <v>84.835607667000005</v>
      </c>
      <c r="AQ36" s="760">
        <v>81.562137097000004</v>
      </c>
      <c r="AR36" s="760">
        <v>86.749187000000006</v>
      </c>
      <c r="AS36" s="760">
        <v>90.727639676999999</v>
      </c>
      <c r="AT36" s="760">
        <v>90.544021612999998</v>
      </c>
      <c r="AU36" s="760">
        <v>82.664714000000004</v>
      </c>
      <c r="AV36" s="760">
        <v>82.055531612999999</v>
      </c>
      <c r="AW36" s="760">
        <v>85.778866667000003</v>
      </c>
      <c r="AX36" s="760">
        <v>91.057616128999996</v>
      </c>
      <c r="AY36" s="760">
        <v>88.713748386999995</v>
      </c>
      <c r="AZ36" s="760">
        <v>89.394181429</v>
      </c>
      <c r="BA36" s="760">
        <v>86.089408065000001</v>
      </c>
      <c r="BB36" s="760">
        <v>84.067265000000006</v>
      </c>
      <c r="BC36" s="760">
        <v>87.775499676999999</v>
      </c>
      <c r="BD36" s="760">
        <v>88.108812732999994</v>
      </c>
      <c r="BE36" s="760">
        <v>89.339513289999999</v>
      </c>
      <c r="BF36" s="760">
        <v>90.544030000000006</v>
      </c>
      <c r="BG36" s="760">
        <v>82.664720000000003</v>
      </c>
      <c r="BH36" s="764">
        <v>82.055539999999993</v>
      </c>
      <c r="BI36" s="764">
        <v>85.778869999999998</v>
      </c>
      <c r="BJ36" s="764">
        <v>91.05762</v>
      </c>
      <c r="BK36" s="764">
        <v>88.713750000000005</v>
      </c>
      <c r="BL36" s="764">
        <v>89.394189999999995</v>
      </c>
      <c r="BM36" s="764">
        <v>86.089410000000001</v>
      </c>
      <c r="BN36" s="764">
        <v>84.067269999999994</v>
      </c>
      <c r="BO36" s="764">
        <v>87.775499999999994</v>
      </c>
      <c r="BP36" s="764">
        <v>88.108810000000005</v>
      </c>
      <c r="BQ36" s="764">
        <v>89.339510000000004</v>
      </c>
      <c r="BR36" s="764">
        <v>90.543989999999994</v>
      </c>
      <c r="BS36" s="764">
        <v>82.664680000000004</v>
      </c>
      <c r="BT36" s="764">
        <v>82.055539999999993</v>
      </c>
      <c r="BU36" s="764">
        <v>85.778869999999998</v>
      </c>
      <c r="BV36" s="764">
        <v>91.05762</v>
      </c>
    </row>
    <row r="37" spans="1:74" ht="12" customHeight="1" x14ac:dyDescent="0.25">
      <c r="A37" s="750" t="s">
        <v>1316</v>
      </c>
      <c r="B37" s="748" t="s">
        <v>1286</v>
      </c>
      <c r="C37" s="760">
        <v>75.917154194000005</v>
      </c>
      <c r="D37" s="760">
        <v>75.523926786000004</v>
      </c>
      <c r="E37" s="760">
        <v>74.774653548000003</v>
      </c>
      <c r="F37" s="760">
        <v>73.014704332999997</v>
      </c>
      <c r="G37" s="760">
        <v>73.647710322999998</v>
      </c>
      <c r="H37" s="760">
        <v>76.845729000000006</v>
      </c>
      <c r="I37" s="760">
        <v>78.483995805999996</v>
      </c>
      <c r="J37" s="760">
        <v>77.084068387000002</v>
      </c>
      <c r="K37" s="760">
        <v>72.486692332999993</v>
      </c>
      <c r="L37" s="760">
        <v>70.446855161000002</v>
      </c>
      <c r="M37" s="760">
        <v>72.573921666999993</v>
      </c>
      <c r="N37" s="760">
        <v>77.088945805999998</v>
      </c>
      <c r="O37" s="760">
        <v>77.734065483999998</v>
      </c>
      <c r="P37" s="760">
        <v>76.355656070999999</v>
      </c>
      <c r="Q37" s="760">
        <v>71.921558387000005</v>
      </c>
      <c r="R37" s="760">
        <v>74.052329</v>
      </c>
      <c r="S37" s="760">
        <v>72.413695484000002</v>
      </c>
      <c r="T37" s="760">
        <v>75.076522667000006</v>
      </c>
      <c r="U37" s="760">
        <v>78.753087097000005</v>
      </c>
      <c r="V37" s="760">
        <v>76.730671935000004</v>
      </c>
      <c r="W37" s="760">
        <v>74.982308333000006</v>
      </c>
      <c r="X37" s="760">
        <v>71.150958064999998</v>
      </c>
      <c r="Y37" s="760">
        <v>75.358210333000002</v>
      </c>
      <c r="Z37" s="760">
        <v>75.284815805999997</v>
      </c>
      <c r="AA37" s="760">
        <v>77.353405160999998</v>
      </c>
      <c r="AB37" s="760">
        <v>76.663916207</v>
      </c>
      <c r="AC37" s="760">
        <v>73.170486128999997</v>
      </c>
      <c r="AD37" s="760">
        <v>69.459921667000003</v>
      </c>
      <c r="AE37" s="760">
        <v>72.250842903000006</v>
      </c>
      <c r="AF37" s="760">
        <v>77.306466333000003</v>
      </c>
      <c r="AG37" s="760">
        <v>77.917148386999997</v>
      </c>
      <c r="AH37" s="760">
        <v>77.709256773999996</v>
      </c>
      <c r="AI37" s="760">
        <v>74.648477</v>
      </c>
      <c r="AJ37" s="760">
        <v>71.757252581000003</v>
      </c>
      <c r="AK37" s="760">
        <v>77.499739667</v>
      </c>
      <c r="AL37" s="760">
        <v>76.829975160999993</v>
      </c>
      <c r="AM37" s="760">
        <v>76.764560322999998</v>
      </c>
      <c r="AN37" s="760">
        <v>80.765753214</v>
      </c>
      <c r="AO37" s="760">
        <v>75.848748064999995</v>
      </c>
      <c r="AP37" s="760">
        <v>75.537178333</v>
      </c>
      <c r="AQ37" s="760">
        <v>72.256802581000002</v>
      </c>
      <c r="AR37" s="760">
        <v>77.894619332999994</v>
      </c>
      <c r="AS37" s="760">
        <v>81.631065160999995</v>
      </c>
      <c r="AT37" s="760">
        <v>81.334469032000001</v>
      </c>
      <c r="AU37" s="760">
        <v>73.887575333000001</v>
      </c>
      <c r="AV37" s="760">
        <v>72.995756451999995</v>
      </c>
      <c r="AW37" s="760">
        <v>76.262510332999994</v>
      </c>
      <c r="AX37" s="760">
        <v>81.398140323000007</v>
      </c>
      <c r="AY37" s="760">
        <v>79.588602257999995</v>
      </c>
      <c r="AZ37" s="760">
        <v>80.216184643000005</v>
      </c>
      <c r="BA37" s="760">
        <v>76.813490322999996</v>
      </c>
      <c r="BB37" s="760">
        <v>74.770335333000006</v>
      </c>
      <c r="BC37" s="760">
        <v>78.994222581000002</v>
      </c>
      <c r="BD37" s="760">
        <v>79.421583233000007</v>
      </c>
      <c r="BE37" s="760">
        <v>80.668775418999999</v>
      </c>
      <c r="BF37" s="760">
        <v>81.334469999999996</v>
      </c>
      <c r="BG37" s="760">
        <v>73.88758</v>
      </c>
      <c r="BH37" s="764">
        <v>72.995760000000004</v>
      </c>
      <c r="BI37" s="764">
        <v>76.262510000000006</v>
      </c>
      <c r="BJ37" s="764">
        <v>81.398139999999998</v>
      </c>
      <c r="BK37" s="764">
        <v>79.588610000000003</v>
      </c>
      <c r="BL37" s="764">
        <v>80.216189999999997</v>
      </c>
      <c r="BM37" s="764">
        <v>76.813500000000005</v>
      </c>
      <c r="BN37" s="764">
        <v>74.770340000000004</v>
      </c>
      <c r="BO37" s="764">
        <v>78.994230000000002</v>
      </c>
      <c r="BP37" s="764">
        <v>79.421580000000006</v>
      </c>
      <c r="BQ37" s="764">
        <v>80.668779999999998</v>
      </c>
      <c r="BR37" s="764">
        <v>81.334440000000001</v>
      </c>
      <c r="BS37" s="764">
        <v>73.887540000000001</v>
      </c>
      <c r="BT37" s="764">
        <v>72.995760000000004</v>
      </c>
      <c r="BU37" s="764">
        <v>76.262510000000006</v>
      </c>
      <c r="BV37" s="764">
        <v>81.398139999999998</v>
      </c>
    </row>
    <row r="38" spans="1:74" ht="12" customHeight="1" x14ac:dyDescent="0.25">
      <c r="A38" s="750" t="s">
        <v>1317</v>
      </c>
      <c r="B38" s="748" t="s">
        <v>1287</v>
      </c>
      <c r="C38" s="760">
        <v>11.583324515999999</v>
      </c>
      <c r="D38" s="760">
        <v>10.778420000000001</v>
      </c>
      <c r="E38" s="760">
        <v>10.868117097000001</v>
      </c>
      <c r="F38" s="760">
        <v>11.447624333</v>
      </c>
      <c r="G38" s="760">
        <v>10.620952902999999</v>
      </c>
      <c r="H38" s="760">
        <v>11.183872333</v>
      </c>
      <c r="I38" s="760">
        <v>11.871817418999999</v>
      </c>
      <c r="J38" s="760">
        <v>11.444946129</v>
      </c>
      <c r="K38" s="760">
        <v>11.095811667</v>
      </c>
      <c r="L38" s="760">
        <v>10.765053870999999</v>
      </c>
      <c r="M38" s="760">
        <v>10.589726667000001</v>
      </c>
      <c r="N38" s="760">
        <v>10.807650645000001</v>
      </c>
      <c r="O38" s="760">
        <v>10.133072581</v>
      </c>
      <c r="P38" s="760">
        <v>9.4002135714000001</v>
      </c>
      <c r="Q38" s="760">
        <v>10.292294516</v>
      </c>
      <c r="R38" s="760">
        <v>10.921551666999999</v>
      </c>
      <c r="S38" s="760">
        <v>10.201789677000001</v>
      </c>
      <c r="T38" s="760">
        <v>10.368382333</v>
      </c>
      <c r="U38" s="760">
        <v>11.291086129</v>
      </c>
      <c r="V38" s="760">
        <v>10.799856774</v>
      </c>
      <c r="W38" s="760">
        <v>10.814582333000001</v>
      </c>
      <c r="X38" s="760">
        <v>10.775677741999999</v>
      </c>
      <c r="Y38" s="760">
        <v>11.234328</v>
      </c>
      <c r="Z38" s="760">
        <v>11.250255484</v>
      </c>
      <c r="AA38" s="760">
        <v>9.8247454838999992</v>
      </c>
      <c r="AB38" s="760">
        <v>9.7954899999999991</v>
      </c>
      <c r="AC38" s="760">
        <v>10.275816452000001</v>
      </c>
      <c r="AD38" s="760">
        <v>10.34455</v>
      </c>
      <c r="AE38" s="760">
        <v>10.450202902999999</v>
      </c>
      <c r="AF38" s="760">
        <v>9.2925466666999998</v>
      </c>
      <c r="AG38" s="760">
        <v>9.8708083871000003</v>
      </c>
      <c r="AH38" s="760">
        <v>9.7999219355000005</v>
      </c>
      <c r="AI38" s="760">
        <v>9.4066779999999994</v>
      </c>
      <c r="AJ38" s="760">
        <v>9.2742509677000005</v>
      </c>
      <c r="AK38" s="760">
        <v>10.473253</v>
      </c>
      <c r="AL38" s="760">
        <v>10.198358387000001</v>
      </c>
      <c r="AM38" s="760">
        <v>9.4824093547999997</v>
      </c>
      <c r="AN38" s="760">
        <v>9.5294232142999995</v>
      </c>
      <c r="AO38" s="760">
        <v>9.5564699999999991</v>
      </c>
      <c r="AP38" s="760">
        <v>9.2984293332999997</v>
      </c>
      <c r="AQ38" s="760">
        <v>9.3053345161000003</v>
      </c>
      <c r="AR38" s="760">
        <v>8.8545676666999995</v>
      </c>
      <c r="AS38" s="760">
        <v>9.0965745161000005</v>
      </c>
      <c r="AT38" s="760">
        <v>9.2095525806000005</v>
      </c>
      <c r="AU38" s="760">
        <v>8.7771386667000009</v>
      </c>
      <c r="AV38" s="760">
        <v>9.0597751612999993</v>
      </c>
      <c r="AW38" s="760">
        <v>9.5163563332999992</v>
      </c>
      <c r="AX38" s="760">
        <v>9.6594758064999997</v>
      </c>
      <c r="AY38" s="760">
        <v>9.1251461290000009</v>
      </c>
      <c r="AZ38" s="760">
        <v>9.1779967856999995</v>
      </c>
      <c r="BA38" s="760">
        <v>9.2759177419000007</v>
      </c>
      <c r="BB38" s="760">
        <v>9.2969296667000005</v>
      </c>
      <c r="BC38" s="760">
        <v>8.7812770968000002</v>
      </c>
      <c r="BD38" s="760">
        <v>8.6872295000000008</v>
      </c>
      <c r="BE38" s="760">
        <v>8.670737871</v>
      </c>
      <c r="BF38" s="760">
        <v>9.2095529999999997</v>
      </c>
      <c r="BG38" s="760">
        <v>8.777139</v>
      </c>
      <c r="BH38" s="764">
        <v>9.0597750000000001</v>
      </c>
      <c r="BI38" s="764">
        <v>9.516356</v>
      </c>
      <c r="BJ38" s="764">
        <v>9.6594759999999997</v>
      </c>
      <c r="BK38" s="764">
        <v>9.1251460000000009</v>
      </c>
      <c r="BL38" s="764">
        <v>9.1779969999999995</v>
      </c>
      <c r="BM38" s="764">
        <v>9.2759180000000008</v>
      </c>
      <c r="BN38" s="764">
        <v>9.2969299999999997</v>
      </c>
      <c r="BO38" s="764">
        <v>8.7812769999999993</v>
      </c>
      <c r="BP38" s="764">
        <v>8.6872290000000003</v>
      </c>
      <c r="BQ38" s="764">
        <v>8.6707380000000001</v>
      </c>
      <c r="BR38" s="764">
        <v>9.2095500000000001</v>
      </c>
      <c r="BS38" s="764">
        <v>8.7771419999999996</v>
      </c>
      <c r="BT38" s="764">
        <v>9.0597750000000001</v>
      </c>
      <c r="BU38" s="764">
        <v>9.516356</v>
      </c>
      <c r="BV38" s="764">
        <v>9.6594759999999997</v>
      </c>
    </row>
    <row r="39" spans="1:74" ht="12" customHeight="1" x14ac:dyDescent="0.25">
      <c r="A39" s="750" t="s">
        <v>1318</v>
      </c>
      <c r="B39" s="748" t="s">
        <v>1288</v>
      </c>
      <c r="C39" s="760">
        <v>3.9917419354999999</v>
      </c>
      <c r="D39" s="760">
        <v>3.8280735714</v>
      </c>
      <c r="E39" s="760">
        <v>3.8180016128999998</v>
      </c>
      <c r="F39" s="760">
        <v>4.3465170000000004</v>
      </c>
      <c r="G39" s="760">
        <v>4.3065945160999997</v>
      </c>
      <c r="H39" s="760">
        <v>3.4465409999999999</v>
      </c>
      <c r="I39" s="760">
        <v>2.9827441934999999</v>
      </c>
      <c r="J39" s="760">
        <v>3.1860593547999998</v>
      </c>
      <c r="K39" s="760">
        <v>2.9508169999999998</v>
      </c>
      <c r="L39" s="760">
        <v>3.0885367742000001</v>
      </c>
      <c r="M39" s="760">
        <v>3.3684943333000001</v>
      </c>
      <c r="N39" s="760">
        <v>4.1054825806000004</v>
      </c>
      <c r="O39" s="760">
        <v>4.0118999999999998</v>
      </c>
      <c r="P39" s="760">
        <v>3.8288082143</v>
      </c>
      <c r="Q39" s="760">
        <v>4.2875383870999997</v>
      </c>
      <c r="R39" s="760">
        <v>4.6814080000000002</v>
      </c>
      <c r="S39" s="760">
        <v>4.1931348386999998</v>
      </c>
      <c r="T39" s="760">
        <v>3.9154640000000001</v>
      </c>
      <c r="U39" s="760">
        <v>3.8167854838999999</v>
      </c>
      <c r="V39" s="760">
        <v>2.9866916129000001</v>
      </c>
      <c r="W39" s="760">
        <v>2.6343320000000001</v>
      </c>
      <c r="X39" s="760">
        <v>3.7793458064999998</v>
      </c>
      <c r="Y39" s="760">
        <v>4.5288053333000002</v>
      </c>
      <c r="Z39" s="760">
        <v>4.8079764516000001</v>
      </c>
      <c r="AA39" s="760">
        <v>4.8599645160999998</v>
      </c>
      <c r="AB39" s="760">
        <v>4.5926489654999996</v>
      </c>
      <c r="AC39" s="760">
        <v>5.2978248387000004</v>
      </c>
      <c r="AD39" s="760">
        <v>4.7713713333000003</v>
      </c>
      <c r="AE39" s="760">
        <v>4.2248535483999996</v>
      </c>
      <c r="AF39" s="760">
        <v>3.712682</v>
      </c>
      <c r="AG39" s="760">
        <v>3.8275570968000001</v>
      </c>
      <c r="AH39" s="760">
        <v>3.5980338710000002</v>
      </c>
      <c r="AI39" s="760">
        <v>2.9588800000000002</v>
      </c>
      <c r="AJ39" s="760">
        <v>3.5320941934999999</v>
      </c>
      <c r="AK39" s="760">
        <v>2.892595</v>
      </c>
      <c r="AL39" s="760">
        <v>4.4331367742000003</v>
      </c>
      <c r="AM39" s="760">
        <v>4.7116912903000001</v>
      </c>
      <c r="AN39" s="760">
        <v>4.7351439286000003</v>
      </c>
      <c r="AO39" s="760">
        <v>4.906713871</v>
      </c>
      <c r="AP39" s="760">
        <v>4.9796630000000004</v>
      </c>
      <c r="AQ39" s="760">
        <v>5.2265422581000003</v>
      </c>
      <c r="AR39" s="760">
        <v>4.9656209999999996</v>
      </c>
      <c r="AS39" s="760">
        <v>4.5575387097000002</v>
      </c>
      <c r="AT39" s="760">
        <v>4.0422777419000004</v>
      </c>
      <c r="AU39" s="760">
        <v>3.7508339999999998</v>
      </c>
      <c r="AV39" s="760">
        <v>3.6906535483999998</v>
      </c>
      <c r="AW39" s="760">
        <v>4.4958296666999997</v>
      </c>
      <c r="AX39" s="760">
        <v>4.4098522580999999</v>
      </c>
      <c r="AY39" s="760">
        <v>4.3796648387000001</v>
      </c>
      <c r="AZ39" s="760">
        <v>4.8598660713999999</v>
      </c>
      <c r="BA39" s="760">
        <v>4.7583890323000002</v>
      </c>
      <c r="BB39" s="760">
        <v>4.8739610000000004</v>
      </c>
      <c r="BC39" s="760">
        <v>4.9218096773999997</v>
      </c>
      <c r="BD39" s="760">
        <v>4.5958516332999997</v>
      </c>
      <c r="BE39" s="760">
        <v>4.3057829999999999</v>
      </c>
      <c r="BF39" s="760">
        <v>4.0422799999999999</v>
      </c>
      <c r="BG39" s="760">
        <v>3.7508349999999999</v>
      </c>
      <c r="BH39" s="764">
        <v>3.690655</v>
      </c>
      <c r="BI39" s="764">
        <v>4.4958309999999999</v>
      </c>
      <c r="BJ39" s="764">
        <v>4.4098540000000002</v>
      </c>
      <c r="BK39" s="764">
        <v>4.3796670000000004</v>
      </c>
      <c r="BL39" s="764">
        <v>4.8598689999999998</v>
      </c>
      <c r="BM39" s="764">
        <v>4.7583900000000003</v>
      </c>
      <c r="BN39" s="764">
        <v>4.8739629999999998</v>
      </c>
      <c r="BO39" s="764">
        <v>4.9218109999999999</v>
      </c>
      <c r="BP39" s="764">
        <v>4.5958519999999998</v>
      </c>
      <c r="BQ39" s="764">
        <v>4.3057829999999999</v>
      </c>
      <c r="BR39" s="764">
        <v>4.042281</v>
      </c>
      <c r="BS39" s="764">
        <v>3.7508349999999999</v>
      </c>
      <c r="BT39" s="764">
        <v>3.690655</v>
      </c>
      <c r="BU39" s="764">
        <v>4.4958309999999999</v>
      </c>
      <c r="BV39" s="764">
        <v>4.4098540000000002</v>
      </c>
    </row>
    <row r="40" spans="1:74" ht="12" customHeight="1" x14ac:dyDescent="0.25">
      <c r="A40" s="750" t="s">
        <v>1319</v>
      </c>
      <c r="B40" s="748" t="s">
        <v>1289</v>
      </c>
      <c r="C40" s="760">
        <v>0.55108677418999996</v>
      </c>
      <c r="D40" s="760">
        <v>0.75287392857000002</v>
      </c>
      <c r="E40" s="760">
        <v>0.98816903225999997</v>
      </c>
      <c r="F40" s="760">
        <v>1.1398303332999999</v>
      </c>
      <c r="G40" s="760">
        <v>1.2748706452</v>
      </c>
      <c r="H40" s="760">
        <v>1.3512280000000001</v>
      </c>
      <c r="I40" s="760">
        <v>1.2734312903</v>
      </c>
      <c r="J40" s="760">
        <v>1.3155058065</v>
      </c>
      <c r="K40" s="760">
        <v>1.227795</v>
      </c>
      <c r="L40" s="760">
        <v>1.1932916129</v>
      </c>
      <c r="M40" s="760">
        <v>0.95746866666999997</v>
      </c>
      <c r="N40" s="760">
        <v>0.67858387096999995</v>
      </c>
      <c r="O40" s="760">
        <v>0.68389258065000003</v>
      </c>
      <c r="P40" s="760">
        <v>0.86478571428999995</v>
      </c>
      <c r="Q40" s="760">
        <v>1.1263461290000001</v>
      </c>
      <c r="R40" s="760">
        <v>1.3767263332999999</v>
      </c>
      <c r="S40" s="760">
        <v>1.5503116129000001</v>
      </c>
      <c r="T40" s="760">
        <v>1.5190483333</v>
      </c>
      <c r="U40" s="760">
        <v>1.5352512903</v>
      </c>
      <c r="V40" s="760">
        <v>1.5543638710000001</v>
      </c>
      <c r="W40" s="760">
        <v>1.3124826667</v>
      </c>
      <c r="X40" s="760">
        <v>1.1026629031999999</v>
      </c>
      <c r="Y40" s="760">
        <v>0.93725433332999997</v>
      </c>
      <c r="Z40" s="760">
        <v>0.79496741935000004</v>
      </c>
      <c r="AA40" s="760">
        <v>0.89096322580999998</v>
      </c>
      <c r="AB40" s="760">
        <v>1.4143968966</v>
      </c>
      <c r="AC40" s="760">
        <v>1.5058235484</v>
      </c>
      <c r="AD40" s="760">
        <v>1.6189066667000001</v>
      </c>
      <c r="AE40" s="760">
        <v>1.6187354839000001</v>
      </c>
      <c r="AF40" s="760">
        <v>1.8590519999999999</v>
      </c>
      <c r="AG40" s="760">
        <v>1.8811487096999999</v>
      </c>
      <c r="AH40" s="760">
        <v>1.9606783871</v>
      </c>
      <c r="AI40" s="760">
        <v>1.6963296667000001</v>
      </c>
      <c r="AJ40" s="760">
        <v>1.4393803225999999</v>
      </c>
      <c r="AK40" s="760">
        <v>1.2579443333</v>
      </c>
      <c r="AL40" s="760">
        <v>1.1147222581</v>
      </c>
      <c r="AM40" s="760">
        <v>0.76324774194</v>
      </c>
      <c r="AN40" s="760">
        <v>0.98405678570999999</v>
      </c>
      <c r="AO40" s="760">
        <v>1.6505693548</v>
      </c>
      <c r="AP40" s="760">
        <v>1.7698116666999999</v>
      </c>
      <c r="AQ40" s="760">
        <v>2.2144825805999999</v>
      </c>
      <c r="AR40" s="760">
        <v>2.6183106666999998</v>
      </c>
      <c r="AS40" s="760">
        <v>2.2551122581</v>
      </c>
      <c r="AT40" s="760">
        <v>2.1634680645</v>
      </c>
      <c r="AU40" s="760">
        <v>2.1642333332999999</v>
      </c>
      <c r="AV40" s="760">
        <v>1.915066129</v>
      </c>
      <c r="AW40" s="760">
        <v>1.1686433332999999</v>
      </c>
      <c r="AX40" s="760">
        <v>1.0475758065</v>
      </c>
      <c r="AY40" s="760">
        <v>1.0522377419</v>
      </c>
      <c r="AZ40" s="760">
        <v>1.5631235714</v>
      </c>
      <c r="BA40" s="760">
        <v>1.6878174194</v>
      </c>
      <c r="BB40" s="760">
        <v>2.2018836667000001</v>
      </c>
      <c r="BC40" s="760">
        <v>2.5521464516000001</v>
      </c>
      <c r="BD40" s="760">
        <v>3.2704526666999998</v>
      </c>
      <c r="BE40" s="760">
        <v>2.5808912257999999</v>
      </c>
      <c r="BF40" s="760">
        <v>2.498192</v>
      </c>
      <c r="BG40" s="760">
        <v>2.5031099999999999</v>
      </c>
      <c r="BH40" s="764">
        <v>2.4556490000000002</v>
      </c>
      <c r="BI40" s="764">
        <v>2.3703669999999999</v>
      </c>
      <c r="BJ40" s="764">
        <v>2.2784179999999998</v>
      </c>
      <c r="BK40" s="764">
        <v>2.2819699999999998</v>
      </c>
      <c r="BL40" s="764">
        <v>2.5563660000000001</v>
      </c>
      <c r="BM40" s="764">
        <v>2.7099769999999999</v>
      </c>
      <c r="BN40" s="764">
        <v>2.8510789999999999</v>
      </c>
      <c r="BO40" s="764">
        <v>2.9414039999999999</v>
      </c>
      <c r="BP40" s="764">
        <v>3.0628380000000002</v>
      </c>
      <c r="BQ40" s="764">
        <v>2.9864760000000001</v>
      </c>
      <c r="BR40" s="764">
        <v>3.0098910000000001</v>
      </c>
      <c r="BS40" s="764">
        <v>2.96339</v>
      </c>
      <c r="BT40" s="764">
        <v>2.8788879999999999</v>
      </c>
      <c r="BU40" s="764">
        <v>2.7669260000000002</v>
      </c>
      <c r="BV40" s="764">
        <v>2.6557580000000001</v>
      </c>
    </row>
    <row r="41" spans="1:74" ht="12" customHeight="1" x14ac:dyDescent="0.25">
      <c r="A41" s="750" t="s">
        <v>1320</v>
      </c>
      <c r="B41" s="748" t="s">
        <v>1297</v>
      </c>
      <c r="C41" s="761" t="s">
        <v>1336</v>
      </c>
      <c r="D41" s="761" t="s">
        <v>1336</v>
      </c>
      <c r="E41" s="761" t="s">
        <v>1336</v>
      </c>
      <c r="F41" s="761" t="s">
        <v>1336</v>
      </c>
      <c r="G41" s="761" t="s">
        <v>1336</v>
      </c>
      <c r="H41" s="761" t="s">
        <v>1336</v>
      </c>
      <c r="I41" s="761" t="s">
        <v>1336</v>
      </c>
      <c r="J41" s="761" t="s">
        <v>1336</v>
      </c>
      <c r="K41" s="761" t="s">
        <v>1336</v>
      </c>
      <c r="L41" s="761" t="s">
        <v>1336</v>
      </c>
      <c r="M41" s="761" t="s">
        <v>1336</v>
      </c>
      <c r="N41" s="761" t="s">
        <v>1336</v>
      </c>
      <c r="O41" s="760">
        <v>24.078896774</v>
      </c>
      <c r="P41" s="760">
        <v>29.134446429</v>
      </c>
      <c r="Q41" s="760">
        <v>36.567</v>
      </c>
      <c r="R41" s="760">
        <v>42.117600000000003</v>
      </c>
      <c r="S41" s="760">
        <v>44.962483871000003</v>
      </c>
      <c r="T41" s="760">
        <v>46.933799999999998</v>
      </c>
      <c r="U41" s="760">
        <v>47.957483871000001</v>
      </c>
      <c r="V41" s="760">
        <v>47.356387097000002</v>
      </c>
      <c r="W41" s="760">
        <v>44.3217</v>
      </c>
      <c r="X41" s="760">
        <v>38.635741934999999</v>
      </c>
      <c r="Y41" s="760">
        <v>32.734943332999997</v>
      </c>
      <c r="Z41" s="760">
        <v>29.482706451999999</v>
      </c>
      <c r="AA41" s="760">
        <v>31.600177419000001</v>
      </c>
      <c r="AB41" s="760">
        <v>39.468034482999997</v>
      </c>
      <c r="AC41" s="760">
        <v>49.198064516000002</v>
      </c>
      <c r="AD41" s="760">
        <v>56.764566666999997</v>
      </c>
      <c r="AE41" s="760">
        <v>60.612612902999999</v>
      </c>
      <c r="AF41" s="760">
        <v>64.258899999999997</v>
      </c>
      <c r="AG41" s="760">
        <v>64.525290322999993</v>
      </c>
      <c r="AH41" s="760">
        <v>62.633612903</v>
      </c>
      <c r="AI41" s="760">
        <v>57.845933332999998</v>
      </c>
      <c r="AJ41" s="760">
        <v>50.066580645000002</v>
      </c>
      <c r="AK41" s="760">
        <v>41.894799999999996</v>
      </c>
      <c r="AL41" s="760">
        <v>37.649838709999997</v>
      </c>
      <c r="AM41" s="760">
        <v>40.558258064999997</v>
      </c>
      <c r="AN41" s="760">
        <v>49.735678571000001</v>
      </c>
      <c r="AO41" s="760">
        <v>63.954225805999997</v>
      </c>
      <c r="AP41" s="760">
        <v>73.56</v>
      </c>
      <c r="AQ41" s="760">
        <v>78.562193547999996</v>
      </c>
      <c r="AR41" s="760">
        <v>83.314999999999998</v>
      </c>
      <c r="AS41" s="760">
        <v>82.853483870999995</v>
      </c>
      <c r="AT41" s="760">
        <v>80.440580644999997</v>
      </c>
      <c r="AU41" s="760">
        <v>74.561499999999995</v>
      </c>
      <c r="AV41" s="760">
        <v>64.535612903000001</v>
      </c>
      <c r="AW41" s="760">
        <v>52.4407</v>
      </c>
      <c r="AX41" s="760">
        <v>47.689129031999997</v>
      </c>
      <c r="AY41" s="760">
        <v>53.388516129000003</v>
      </c>
      <c r="AZ41" s="760">
        <v>63.360428571</v>
      </c>
      <c r="BA41" s="760">
        <v>77.878935483999996</v>
      </c>
      <c r="BB41" s="760">
        <v>90.712833333000006</v>
      </c>
      <c r="BC41" s="760">
        <v>96.746096773999994</v>
      </c>
      <c r="BD41" s="760">
        <v>102.1835</v>
      </c>
      <c r="BE41" s="760">
        <v>102.55703226</v>
      </c>
      <c r="BF41" s="760">
        <v>99.644090000000006</v>
      </c>
      <c r="BG41" s="760">
        <v>92.770889999999994</v>
      </c>
      <c r="BH41" s="764">
        <v>80.643450000000001</v>
      </c>
      <c r="BI41" s="764">
        <v>67.079580000000007</v>
      </c>
      <c r="BJ41" s="764">
        <v>60.265599999999999</v>
      </c>
      <c r="BK41" s="764">
        <v>63.592080000000003</v>
      </c>
      <c r="BL41" s="764">
        <v>77.438000000000002</v>
      </c>
      <c r="BM41" s="764">
        <v>97.331010000000006</v>
      </c>
      <c r="BN41" s="764">
        <v>112.00830000000001</v>
      </c>
      <c r="BO41" s="764">
        <v>119.236</v>
      </c>
      <c r="BP41" s="764">
        <v>125.056</v>
      </c>
      <c r="BQ41" s="764">
        <v>125.3806</v>
      </c>
      <c r="BR41" s="764">
        <v>121.72329999999999</v>
      </c>
      <c r="BS41" s="764">
        <v>113.1972</v>
      </c>
      <c r="BT41" s="764">
        <v>98.399180000000001</v>
      </c>
      <c r="BU41" s="764">
        <v>81.820279999999997</v>
      </c>
      <c r="BV41" s="764">
        <v>73.453190000000006</v>
      </c>
    </row>
    <row r="42" spans="1:74" ht="12" customHeight="1" x14ac:dyDescent="0.25">
      <c r="A42" s="750" t="s">
        <v>1321</v>
      </c>
      <c r="B42" s="748" t="s">
        <v>1322</v>
      </c>
      <c r="C42" s="761" t="s">
        <v>1336</v>
      </c>
      <c r="D42" s="761" t="s">
        <v>1336</v>
      </c>
      <c r="E42" s="761" t="s">
        <v>1336</v>
      </c>
      <c r="F42" s="761" t="s">
        <v>1336</v>
      </c>
      <c r="G42" s="761" t="s">
        <v>1336</v>
      </c>
      <c r="H42" s="761" t="s">
        <v>1336</v>
      </c>
      <c r="I42" s="761" t="s">
        <v>1336</v>
      </c>
      <c r="J42" s="761" t="s">
        <v>1336</v>
      </c>
      <c r="K42" s="761" t="s">
        <v>1336</v>
      </c>
      <c r="L42" s="761" t="s">
        <v>1336</v>
      </c>
      <c r="M42" s="761" t="s">
        <v>1336</v>
      </c>
      <c r="N42" s="761" t="s">
        <v>1336</v>
      </c>
      <c r="O42" s="760">
        <v>10.959777419</v>
      </c>
      <c r="P42" s="760">
        <v>13.381132143</v>
      </c>
      <c r="Q42" s="760">
        <v>17.274567741999999</v>
      </c>
      <c r="R42" s="760">
        <v>20.316063332999999</v>
      </c>
      <c r="S42" s="760">
        <v>21.811970968000001</v>
      </c>
      <c r="T42" s="760">
        <v>23.105706667</v>
      </c>
      <c r="U42" s="760">
        <v>23.893312903000002</v>
      </c>
      <c r="V42" s="760">
        <v>24.051677419000001</v>
      </c>
      <c r="W42" s="760">
        <v>22.648313333000001</v>
      </c>
      <c r="X42" s="760">
        <v>19.929990322999998</v>
      </c>
      <c r="Y42" s="760">
        <v>17.160830000000001</v>
      </c>
      <c r="Z42" s="760">
        <v>15.205951613</v>
      </c>
      <c r="AA42" s="760">
        <v>16.771761290000001</v>
      </c>
      <c r="AB42" s="760">
        <v>21.442851724000001</v>
      </c>
      <c r="AC42" s="760">
        <v>26.921129032</v>
      </c>
      <c r="AD42" s="760">
        <v>31.69913</v>
      </c>
      <c r="AE42" s="760">
        <v>34.117064515999999</v>
      </c>
      <c r="AF42" s="760">
        <v>36.633033333</v>
      </c>
      <c r="AG42" s="760">
        <v>36.980935484</v>
      </c>
      <c r="AH42" s="760">
        <v>35.897354839000002</v>
      </c>
      <c r="AI42" s="760">
        <v>32.970500000000001</v>
      </c>
      <c r="AJ42" s="760">
        <v>28.528380644999999</v>
      </c>
      <c r="AK42" s="760">
        <v>24.190596667000001</v>
      </c>
      <c r="AL42" s="760">
        <v>21.049419355000001</v>
      </c>
      <c r="AM42" s="760">
        <v>22.605483871000001</v>
      </c>
      <c r="AN42" s="760">
        <v>28.394332143</v>
      </c>
      <c r="AO42" s="760">
        <v>37.201322580999999</v>
      </c>
      <c r="AP42" s="760">
        <v>43.021000000000001</v>
      </c>
      <c r="AQ42" s="760">
        <v>45.884999999999998</v>
      </c>
      <c r="AR42" s="760">
        <v>49.217633333000002</v>
      </c>
      <c r="AS42" s="760">
        <v>48.498161289999999</v>
      </c>
      <c r="AT42" s="760">
        <v>46.906677418999998</v>
      </c>
      <c r="AU42" s="760">
        <v>43.318233333000002</v>
      </c>
      <c r="AV42" s="760">
        <v>37.470612903000003</v>
      </c>
      <c r="AW42" s="760">
        <v>30.25104</v>
      </c>
      <c r="AX42" s="760">
        <v>27.252493548</v>
      </c>
      <c r="AY42" s="760">
        <v>30.674522581000002</v>
      </c>
      <c r="AZ42" s="760">
        <v>36.006535714000002</v>
      </c>
      <c r="BA42" s="760">
        <v>44.984935483999998</v>
      </c>
      <c r="BB42" s="760">
        <v>53.193199999999997</v>
      </c>
      <c r="BC42" s="760">
        <v>56.669967741999997</v>
      </c>
      <c r="BD42" s="760">
        <v>60.112400000000001</v>
      </c>
      <c r="BE42" s="760">
        <v>59.623096773999997</v>
      </c>
      <c r="BF42" s="760">
        <v>58.172139999999999</v>
      </c>
      <c r="BG42" s="760">
        <v>54.01558</v>
      </c>
      <c r="BH42" s="764">
        <v>46.980849999999997</v>
      </c>
      <c r="BI42" s="764">
        <v>39.326810000000002</v>
      </c>
      <c r="BJ42" s="764">
        <v>34.837809999999998</v>
      </c>
      <c r="BK42" s="764">
        <v>36.469349999999999</v>
      </c>
      <c r="BL42" s="764">
        <v>44.498280000000001</v>
      </c>
      <c r="BM42" s="764">
        <v>56.546889999999998</v>
      </c>
      <c r="BN42" s="764">
        <v>65.707189999999997</v>
      </c>
      <c r="BO42" s="764">
        <v>69.972660000000005</v>
      </c>
      <c r="BP42" s="764">
        <v>73.767709999999994</v>
      </c>
      <c r="BQ42" s="764">
        <v>73.752110000000002</v>
      </c>
      <c r="BR42" s="764">
        <v>71.799700000000001</v>
      </c>
      <c r="BS42" s="764">
        <v>66.511150000000001</v>
      </c>
      <c r="BT42" s="764">
        <v>57.836309999999997</v>
      </c>
      <c r="BU42" s="764">
        <v>48.367420000000003</v>
      </c>
      <c r="BV42" s="764">
        <v>42.782890000000002</v>
      </c>
    </row>
    <row r="43" spans="1:74" ht="12" customHeight="1" x14ac:dyDescent="0.25">
      <c r="A43" s="750" t="s">
        <v>1323</v>
      </c>
      <c r="B43" s="748" t="s">
        <v>1324</v>
      </c>
      <c r="C43" s="761" t="s">
        <v>1336</v>
      </c>
      <c r="D43" s="761" t="s">
        <v>1336</v>
      </c>
      <c r="E43" s="761" t="s">
        <v>1336</v>
      </c>
      <c r="F43" s="761" t="s">
        <v>1336</v>
      </c>
      <c r="G43" s="761" t="s">
        <v>1336</v>
      </c>
      <c r="H43" s="761" t="s">
        <v>1336</v>
      </c>
      <c r="I43" s="761" t="s">
        <v>1336</v>
      </c>
      <c r="J43" s="761" t="s">
        <v>1336</v>
      </c>
      <c r="K43" s="761" t="s">
        <v>1336</v>
      </c>
      <c r="L43" s="761" t="s">
        <v>1336</v>
      </c>
      <c r="M43" s="761" t="s">
        <v>1336</v>
      </c>
      <c r="N43" s="761" t="s">
        <v>1336</v>
      </c>
      <c r="O43" s="760">
        <v>10.553883871</v>
      </c>
      <c r="P43" s="760">
        <v>12.721660714</v>
      </c>
      <c r="Q43" s="760">
        <v>15.437729032</v>
      </c>
      <c r="R43" s="760">
        <v>17.487513332999999</v>
      </c>
      <c r="S43" s="760">
        <v>18.505664516</v>
      </c>
      <c r="T43" s="760">
        <v>19.033693332999999</v>
      </c>
      <c r="U43" s="760">
        <v>19.226690323</v>
      </c>
      <c r="V43" s="760">
        <v>18.559412902999998</v>
      </c>
      <c r="W43" s="760">
        <v>17.179466667</v>
      </c>
      <c r="X43" s="760">
        <v>14.679674194</v>
      </c>
      <c r="Y43" s="760">
        <v>12.237016667000001</v>
      </c>
      <c r="Z43" s="760">
        <v>11.261835484000001</v>
      </c>
      <c r="AA43" s="760">
        <v>11.176829032000001</v>
      </c>
      <c r="AB43" s="760">
        <v>13.7363</v>
      </c>
      <c r="AC43" s="760">
        <v>16.759032258000001</v>
      </c>
      <c r="AD43" s="760">
        <v>18.858656667000002</v>
      </c>
      <c r="AE43" s="760">
        <v>19.858767742000001</v>
      </c>
      <c r="AF43" s="760">
        <v>20.756273332999999</v>
      </c>
      <c r="AG43" s="760">
        <v>20.652212902999999</v>
      </c>
      <c r="AH43" s="760">
        <v>19.986780645</v>
      </c>
      <c r="AI43" s="760">
        <v>18.546420000000001</v>
      </c>
      <c r="AJ43" s="760">
        <v>15.915516129</v>
      </c>
      <c r="AK43" s="760">
        <v>13.086813333</v>
      </c>
      <c r="AL43" s="760">
        <v>12.487280645</v>
      </c>
      <c r="AM43" s="760">
        <v>13.697729032</v>
      </c>
      <c r="AN43" s="760">
        <v>16.148924999999998</v>
      </c>
      <c r="AO43" s="760">
        <v>20.058635484</v>
      </c>
      <c r="AP43" s="760">
        <v>23.053000000000001</v>
      </c>
      <c r="AQ43" s="760">
        <v>24.594135483999999</v>
      </c>
      <c r="AR43" s="760">
        <v>25.692926666999998</v>
      </c>
      <c r="AS43" s="760">
        <v>25.876567741999999</v>
      </c>
      <c r="AT43" s="760">
        <v>25.265954838999999</v>
      </c>
      <c r="AU43" s="760">
        <v>23.457813333000001</v>
      </c>
      <c r="AV43" s="760">
        <v>20.197103225999999</v>
      </c>
      <c r="AW43" s="760">
        <v>16.52487</v>
      </c>
      <c r="AX43" s="760">
        <v>15.685122581</v>
      </c>
      <c r="AY43" s="760">
        <v>17.407851612999998</v>
      </c>
      <c r="AZ43" s="760">
        <v>21.196757142999999</v>
      </c>
      <c r="BA43" s="760">
        <v>25.12716129</v>
      </c>
      <c r="BB43" s="760">
        <v>28.761803333</v>
      </c>
      <c r="BC43" s="760">
        <v>30.682306451999999</v>
      </c>
      <c r="BD43" s="760">
        <v>33.169423332999997</v>
      </c>
      <c r="BE43" s="760">
        <v>33.591290323000003</v>
      </c>
      <c r="BF43" s="760">
        <v>32.35295</v>
      </c>
      <c r="BG43" s="760">
        <v>30.156269999999999</v>
      </c>
      <c r="BH43" s="764">
        <v>25.99306</v>
      </c>
      <c r="BI43" s="764">
        <v>21.452970000000001</v>
      </c>
      <c r="BJ43" s="764">
        <v>19.876090000000001</v>
      </c>
      <c r="BK43" s="764">
        <v>21.229289999999999</v>
      </c>
      <c r="BL43" s="764">
        <v>26.031009999999998</v>
      </c>
      <c r="BM43" s="764">
        <v>31.92868</v>
      </c>
      <c r="BN43" s="764">
        <v>36.36591</v>
      </c>
      <c r="BO43" s="764">
        <v>38.625129999999999</v>
      </c>
      <c r="BP43" s="764">
        <v>40.240119999999997</v>
      </c>
      <c r="BQ43" s="764">
        <v>40.563290000000002</v>
      </c>
      <c r="BR43" s="764">
        <v>39.130070000000003</v>
      </c>
      <c r="BS43" s="764">
        <v>36.513590000000001</v>
      </c>
      <c r="BT43" s="764">
        <v>31.493749999999999</v>
      </c>
      <c r="BU43" s="764">
        <v>26.00508</v>
      </c>
      <c r="BV43" s="764">
        <v>24.109159999999999</v>
      </c>
    </row>
    <row r="44" spans="1:74" ht="12" customHeight="1" x14ac:dyDescent="0.25">
      <c r="A44" s="750" t="s">
        <v>1325</v>
      </c>
      <c r="B44" s="748" t="s">
        <v>1326</v>
      </c>
      <c r="C44" s="761" t="s">
        <v>1336</v>
      </c>
      <c r="D44" s="761" t="s">
        <v>1336</v>
      </c>
      <c r="E44" s="761" t="s">
        <v>1336</v>
      </c>
      <c r="F44" s="761" t="s">
        <v>1336</v>
      </c>
      <c r="G44" s="761" t="s">
        <v>1336</v>
      </c>
      <c r="H44" s="761" t="s">
        <v>1336</v>
      </c>
      <c r="I44" s="761" t="s">
        <v>1336</v>
      </c>
      <c r="J44" s="761" t="s">
        <v>1336</v>
      </c>
      <c r="K44" s="761" t="s">
        <v>1336</v>
      </c>
      <c r="L44" s="761" t="s">
        <v>1336</v>
      </c>
      <c r="M44" s="761" t="s">
        <v>1336</v>
      </c>
      <c r="N44" s="761" t="s">
        <v>1336</v>
      </c>
      <c r="O44" s="760">
        <v>2.5652374193999998</v>
      </c>
      <c r="P44" s="760">
        <v>3.0316528571000001</v>
      </c>
      <c r="Q44" s="760">
        <v>3.8547096773999998</v>
      </c>
      <c r="R44" s="760">
        <v>4.3140333333000003</v>
      </c>
      <c r="S44" s="760">
        <v>4.6448387097000001</v>
      </c>
      <c r="T44" s="760">
        <v>4.7943866667000004</v>
      </c>
      <c r="U44" s="760">
        <v>4.8374677419000003</v>
      </c>
      <c r="V44" s="760">
        <v>4.7453064516000003</v>
      </c>
      <c r="W44" s="760">
        <v>4.4939366666999998</v>
      </c>
      <c r="X44" s="760">
        <v>4.0260645160999999</v>
      </c>
      <c r="Y44" s="760">
        <v>3.3370966666999999</v>
      </c>
      <c r="Z44" s="760">
        <v>3.0149216128999998</v>
      </c>
      <c r="AA44" s="760">
        <v>3.6515870968000002</v>
      </c>
      <c r="AB44" s="760">
        <v>4.2888724138000001</v>
      </c>
      <c r="AC44" s="760">
        <v>5.5179</v>
      </c>
      <c r="AD44" s="760">
        <v>6.2067699999999997</v>
      </c>
      <c r="AE44" s="760">
        <v>6.6367903225999996</v>
      </c>
      <c r="AF44" s="760">
        <v>6.8695833332999996</v>
      </c>
      <c r="AG44" s="760">
        <v>6.8921548386999998</v>
      </c>
      <c r="AH44" s="760">
        <v>6.7494870968000003</v>
      </c>
      <c r="AI44" s="760">
        <v>6.3290266666999999</v>
      </c>
      <c r="AJ44" s="760">
        <v>5.6226677419</v>
      </c>
      <c r="AK44" s="760">
        <v>4.6173966667000004</v>
      </c>
      <c r="AL44" s="760">
        <v>4.1131451613000003</v>
      </c>
      <c r="AM44" s="760">
        <v>4.2550322581</v>
      </c>
      <c r="AN44" s="760">
        <v>5.1924142857</v>
      </c>
      <c r="AO44" s="760">
        <v>6.6942741935000001</v>
      </c>
      <c r="AP44" s="760">
        <v>7.4859933332999997</v>
      </c>
      <c r="AQ44" s="760">
        <v>8.0830774194000004</v>
      </c>
      <c r="AR44" s="760">
        <v>8.40442</v>
      </c>
      <c r="AS44" s="760">
        <v>8.4787419355000004</v>
      </c>
      <c r="AT44" s="760">
        <v>8.2679645160999993</v>
      </c>
      <c r="AU44" s="760">
        <v>7.7854733332999997</v>
      </c>
      <c r="AV44" s="760">
        <v>6.8678967742000001</v>
      </c>
      <c r="AW44" s="760">
        <v>5.66479</v>
      </c>
      <c r="AX44" s="760">
        <v>4.7515032257999996</v>
      </c>
      <c r="AY44" s="760">
        <v>5.3061451612999999</v>
      </c>
      <c r="AZ44" s="760">
        <v>6.1571249999999997</v>
      </c>
      <c r="BA44" s="760">
        <v>7.7668322581</v>
      </c>
      <c r="BB44" s="760">
        <v>8.7578200000000006</v>
      </c>
      <c r="BC44" s="760">
        <v>9.3938258065000007</v>
      </c>
      <c r="BD44" s="760">
        <v>8.9016766667000002</v>
      </c>
      <c r="BE44" s="760">
        <v>9.3426064516</v>
      </c>
      <c r="BF44" s="760">
        <v>9.1190010000000008</v>
      </c>
      <c r="BG44" s="760">
        <v>8.5990319999999993</v>
      </c>
      <c r="BH44" s="764">
        <v>7.6695440000000001</v>
      </c>
      <c r="BI44" s="764">
        <v>6.2998029999999998</v>
      </c>
      <c r="BJ44" s="764">
        <v>5.551704</v>
      </c>
      <c r="BK44" s="764">
        <v>5.8934379999999997</v>
      </c>
      <c r="BL44" s="764">
        <v>6.9087180000000004</v>
      </c>
      <c r="BM44" s="764">
        <v>8.8554469999999998</v>
      </c>
      <c r="BN44" s="764">
        <v>9.9352350000000005</v>
      </c>
      <c r="BO44" s="764">
        <v>10.638199999999999</v>
      </c>
      <c r="BP44" s="764">
        <v>11.04819</v>
      </c>
      <c r="BQ44" s="764">
        <v>11.06522</v>
      </c>
      <c r="BR44" s="764">
        <v>10.79354</v>
      </c>
      <c r="BS44" s="764">
        <v>10.172510000000001</v>
      </c>
      <c r="BT44" s="764">
        <v>9.0691120000000005</v>
      </c>
      <c r="BU44" s="764">
        <v>7.4477849999999997</v>
      </c>
      <c r="BV44" s="764">
        <v>6.5611420000000003</v>
      </c>
    </row>
    <row r="45" spans="1:74" ht="12" customHeight="1" x14ac:dyDescent="0.25">
      <c r="A45" s="754" t="s">
        <v>1327</v>
      </c>
      <c r="B45" s="755" t="s">
        <v>1314</v>
      </c>
      <c r="C45" s="763">
        <v>0.53505419354999995</v>
      </c>
      <c r="D45" s="763">
        <v>0.43229857143</v>
      </c>
      <c r="E45" s="763">
        <v>0.44490645160999998</v>
      </c>
      <c r="F45" s="763">
        <v>0.47652499999999998</v>
      </c>
      <c r="G45" s="763">
        <v>0.34835903225999998</v>
      </c>
      <c r="H45" s="763">
        <v>0.42033266667000002</v>
      </c>
      <c r="I45" s="763">
        <v>0.35405612903</v>
      </c>
      <c r="J45" s="763">
        <v>0.27061612902999999</v>
      </c>
      <c r="K45" s="763">
        <v>0.33181500000000003</v>
      </c>
      <c r="L45" s="763">
        <v>0.50555258064999997</v>
      </c>
      <c r="M45" s="763">
        <v>0.64721533333000003</v>
      </c>
      <c r="N45" s="763">
        <v>0.47682193548000001</v>
      </c>
      <c r="O45" s="763">
        <v>0.51260032257999999</v>
      </c>
      <c r="P45" s="763">
        <v>0.49667214286</v>
      </c>
      <c r="Q45" s="763">
        <v>0.48248709677000001</v>
      </c>
      <c r="R45" s="763">
        <v>0.55633666667000004</v>
      </c>
      <c r="S45" s="763">
        <v>0.48252935483999998</v>
      </c>
      <c r="T45" s="763">
        <v>0.38999866666999999</v>
      </c>
      <c r="U45" s="763">
        <v>0.31913258065</v>
      </c>
      <c r="V45" s="763">
        <v>0.31800225805999999</v>
      </c>
      <c r="W45" s="763">
        <v>0.35388033333000002</v>
      </c>
      <c r="X45" s="763">
        <v>0.53250580645000001</v>
      </c>
      <c r="Y45" s="763">
        <v>0.61914400000000003</v>
      </c>
      <c r="Z45" s="763">
        <v>0.58741225805999997</v>
      </c>
      <c r="AA45" s="763">
        <v>0.62959290322999995</v>
      </c>
      <c r="AB45" s="763">
        <v>0.68251793103000002</v>
      </c>
      <c r="AC45" s="763">
        <v>0.63280677418999998</v>
      </c>
      <c r="AD45" s="763">
        <v>0.61140666666999999</v>
      </c>
      <c r="AE45" s="763">
        <v>0.51319612903</v>
      </c>
      <c r="AF45" s="763">
        <v>0.45366200000000001</v>
      </c>
      <c r="AG45" s="763">
        <v>0.42732129031999999</v>
      </c>
      <c r="AH45" s="763">
        <v>0.33860193548</v>
      </c>
      <c r="AI45" s="763">
        <v>0.43200933333000002</v>
      </c>
      <c r="AJ45" s="763">
        <v>0.56286354838999997</v>
      </c>
      <c r="AK45" s="763">
        <v>0.59405699999999995</v>
      </c>
      <c r="AL45" s="763">
        <v>0.75822935483999998</v>
      </c>
      <c r="AM45" s="763">
        <v>0.53549483871000003</v>
      </c>
      <c r="AN45" s="763">
        <v>0.60268214285999999</v>
      </c>
      <c r="AO45" s="763">
        <v>0.75063677418999997</v>
      </c>
      <c r="AP45" s="763">
        <v>0.71931133332999997</v>
      </c>
      <c r="AQ45" s="763">
        <v>0.63620806452000001</v>
      </c>
      <c r="AR45" s="763">
        <v>0.55735433332999995</v>
      </c>
      <c r="AS45" s="763">
        <v>0.42019096773999998</v>
      </c>
      <c r="AT45" s="763">
        <v>0.35097935483999998</v>
      </c>
      <c r="AU45" s="763">
        <v>0.49180066667</v>
      </c>
      <c r="AV45" s="763">
        <v>0.71293677419000001</v>
      </c>
      <c r="AW45" s="763">
        <v>0.68016166667</v>
      </c>
      <c r="AX45" s="763">
        <v>0.61194322581000005</v>
      </c>
      <c r="AY45" s="763">
        <v>0.71837451613000003</v>
      </c>
      <c r="AZ45" s="763">
        <v>0.77310999999999996</v>
      </c>
      <c r="BA45" s="763">
        <v>0.82795709676999996</v>
      </c>
      <c r="BB45" s="763">
        <v>0.78430766666999996</v>
      </c>
      <c r="BC45" s="763">
        <v>0.77812129031999999</v>
      </c>
      <c r="BD45" s="763">
        <v>0.79222123333000005</v>
      </c>
      <c r="BE45" s="763">
        <v>0.56561041935</v>
      </c>
      <c r="BF45" s="763">
        <v>0.59575279999999997</v>
      </c>
      <c r="BG45" s="763">
        <v>0.65802159999999998</v>
      </c>
      <c r="BH45" s="767">
        <v>0.77203690000000003</v>
      </c>
      <c r="BI45" s="767">
        <v>0.86375299999999999</v>
      </c>
      <c r="BJ45" s="767">
        <v>0.84381870000000003</v>
      </c>
      <c r="BK45" s="767">
        <v>0.89111720000000005</v>
      </c>
      <c r="BL45" s="767">
        <v>0.88784090000000004</v>
      </c>
      <c r="BM45" s="767">
        <v>0.88890020000000003</v>
      </c>
      <c r="BN45" s="767">
        <v>0.91278769999999998</v>
      </c>
      <c r="BO45" s="767">
        <v>0.87187340000000002</v>
      </c>
      <c r="BP45" s="767">
        <v>0.84963279999999997</v>
      </c>
      <c r="BQ45" s="767">
        <v>0.8069366</v>
      </c>
      <c r="BR45" s="767">
        <v>0.78449369999999996</v>
      </c>
      <c r="BS45" s="767">
        <v>0.81322000000000005</v>
      </c>
      <c r="BT45" s="767">
        <v>0.90577490000000005</v>
      </c>
      <c r="BU45" s="767">
        <v>0.9837243</v>
      </c>
      <c r="BV45" s="767">
        <v>0.95493919999999999</v>
      </c>
    </row>
    <row r="46" spans="1:74" ht="12" customHeight="1" x14ac:dyDescent="0.25">
      <c r="A46" s="756"/>
      <c r="B46" s="759" t="s">
        <v>1335</v>
      </c>
      <c r="C46" s="757"/>
      <c r="D46" s="757"/>
      <c r="E46" s="757"/>
      <c r="F46" s="757"/>
      <c r="G46" s="757"/>
      <c r="H46" s="757"/>
      <c r="I46" s="757"/>
      <c r="J46" s="757"/>
      <c r="K46" s="757"/>
      <c r="L46" s="757"/>
      <c r="M46" s="757"/>
      <c r="N46" s="757"/>
      <c r="O46" s="757"/>
      <c r="P46" s="757"/>
      <c r="Q46" s="757"/>
      <c r="R46" s="758"/>
      <c r="S46" s="758"/>
      <c r="T46" s="758"/>
      <c r="U46" s="758"/>
      <c r="V46" s="758"/>
      <c r="W46" s="758"/>
      <c r="X46" s="758"/>
      <c r="Y46" s="758"/>
      <c r="Z46" s="758"/>
      <c r="AA46" s="758"/>
      <c r="AB46" s="758"/>
      <c r="AC46" s="758"/>
      <c r="AD46" s="758"/>
      <c r="AE46" s="758"/>
      <c r="AF46" s="758"/>
      <c r="AG46" s="758"/>
      <c r="AH46" s="758"/>
      <c r="AI46" s="758"/>
      <c r="AJ46" s="758"/>
      <c r="AK46" s="758"/>
      <c r="AL46" s="758"/>
      <c r="AM46" s="758"/>
      <c r="AN46" s="758"/>
      <c r="AO46" s="758"/>
      <c r="AP46" s="758"/>
      <c r="AQ46" s="758"/>
      <c r="AR46" s="758"/>
      <c r="AS46" s="758"/>
      <c r="AT46" s="758"/>
      <c r="AU46" s="758"/>
      <c r="AV46" s="758"/>
      <c r="AW46" s="758"/>
      <c r="AX46" s="758"/>
      <c r="AY46" s="758"/>
      <c r="AZ46" s="758"/>
      <c r="BA46" s="758"/>
      <c r="BB46" s="758"/>
      <c r="BC46" s="758"/>
      <c r="BD46" s="773"/>
      <c r="BE46" s="773"/>
      <c r="BF46" s="773"/>
      <c r="BG46" s="758"/>
      <c r="BH46" s="758"/>
      <c r="BI46" s="758"/>
      <c r="BJ46" s="758"/>
      <c r="BK46" s="758"/>
      <c r="BL46" s="758"/>
      <c r="BM46" s="758"/>
      <c r="BN46" s="758"/>
      <c r="BO46" s="758"/>
      <c r="BP46" s="758"/>
      <c r="BQ46" s="758"/>
      <c r="BR46" s="758"/>
      <c r="BS46" s="758"/>
      <c r="BT46" s="758"/>
      <c r="BU46" s="758"/>
      <c r="BV46" s="758"/>
    </row>
    <row r="47" spans="1:74" ht="12" customHeight="1" x14ac:dyDescent="0.25">
      <c r="A47" s="750"/>
      <c r="B47" s="745" t="s">
        <v>1332</v>
      </c>
      <c r="C47" s="745"/>
      <c r="D47" s="745"/>
      <c r="E47" s="745"/>
      <c r="F47" s="745"/>
      <c r="G47" s="745"/>
      <c r="H47" s="745"/>
      <c r="I47" s="745"/>
      <c r="J47" s="745"/>
      <c r="K47" s="745"/>
      <c r="L47" s="745"/>
      <c r="M47" s="745"/>
      <c r="N47" s="745"/>
      <c r="O47" s="745"/>
      <c r="P47" s="745"/>
      <c r="Q47" s="745"/>
    </row>
    <row r="48" spans="1:74" ht="12" customHeight="1" x14ac:dyDescent="0.25">
      <c r="A48" s="750"/>
      <c r="B48" s="745" t="s">
        <v>1328</v>
      </c>
      <c r="C48" s="745"/>
      <c r="D48" s="745"/>
      <c r="E48" s="745"/>
      <c r="F48" s="745"/>
      <c r="G48" s="745"/>
      <c r="H48" s="745"/>
      <c r="I48" s="745"/>
      <c r="J48" s="745"/>
      <c r="K48" s="745"/>
      <c r="L48" s="745"/>
      <c r="M48" s="745"/>
      <c r="N48" s="745"/>
      <c r="O48" s="745"/>
      <c r="P48" s="745"/>
      <c r="Q48" s="745"/>
    </row>
    <row r="49" spans="1:17" ht="12" customHeight="1" x14ac:dyDescent="0.25">
      <c r="A49" s="750"/>
      <c r="B49" s="745" t="s">
        <v>1329</v>
      </c>
      <c r="C49" s="745"/>
      <c r="D49" s="745"/>
      <c r="E49" s="745"/>
      <c r="F49" s="745"/>
      <c r="G49" s="745"/>
      <c r="H49" s="745"/>
      <c r="I49" s="745"/>
      <c r="J49" s="745"/>
      <c r="K49" s="745"/>
      <c r="L49" s="745"/>
      <c r="M49" s="745"/>
      <c r="N49" s="745"/>
      <c r="O49" s="745"/>
      <c r="P49" s="745"/>
      <c r="Q49" s="745"/>
    </row>
    <row r="50" spans="1:17" ht="12" customHeight="1" x14ac:dyDescent="0.25">
      <c r="A50" s="750"/>
      <c r="B50" s="745" t="s">
        <v>1330</v>
      </c>
      <c r="C50" s="745"/>
      <c r="D50" s="745"/>
      <c r="E50" s="745"/>
      <c r="F50" s="745"/>
      <c r="G50" s="745"/>
      <c r="H50" s="745"/>
      <c r="I50" s="745"/>
      <c r="J50" s="745"/>
      <c r="K50" s="745"/>
      <c r="L50" s="745"/>
      <c r="M50" s="745"/>
      <c r="N50" s="745"/>
      <c r="O50" s="745"/>
      <c r="P50" s="745"/>
      <c r="Q50" s="745"/>
    </row>
    <row r="51" spans="1:17" ht="12" customHeight="1" x14ac:dyDescent="0.25">
      <c r="A51" s="750"/>
      <c r="B51" s="745" t="s">
        <v>1331</v>
      </c>
      <c r="C51" s="745"/>
      <c r="D51" s="745"/>
      <c r="E51" s="745"/>
      <c r="F51" s="745"/>
      <c r="G51" s="745"/>
      <c r="H51" s="745"/>
      <c r="I51" s="745"/>
      <c r="J51" s="745"/>
      <c r="K51" s="745"/>
      <c r="L51" s="745"/>
      <c r="M51" s="745"/>
      <c r="N51" s="745"/>
      <c r="O51" s="745"/>
      <c r="P51" s="745"/>
      <c r="Q51" s="745"/>
    </row>
    <row r="52" spans="1:17" ht="12" customHeight="1" x14ac:dyDescent="0.25">
      <c r="A52" s="750"/>
      <c r="B52" s="745" t="s">
        <v>1333</v>
      </c>
      <c r="C52" s="745"/>
      <c r="D52" s="745"/>
      <c r="E52" s="745"/>
      <c r="F52" s="745"/>
      <c r="G52" s="745"/>
      <c r="H52" s="745"/>
      <c r="I52" s="745"/>
      <c r="J52" s="745"/>
      <c r="K52" s="745"/>
      <c r="L52" s="745"/>
      <c r="M52" s="745"/>
      <c r="N52" s="745"/>
      <c r="O52" s="745"/>
      <c r="P52" s="745"/>
      <c r="Q52" s="745"/>
    </row>
    <row r="53" spans="1:17" ht="12" customHeight="1" x14ac:dyDescent="0.25">
      <c r="A53" s="750"/>
      <c r="B53" s="745" t="s">
        <v>1042</v>
      </c>
      <c r="C53" s="745"/>
      <c r="D53" s="745"/>
      <c r="E53" s="745"/>
      <c r="F53" s="745"/>
      <c r="G53" s="745"/>
      <c r="H53" s="745"/>
      <c r="I53" s="745"/>
      <c r="J53" s="745"/>
      <c r="K53" s="745"/>
      <c r="L53" s="745"/>
      <c r="M53" s="745"/>
      <c r="N53" s="745"/>
      <c r="O53" s="745"/>
      <c r="P53" s="745"/>
      <c r="Q53" s="745"/>
    </row>
    <row r="54" spans="1:17" ht="12" customHeight="1" x14ac:dyDescent="0.25">
      <c r="A54" s="750"/>
      <c r="B54" s="745" t="s">
        <v>1334</v>
      </c>
      <c r="C54" s="745"/>
      <c r="D54" s="745"/>
      <c r="E54" s="745"/>
      <c r="F54" s="745"/>
      <c r="G54" s="745"/>
      <c r="H54" s="745"/>
      <c r="I54" s="745"/>
      <c r="J54" s="745"/>
      <c r="K54" s="745"/>
      <c r="L54" s="745"/>
      <c r="M54" s="745"/>
      <c r="N54" s="745"/>
      <c r="O54" s="745"/>
      <c r="P54" s="745"/>
      <c r="Q54" s="745"/>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AV38" sqref="AV38"/>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
      <c r="A1" s="794" t="s">
        <v>992</v>
      </c>
      <c r="B1" s="853" t="s">
        <v>1366</v>
      </c>
      <c r="C1" s="854"/>
      <c r="D1" s="854"/>
      <c r="E1" s="854"/>
      <c r="F1" s="854"/>
      <c r="G1" s="854"/>
      <c r="H1" s="854"/>
      <c r="I1" s="854"/>
      <c r="J1" s="854"/>
      <c r="K1" s="854"/>
      <c r="L1" s="854"/>
      <c r="M1" s="854"/>
      <c r="N1" s="854"/>
      <c r="O1" s="854"/>
      <c r="P1" s="854"/>
      <c r="Q1" s="854"/>
      <c r="R1" s="854"/>
      <c r="S1" s="854"/>
      <c r="T1" s="854"/>
      <c r="U1" s="854"/>
      <c r="V1" s="854"/>
      <c r="W1" s="854"/>
      <c r="X1" s="854"/>
      <c r="Y1" s="854"/>
      <c r="Z1" s="854"/>
      <c r="AA1" s="854"/>
      <c r="AB1" s="854"/>
      <c r="AC1" s="854"/>
      <c r="AD1" s="854"/>
      <c r="AE1" s="854"/>
      <c r="AF1" s="854"/>
      <c r="AG1" s="854"/>
      <c r="AH1" s="854"/>
      <c r="AI1" s="854"/>
      <c r="AJ1" s="854"/>
      <c r="AK1" s="854"/>
      <c r="AL1" s="854"/>
      <c r="AM1" s="260"/>
    </row>
    <row r="2" spans="1:74" s="47" customFormat="1"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40"/>
      <c r="B5" s="136" t="s">
        <v>987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694</v>
      </c>
      <c r="B7" s="39" t="s">
        <v>1362</v>
      </c>
      <c r="C7" s="240">
        <v>16598.588778000001</v>
      </c>
      <c r="D7" s="240">
        <v>16612.423111</v>
      </c>
      <c r="E7" s="240">
        <v>16654.076110999998</v>
      </c>
      <c r="F7" s="240">
        <v>16761.373259</v>
      </c>
      <c r="G7" s="240">
        <v>16830.294481000001</v>
      </c>
      <c r="H7" s="240">
        <v>16898.665259000001</v>
      </c>
      <c r="I7" s="240">
        <v>16983.986926000001</v>
      </c>
      <c r="J7" s="240">
        <v>17038.130815</v>
      </c>
      <c r="K7" s="240">
        <v>17078.598258999999</v>
      </c>
      <c r="L7" s="240">
        <v>17078.202000000001</v>
      </c>
      <c r="M7" s="240">
        <v>17111.706999999999</v>
      </c>
      <c r="N7" s="240">
        <v>17151.925999999999</v>
      </c>
      <c r="O7" s="240">
        <v>17207.590852000001</v>
      </c>
      <c r="P7" s="240">
        <v>17254.688963000001</v>
      </c>
      <c r="Q7" s="240">
        <v>17301.952184999998</v>
      </c>
      <c r="R7" s="240">
        <v>17364.491333000002</v>
      </c>
      <c r="S7" s="240">
        <v>17400.751667</v>
      </c>
      <c r="T7" s="240">
        <v>17425.844000000001</v>
      </c>
      <c r="U7" s="240">
        <v>17428.485074</v>
      </c>
      <c r="V7" s="240">
        <v>17439.703851999999</v>
      </c>
      <c r="W7" s="240">
        <v>17448.217074</v>
      </c>
      <c r="X7" s="240">
        <v>17443.050519</v>
      </c>
      <c r="Y7" s="240">
        <v>17454.383296</v>
      </c>
      <c r="Z7" s="240">
        <v>17471.241184999999</v>
      </c>
      <c r="AA7" s="240">
        <v>17496.255741000001</v>
      </c>
      <c r="AB7" s="240">
        <v>17522.190184999999</v>
      </c>
      <c r="AC7" s="240">
        <v>17551.676073999999</v>
      </c>
      <c r="AD7" s="240">
        <v>17591.655037</v>
      </c>
      <c r="AE7" s="240">
        <v>17623.037593000001</v>
      </c>
      <c r="AF7" s="240">
        <v>17652.765370000001</v>
      </c>
      <c r="AG7" s="240">
        <v>17679.630369999999</v>
      </c>
      <c r="AH7" s="240">
        <v>17706.954592999999</v>
      </c>
      <c r="AI7" s="240">
        <v>17733.530037</v>
      </c>
      <c r="AJ7" s="240">
        <v>17758.157147999998</v>
      </c>
      <c r="AK7" s="240">
        <v>17784.134704</v>
      </c>
      <c r="AL7" s="240">
        <v>17810.263147999998</v>
      </c>
      <c r="AM7" s="240">
        <v>17828.848999999998</v>
      </c>
      <c r="AN7" s="240">
        <v>17861.049332999999</v>
      </c>
      <c r="AO7" s="240">
        <v>17899.170666999999</v>
      </c>
      <c r="AP7" s="240">
        <v>17952.060851999999</v>
      </c>
      <c r="AQ7" s="240">
        <v>17995.388296000001</v>
      </c>
      <c r="AR7" s="240">
        <v>18038.000852000001</v>
      </c>
      <c r="AS7" s="240">
        <v>18082.319852000001</v>
      </c>
      <c r="AT7" s="240">
        <v>18121.68663</v>
      </c>
      <c r="AU7" s="240">
        <v>18158.522518999998</v>
      </c>
      <c r="AV7" s="240">
        <v>18189.854480999998</v>
      </c>
      <c r="AW7" s="240">
        <v>18223.858370000002</v>
      </c>
      <c r="AX7" s="240">
        <v>18257.561148000001</v>
      </c>
      <c r="AY7" s="240">
        <v>18277.164741000001</v>
      </c>
      <c r="AZ7" s="240">
        <v>18320.613851999999</v>
      </c>
      <c r="BA7" s="240">
        <v>18374.110407</v>
      </c>
      <c r="BB7" s="240">
        <v>18437.654407000002</v>
      </c>
      <c r="BC7" s="240">
        <v>18511.245852</v>
      </c>
      <c r="BD7" s="240">
        <v>18594.884741000002</v>
      </c>
      <c r="BE7" s="240">
        <v>18602.712406999999</v>
      </c>
      <c r="BF7" s="240">
        <v>18648.403519</v>
      </c>
      <c r="BG7" s="240">
        <v>18695.074074</v>
      </c>
      <c r="BH7" s="333">
        <v>18745.95</v>
      </c>
      <c r="BI7" s="333">
        <v>18792.16</v>
      </c>
      <c r="BJ7" s="333">
        <v>18836.93</v>
      </c>
      <c r="BK7" s="333">
        <v>18880.11</v>
      </c>
      <c r="BL7" s="333">
        <v>18922.12</v>
      </c>
      <c r="BM7" s="333">
        <v>18962.8</v>
      </c>
      <c r="BN7" s="333">
        <v>19002.47</v>
      </c>
      <c r="BO7" s="333">
        <v>19040.27</v>
      </c>
      <c r="BP7" s="333">
        <v>19076.509999999998</v>
      </c>
      <c r="BQ7" s="333">
        <v>19109.75</v>
      </c>
      <c r="BR7" s="333">
        <v>19143.97</v>
      </c>
      <c r="BS7" s="333">
        <v>19177.72</v>
      </c>
      <c r="BT7" s="333">
        <v>19210.580000000002</v>
      </c>
      <c r="BU7" s="333">
        <v>19243.7</v>
      </c>
      <c r="BV7" s="333">
        <v>19276.669999999998</v>
      </c>
    </row>
    <row r="8" spans="1:74" ht="11.1" customHeight="1" x14ac:dyDescent="0.2">
      <c r="A8" s="140"/>
      <c r="B8" s="36" t="s">
        <v>1018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333"/>
      <c r="BI8" s="333"/>
      <c r="BJ8" s="333"/>
      <c r="BK8" s="333"/>
      <c r="BL8" s="333"/>
      <c r="BM8" s="333"/>
      <c r="BN8" s="333"/>
      <c r="BO8" s="333"/>
      <c r="BP8" s="333"/>
      <c r="BQ8" s="333"/>
      <c r="BR8" s="333"/>
      <c r="BS8" s="333"/>
      <c r="BT8" s="333"/>
      <c r="BU8" s="333"/>
      <c r="BV8" s="333"/>
    </row>
    <row r="9" spans="1:74" ht="11.1" customHeight="1" x14ac:dyDescent="0.2">
      <c r="A9" s="140" t="s">
        <v>1019</v>
      </c>
      <c r="B9" s="39" t="s">
        <v>1362</v>
      </c>
      <c r="C9" s="240">
        <v>11257.6</v>
      </c>
      <c r="D9" s="240">
        <v>11306.2</v>
      </c>
      <c r="E9" s="240">
        <v>11358</v>
      </c>
      <c r="F9" s="240">
        <v>11392.6</v>
      </c>
      <c r="G9" s="240">
        <v>11420.6</v>
      </c>
      <c r="H9" s="240">
        <v>11472.9</v>
      </c>
      <c r="I9" s="240">
        <v>11496.4</v>
      </c>
      <c r="J9" s="240">
        <v>11578.7</v>
      </c>
      <c r="K9" s="240">
        <v>11587.5</v>
      </c>
      <c r="L9" s="240">
        <v>11654</v>
      </c>
      <c r="M9" s="240">
        <v>11687.6</v>
      </c>
      <c r="N9" s="240">
        <v>11719.8</v>
      </c>
      <c r="O9" s="240">
        <v>11759</v>
      </c>
      <c r="P9" s="240">
        <v>11778.8</v>
      </c>
      <c r="Q9" s="240">
        <v>11827.3</v>
      </c>
      <c r="R9" s="240">
        <v>11854.5</v>
      </c>
      <c r="S9" s="240">
        <v>11897.2</v>
      </c>
      <c r="T9" s="240">
        <v>11910.8</v>
      </c>
      <c r="U9" s="240">
        <v>11943.4</v>
      </c>
      <c r="V9" s="240">
        <v>11978.6</v>
      </c>
      <c r="W9" s="240">
        <v>11993.9</v>
      </c>
      <c r="X9" s="240">
        <v>12016.3</v>
      </c>
      <c r="Y9" s="240">
        <v>12037.4</v>
      </c>
      <c r="Z9" s="240">
        <v>12065.2</v>
      </c>
      <c r="AA9" s="240">
        <v>12067.6</v>
      </c>
      <c r="AB9" s="240">
        <v>12144</v>
      </c>
      <c r="AC9" s="240">
        <v>12123.7</v>
      </c>
      <c r="AD9" s="240">
        <v>12178</v>
      </c>
      <c r="AE9" s="240">
        <v>12206.7</v>
      </c>
      <c r="AF9" s="240">
        <v>12257.7</v>
      </c>
      <c r="AG9" s="240">
        <v>12260.1</v>
      </c>
      <c r="AH9" s="240">
        <v>12289</v>
      </c>
      <c r="AI9" s="240">
        <v>12333.8</v>
      </c>
      <c r="AJ9" s="240">
        <v>12343.8</v>
      </c>
      <c r="AK9" s="240">
        <v>12369.8</v>
      </c>
      <c r="AL9" s="240">
        <v>12404.6</v>
      </c>
      <c r="AM9" s="240">
        <v>12409.6</v>
      </c>
      <c r="AN9" s="240">
        <v>12390.9</v>
      </c>
      <c r="AO9" s="240">
        <v>12482.5</v>
      </c>
      <c r="AP9" s="240">
        <v>12492.3</v>
      </c>
      <c r="AQ9" s="240">
        <v>12515.9</v>
      </c>
      <c r="AR9" s="240">
        <v>12539.3</v>
      </c>
      <c r="AS9" s="240">
        <v>12555.6</v>
      </c>
      <c r="AT9" s="240">
        <v>12570.7</v>
      </c>
      <c r="AU9" s="240">
        <v>12628.4</v>
      </c>
      <c r="AV9" s="240">
        <v>12662.3</v>
      </c>
      <c r="AW9" s="240">
        <v>12721.2</v>
      </c>
      <c r="AX9" s="240">
        <v>12735.6</v>
      </c>
      <c r="AY9" s="240">
        <v>12721</v>
      </c>
      <c r="AZ9" s="240">
        <v>12687.8</v>
      </c>
      <c r="BA9" s="240">
        <v>12759.8</v>
      </c>
      <c r="BB9" s="240">
        <v>12800.7</v>
      </c>
      <c r="BC9" s="240">
        <v>12845.1</v>
      </c>
      <c r="BD9" s="240">
        <v>12877.8</v>
      </c>
      <c r="BE9" s="240">
        <v>12907.5</v>
      </c>
      <c r="BF9" s="240">
        <v>12931.25237</v>
      </c>
      <c r="BG9" s="240">
        <v>12959.563815</v>
      </c>
      <c r="BH9" s="333">
        <v>12984.8</v>
      </c>
      <c r="BI9" s="333">
        <v>13013.19</v>
      </c>
      <c r="BJ9" s="333">
        <v>13042.49</v>
      </c>
      <c r="BK9" s="333">
        <v>13073.88</v>
      </c>
      <c r="BL9" s="333">
        <v>13104.07</v>
      </c>
      <c r="BM9" s="333">
        <v>13134.24</v>
      </c>
      <c r="BN9" s="333">
        <v>13165.81</v>
      </c>
      <c r="BO9" s="333">
        <v>13194.92</v>
      </c>
      <c r="BP9" s="333">
        <v>13222.96</v>
      </c>
      <c r="BQ9" s="333">
        <v>13249.4</v>
      </c>
      <c r="BR9" s="333">
        <v>13275.72</v>
      </c>
      <c r="BS9" s="333">
        <v>13301.39</v>
      </c>
      <c r="BT9" s="333">
        <v>13324.29</v>
      </c>
      <c r="BU9" s="333">
        <v>13350.22</v>
      </c>
      <c r="BV9" s="333">
        <v>13377.09</v>
      </c>
    </row>
    <row r="10" spans="1:74" ht="11.1" customHeight="1" x14ac:dyDescent="0.2">
      <c r="A10" s="140"/>
      <c r="B10" s="781" t="s">
        <v>1367</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354"/>
      <c r="BI10" s="354"/>
      <c r="BJ10" s="354"/>
      <c r="BK10" s="354"/>
      <c r="BL10" s="354"/>
      <c r="BM10" s="354"/>
      <c r="BN10" s="354"/>
      <c r="BO10" s="354"/>
      <c r="BP10" s="354"/>
      <c r="BQ10" s="354"/>
      <c r="BR10" s="354"/>
      <c r="BS10" s="354"/>
      <c r="BT10" s="354"/>
      <c r="BU10" s="354"/>
      <c r="BV10" s="354"/>
    </row>
    <row r="11" spans="1:74" ht="11.1" customHeight="1" x14ac:dyDescent="0.2">
      <c r="A11" s="140" t="s">
        <v>708</v>
      </c>
      <c r="B11" s="39" t="s">
        <v>1362</v>
      </c>
      <c r="C11" s="240">
        <v>2757.8341111</v>
      </c>
      <c r="D11" s="240">
        <v>2771.1384444</v>
      </c>
      <c r="E11" s="240">
        <v>2789.4694444000002</v>
      </c>
      <c r="F11" s="240">
        <v>2821.5088888999999</v>
      </c>
      <c r="G11" s="240">
        <v>2843.3818888999999</v>
      </c>
      <c r="H11" s="240">
        <v>2863.7702221999998</v>
      </c>
      <c r="I11" s="240">
        <v>2884.5156667000001</v>
      </c>
      <c r="J11" s="240">
        <v>2900.5533332999998</v>
      </c>
      <c r="K11" s="240">
        <v>2913.7249999999999</v>
      </c>
      <c r="L11" s="240">
        <v>2924.8105184999999</v>
      </c>
      <c r="M11" s="240">
        <v>2931.6652963000001</v>
      </c>
      <c r="N11" s="240">
        <v>2935.0691852</v>
      </c>
      <c r="O11" s="240">
        <v>2926.3861852</v>
      </c>
      <c r="P11" s="240">
        <v>2929.3652963</v>
      </c>
      <c r="Q11" s="240">
        <v>2935.3705184999999</v>
      </c>
      <c r="R11" s="240">
        <v>2949.0788889</v>
      </c>
      <c r="S11" s="240">
        <v>2957.6285555999998</v>
      </c>
      <c r="T11" s="240">
        <v>2965.6965556</v>
      </c>
      <c r="U11" s="240">
        <v>2978.1374074</v>
      </c>
      <c r="V11" s="240">
        <v>2981.6011852000001</v>
      </c>
      <c r="W11" s="240">
        <v>2980.9424073999999</v>
      </c>
      <c r="X11" s="240">
        <v>2966.4952963000001</v>
      </c>
      <c r="Y11" s="240">
        <v>2964.8407407</v>
      </c>
      <c r="Z11" s="240">
        <v>2966.3129629999999</v>
      </c>
      <c r="AA11" s="240">
        <v>2974.1161111000001</v>
      </c>
      <c r="AB11" s="240">
        <v>2979.4387778</v>
      </c>
      <c r="AC11" s="240">
        <v>2985.4851110999998</v>
      </c>
      <c r="AD11" s="240">
        <v>2992.7485925999999</v>
      </c>
      <c r="AE11" s="240">
        <v>2999.8721480999998</v>
      </c>
      <c r="AF11" s="240">
        <v>3007.3492593000001</v>
      </c>
      <c r="AG11" s="240">
        <v>3017.2651111</v>
      </c>
      <c r="AH11" s="240">
        <v>3023.8854443999999</v>
      </c>
      <c r="AI11" s="240">
        <v>3029.2954444000002</v>
      </c>
      <c r="AJ11" s="240">
        <v>3023.0050369999999</v>
      </c>
      <c r="AK11" s="240">
        <v>3033.8619259000002</v>
      </c>
      <c r="AL11" s="240">
        <v>3051.376037</v>
      </c>
      <c r="AM11" s="240">
        <v>3090.3161110999999</v>
      </c>
      <c r="AN11" s="240">
        <v>3110.0681110999999</v>
      </c>
      <c r="AO11" s="240">
        <v>3125.4007778</v>
      </c>
      <c r="AP11" s="240">
        <v>3132.3311481000001</v>
      </c>
      <c r="AQ11" s="240">
        <v>3141.8123704</v>
      </c>
      <c r="AR11" s="240">
        <v>3149.8614815000001</v>
      </c>
      <c r="AS11" s="240">
        <v>3150.3823333</v>
      </c>
      <c r="AT11" s="240">
        <v>3160.1393333000001</v>
      </c>
      <c r="AU11" s="240">
        <v>3173.0363333</v>
      </c>
      <c r="AV11" s="240">
        <v>3191.2011852000001</v>
      </c>
      <c r="AW11" s="240">
        <v>3208.7822962999999</v>
      </c>
      <c r="AX11" s="240">
        <v>3227.9075185000002</v>
      </c>
      <c r="AY11" s="240">
        <v>3252.5032222</v>
      </c>
      <c r="AZ11" s="240">
        <v>3271.7718888999998</v>
      </c>
      <c r="BA11" s="240">
        <v>3289.6398889000002</v>
      </c>
      <c r="BB11" s="240">
        <v>3306.1072221999998</v>
      </c>
      <c r="BC11" s="240">
        <v>3321.1738888999998</v>
      </c>
      <c r="BD11" s="240">
        <v>3334.8398889</v>
      </c>
      <c r="BE11" s="240">
        <v>3328.4432222</v>
      </c>
      <c r="BF11" s="240">
        <v>3338.5802222000002</v>
      </c>
      <c r="BG11" s="240">
        <v>3352.4785556000002</v>
      </c>
      <c r="BH11" s="333">
        <v>3378.2139999999999</v>
      </c>
      <c r="BI11" s="333">
        <v>3393.578</v>
      </c>
      <c r="BJ11" s="333">
        <v>3406.6469999999999</v>
      </c>
      <c r="BK11" s="333">
        <v>3414.4209999999998</v>
      </c>
      <c r="BL11" s="333">
        <v>3425.1489999999999</v>
      </c>
      <c r="BM11" s="333">
        <v>3435.8310000000001</v>
      </c>
      <c r="BN11" s="333">
        <v>3445.23</v>
      </c>
      <c r="BO11" s="333">
        <v>3456.7489999999998</v>
      </c>
      <c r="BP11" s="333">
        <v>3469.15</v>
      </c>
      <c r="BQ11" s="333">
        <v>3483.4259999999999</v>
      </c>
      <c r="BR11" s="333">
        <v>3496.846</v>
      </c>
      <c r="BS11" s="333">
        <v>3510.404</v>
      </c>
      <c r="BT11" s="333">
        <v>3525.4110000000001</v>
      </c>
      <c r="BU11" s="333">
        <v>3538.259</v>
      </c>
      <c r="BV11" s="333">
        <v>3550.26</v>
      </c>
    </row>
    <row r="12" spans="1:74" ht="11.1" customHeight="1" x14ac:dyDescent="0.2">
      <c r="A12" s="140"/>
      <c r="B12" s="141" t="s">
        <v>713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332"/>
      <c r="BI12" s="332"/>
      <c r="BJ12" s="332"/>
      <c r="BK12" s="332"/>
      <c r="BL12" s="332"/>
      <c r="BM12" s="332"/>
      <c r="BN12" s="332"/>
      <c r="BO12" s="332"/>
      <c r="BP12" s="332"/>
      <c r="BQ12" s="332"/>
      <c r="BR12" s="332"/>
      <c r="BS12" s="332"/>
      <c r="BT12" s="332"/>
      <c r="BU12" s="332"/>
      <c r="BV12" s="332"/>
    </row>
    <row r="13" spans="1:74" ht="11.1" customHeight="1" x14ac:dyDescent="0.2">
      <c r="A13" s="140" t="s">
        <v>714</v>
      </c>
      <c r="B13" s="39" t="s">
        <v>1362</v>
      </c>
      <c r="C13" s="633">
        <v>59.642259258999999</v>
      </c>
      <c r="D13" s="633">
        <v>52.362148148000003</v>
      </c>
      <c r="E13" s="633">
        <v>56.385592592999998</v>
      </c>
      <c r="F13" s="633">
        <v>94.492740741000006</v>
      </c>
      <c r="G13" s="633">
        <v>104.03818518999999</v>
      </c>
      <c r="H13" s="633">
        <v>107.80207407</v>
      </c>
      <c r="I13" s="633">
        <v>99.015666667000005</v>
      </c>
      <c r="J13" s="633">
        <v>96.293000000000006</v>
      </c>
      <c r="K13" s="633">
        <v>92.865333332999995</v>
      </c>
      <c r="L13" s="633">
        <v>73.954444444000004</v>
      </c>
      <c r="M13" s="633">
        <v>80.200444443999999</v>
      </c>
      <c r="N13" s="633">
        <v>96.825111110999998</v>
      </c>
      <c r="O13" s="633">
        <v>152.68859259000001</v>
      </c>
      <c r="P13" s="633">
        <v>168.42548148</v>
      </c>
      <c r="Q13" s="633">
        <v>172.89592593</v>
      </c>
      <c r="R13" s="633">
        <v>151.60422222</v>
      </c>
      <c r="S13" s="633">
        <v>144.41355555999999</v>
      </c>
      <c r="T13" s="633">
        <v>136.82822221999999</v>
      </c>
      <c r="U13" s="633">
        <v>129.92214815</v>
      </c>
      <c r="V13" s="633">
        <v>120.74203704</v>
      </c>
      <c r="W13" s="633">
        <v>110.36181481</v>
      </c>
      <c r="X13" s="633">
        <v>97.597925926000002</v>
      </c>
      <c r="Y13" s="633">
        <v>85.705148148000006</v>
      </c>
      <c r="Z13" s="633">
        <v>73.499925926000003</v>
      </c>
      <c r="AA13" s="633">
        <v>58.401074074</v>
      </c>
      <c r="AB13" s="633">
        <v>47.506851851999997</v>
      </c>
      <c r="AC13" s="633">
        <v>38.236074074000001</v>
      </c>
      <c r="AD13" s="633">
        <v>33.004740740999999</v>
      </c>
      <c r="AE13" s="633">
        <v>25.168851852</v>
      </c>
      <c r="AF13" s="633">
        <v>17.144407406999999</v>
      </c>
      <c r="AG13" s="633">
        <v>-1.1439999999999999</v>
      </c>
      <c r="AH13" s="633">
        <v>-1.9890000000000001</v>
      </c>
      <c r="AI13" s="633">
        <v>4.5339999999999998</v>
      </c>
      <c r="AJ13" s="633">
        <v>39.481000000000002</v>
      </c>
      <c r="AK13" s="633">
        <v>44.948</v>
      </c>
      <c r="AL13" s="633">
        <v>41.991</v>
      </c>
      <c r="AM13" s="633">
        <v>12.978</v>
      </c>
      <c r="AN13" s="633">
        <v>6.3970000000000002</v>
      </c>
      <c r="AO13" s="633">
        <v>4.6159999999999997</v>
      </c>
      <c r="AP13" s="633">
        <v>9.6927777777999999</v>
      </c>
      <c r="AQ13" s="633">
        <v>15.968444443999999</v>
      </c>
      <c r="AR13" s="633">
        <v>25.500777778</v>
      </c>
      <c r="AS13" s="633">
        <v>53.346518519</v>
      </c>
      <c r="AT13" s="633">
        <v>58.099629630000003</v>
      </c>
      <c r="AU13" s="633">
        <v>54.816851851999999</v>
      </c>
      <c r="AV13" s="633">
        <v>25.548851851999999</v>
      </c>
      <c r="AW13" s="633">
        <v>19.656296296000001</v>
      </c>
      <c r="AX13" s="633">
        <v>19.189851852</v>
      </c>
      <c r="AY13" s="633">
        <v>39.153518519000002</v>
      </c>
      <c r="AZ13" s="633">
        <v>38.286296296000003</v>
      </c>
      <c r="BA13" s="633">
        <v>31.592185185000002</v>
      </c>
      <c r="BB13" s="633">
        <v>19.071185185000001</v>
      </c>
      <c r="BC13" s="633">
        <v>0.72329629630000003</v>
      </c>
      <c r="BD13" s="633">
        <v>-23.451481480999998</v>
      </c>
      <c r="BE13" s="633">
        <v>36.699722221999998</v>
      </c>
      <c r="BF13" s="633">
        <v>48.434572222</v>
      </c>
      <c r="BG13" s="633">
        <v>55.834715555999999</v>
      </c>
      <c r="BH13" s="634">
        <v>51.473162592999998</v>
      </c>
      <c r="BI13" s="634">
        <v>55.774134814999996</v>
      </c>
      <c r="BJ13" s="634">
        <v>61.310642592999997</v>
      </c>
      <c r="BK13" s="634">
        <v>70.967782221999997</v>
      </c>
      <c r="BL13" s="634">
        <v>76.811538889000005</v>
      </c>
      <c r="BM13" s="634">
        <v>81.727008889000004</v>
      </c>
      <c r="BN13" s="634">
        <v>86.542042593000005</v>
      </c>
      <c r="BO13" s="634">
        <v>88.980051481000004</v>
      </c>
      <c r="BP13" s="634">
        <v>89.868885926000004</v>
      </c>
      <c r="BQ13" s="634">
        <v>87.199070370000001</v>
      </c>
      <c r="BR13" s="634">
        <v>86.496662592999996</v>
      </c>
      <c r="BS13" s="634">
        <v>85.752187036999999</v>
      </c>
      <c r="BT13" s="634">
        <v>84.486542963000005</v>
      </c>
      <c r="BU13" s="634">
        <v>84.017257407000002</v>
      </c>
      <c r="BV13" s="634">
        <v>83.865229630000002</v>
      </c>
    </row>
    <row r="14" spans="1:74" ht="11.1" customHeight="1" x14ac:dyDescent="0.2">
      <c r="A14" s="140"/>
      <c r="B14" s="141" t="s">
        <v>1131</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355"/>
      <c r="BI14" s="355"/>
      <c r="BJ14" s="355"/>
      <c r="BK14" s="355"/>
      <c r="BL14" s="355"/>
      <c r="BM14" s="355"/>
      <c r="BN14" s="355"/>
      <c r="BO14" s="355"/>
      <c r="BP14" s="355"/>
      <c r="BQ14" s="355"/>
      <c r="BR14" s="355"/>
      <c r="BS14" s="355"/>
      <c r="BT14" s="355"/>
      <c r="BU14" s="355"/>
      <c r="BV14" s="355"/>
    </row>
    <row r="15" spans="1:74" ht="11.1" customHeight="1" x14ac:dyDescent="0.2">
      <c r="A15" s="140" t="s">
        <v>1133</v>
      </c>
      <c r="B15" s="39" t="s">
        <v>1362</v>
      </c>
      <c r="C15" s="240">
        <v>3024.7952593</v>
      </c>
      <c r="D15" s="240">
        <v>3022.4011480999998</v>
      </c>
      <c r="E15" s="240">
        <v>3021.1525925999999</v>
      </c>
      <c r="F15" s="240">
        <v>3019.4369999999999</v>
      </c>
      <c r="G15" s="240">
        <v>3021.6889999999999</v>
      </c>
      <c r="H15" s="240">
        <v>3026.2959999999998</v>
      </c>
      <c r="I15" s="240">
        <v>3039.9234815</v>
      </c>
      <c r="J15" s="240">
        <v>3044.2413704000001</v>
      </c>
      <c r="K15" s="240">
        <v>3045.9151480999999</v>
      </c>
      <c r="L15" s="240">
        <v>3038.4523703999998</v>
      </c>
      <c r="M15" s="240">
        <v>3039.7072592999998</v>
      </c>
      <c r="N15" s="240">
        <v>3043.1873704</v>
      </c>
      <c r="O15" s="240">
        <v>3049.9479630000001</v>
      </c>
      <c r="P15" s="240">
        <v>3057.0870740999999</v>
      </c>
      <c r="Q15" s="240">
        <v>3065.6599630000001</v>
      </c>
      <c r="R15" s="240">
        <v>3079.9235184999998</v>
      </c>
      <c r="S15" s="240">
        <v>3088.1712963</v>
      </c>
      <c r="T15" s="240">
        <v>3094.6601851999999</v>
      </c>
      <c r="U15" s="240">
        <v>3098.3530000000001</v>
      </c>
      <c r="V15" s="240">
        <v>3102.1019999999999</v>
      </c>
      <c r="W15" s="240">
        <v>3104.87</v>
      </c>
      <c r="X15" s="240">
        <v>3102.2633704</v>
      </c>
      <c r="Y15" s="240">
        <v>3106.3645925999999</v>
      </c>
      <c r="Z15" s="240">
        <v>3112.780037</v>
      </c>
      <c r="AA15" s="240">
        <v>3129.4520741000001</v>
      </c>
      <c r="AB15" s="240">
        <v>3134.5391851999998</v>
      </c>
      <c r="AC15" s="240">
        <v>3135.9837407</v>
      </c>
      <c r="AD15" s="240">
        <v>3126.8193704</v>
      </c>
      <c r="AE15" s="240">
        <v>3126.2035925999999</v>
      </c>
      <c r="AF15" s="240">
        <v>3127.1700369999999</v>
      </c>
      <c r="AG15" s="240">
        <v>3132.7861111000002</v>
      </c>
      <c r="AH15" s="240">
        <v>3134.6164444000001</v>
      </c>
      <c r="AI15" s="240">
        <v>3135.7284444000002</v>
      </c>
      <c r="AJ15" s="240">
        <v>3136.2255184999999</v>
      </c>
      <c r="AK15" s="240">
        <v>3135.8232963</v>
      </c>
      <c r="AL15" s="240">
        <v>3134.6251852</v>
      </c>
      <c r="AM15" s="240">
        <v>3130.6280741</v>
      </c>
      <c r="AN15" s="240">
        <v>3129.3405185000001</v>
      </c>
      <c r="AO15" s="240">
        <v>3128.7594073999999</v>
      </c>
      <c r="AP15" s="240">
        <v>3131.0967406999998</v>
      </c>
      <c r="AQ15" s="240">
        <v>3130.2695184999998</v>
      </c>
      <c r="AR15" s="240">
        <v>3128.4897406999999</v>
      </c>
      <c r="AS15" s="240">
        <v>3120.5467407000001</v>
      </c>
      <c r="AT15" s="240">
        <v>3120.7698519</v>
      </c>
      <c r="AU15" s="240">
        <v>3123.9484074000002</v>
      </c>
      <c r="AV15" s="240">
        <v>3134.9664074000002</v>
      </c>
      <c r="AW15" s="240">
        <v>3140.3928519000001</v>
      </c>
      <c r="AX15" s="240">
        <v>3145.1117407000002</v>
      </c>
      <c r="AY15" s="240">
        <v>3147.2415925999999</v>
      </c>
      <c r="AZ15" s="240">
        <v>3151.9564814999999</v>
      </c>
      <c r="BA15" s="240">
        <v>3157.3749259000001</v>
      </c>
      <c r="BB15" s="240">
        <v>3163.4969259</v>
      </c>
      <c r="BC15" s="240">
        <v>3170.3224814999999</v>
      </c>
      <c r="BD15" s="240">
        <v>3177.8515926</v>
      </c>
      <c r="BE15" s="240">
        <v>3187.3083333</v>
      </c>
      <c r="BF15" s="240">
        <v>3196.1873332999999</v>
      </c>
      <c r="BG15" s="240">
        <v>3205.3683332999999</v>
      </c>
      <c r="BH15" s="333">
        <v>3217.172</v>
      </c>
      <c r="BI15" s="333">
        <v>3225.2170000000001</v>
      </c>
      <c r="BJ15" s="333">
        <v>3231.8220000000001</v>
      </c>
      <c r="BK15" s="333">
        <v>3235.7570000000001</v>
      </c>
      <c r="BL15" s="333">
        <v>3240.4090000000001</v>
      </c>
      <c r="BM15" s="333">
        <v>3244.5479999999998</v>
      </c>
      <c r="BN15" s="333">
        <v>3247.7809999999999</v>
      </c>
      <c r="BO15" s="333">
        <v>3251.1840000000002</v>
      </c>
      <c r="BP15" s="333">
        <v>3254.3649999999998</v>
      </c>
      <c r="BQ15" s="333">
        <v>3257.4470000000001</v>
      </c>
      <c r="BR15" s="333">
        <v>3260.0949999999998</v>
      </c>
      <c r="BS15" s="333">
        <v>3262.431</v>
      </c>
      <c r="BT15" s="333">
        <v>3264.2640000000001</v>
      </c>
      <c r="BU15" s="333">
        <v>3266.1179999999999</v>
      </c>
      <c r="BV15" s="333">
        <v>3267.8040000000001</v>
      </c>
    </row>
    <row r="16" spans="1:74" ht="11.1" customHeight="1" x14ac:dyDescent="0.2">
      <c r="A16" s="140"/>
      <c r="B16" s="141" t="s">
        <v>1132</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355"/>
      <c r="BI16" s="355"/>
      <c r="BJ16" s="355"/>
      <c r="BK16" s="355"/>
      <c r="BL16" s="355"/>
      <c r="BM16" s="355"/>
      <c r="BN16" s="355"/>
      <c r="BO16" s="355"/>
      <c r="BP16" s="355"/>
      <c r="BQ16" s="355"/>
      <c r="BR16" s="355"/>
      <c r="BS16" s="355"/>
      <c r="BT16" s="355"/>
      <c r="BU16" s="355"/>
      <c r="BV16" s="355"/>
    </row>
    <row r="17" spans="1:74" ht="11.1" customHeight="1" x14ac:dyDescent="0.2">
      <c r="A17" s="140" t="s">
        <v>1134</v>
      </c>
      <c r="B17" s="39" t="s">
        <v>1362</v>
      </c>
      <c r="C17" s="240">
        <v>2316.2740370000001</v>
      </c>
      <c r="D17" s="240">
        <v>2318.7529258999998</v>
      </c>
      <c r="E17" s="240">
        <v>2327.7840369999999</v>
      </c>
      <c r="F17" s="240">
        <v>2357.8101852</v>
      </c>
      <c r="G17" s="240">
        <v>2369.1136296</v>
      </c>
      <c r="H17" s="240">
        <v>2376.1371852000002</v>
      </c>
      <c r="I17" s="240">
        <v>2370.3039629999998</v>
      </c>
      <c r="J17" s="240">
        <v>2375.2004074000001</v>
      </c>
      <c r="K17" s="240">
        <v>2382.2496295999999</v>
      </c>
      <c r="L17" s="240">
        <v>2402.2394814999998</v>
      </c>
      <c r="M17" s="240">
        <v>2405.5033704000002</v>
      </c>
      <c r="N17" s="240">
        <v>2402.8291481000001</v>
      </c>
      <c r="O17" s="240">
        <v>2379.1645185000002</v>
      </c>
      <c r="P17" s="240">
        <v>2375.9032963</v>
      </c>
      <c r="Q17" s="240">
        <v>2377.9931852</v>
      </c>
      <c r="R17" s="240">
        <v>2398.9887036999999</v>
      </c>
      <c r="S17" s="240">
        <v>2401.6149258999999</v>
      </c>
      <c r="T17" s="240">
        <v>2399.4263704</v>
      </c>
      <c r="U17" s="240">
        <v>2384.8648148000002</v>
      </c>
      <c r="V17" s="240">
        <v>2378.7153704000002</v>
      </c>
      <c r="W17" s="240">
        <v>2373.4198148</v>
      </c>
      <c r="X17" s="240">
        <v>2370.3022962999999</v>
      </c>
      <c r="Y17" s="240">
        <v>2365.7214073999999</v>
      </c>
      <c r="Z17" s="240">
        <v>2361.0012962999999</v>
      </c>
      <c r="AA17" s="240">
        <v>2350.8655184999998</v>
      </c>
      <c r="AB17" s="240">
        <v>2349.8242962999998</v>
      </c>
      <c r="AC17" s="240">
        <v>2352.6011852000001</v>
      </c>
      <c r="AD17" s="240">
        <v>2361.9601852000001</v>
      </c>
      <c r="AE17" s="240">
        <v>2370.3002962999999</v>
      </c>
      <c r="AF17" s="240">
        <v>2380.3855185000002</v>
      </c>
      <c r="AG17" s="240">
        <v>2403.0857778</v>
      </c>
      <c r="AH17" s="240">
        <v>2408.5087778000002</v>
      </c>
      <c r="AI17" s="240">
        <v>2407.5244444</v>
      </c>
      <c r="AJ17" s="240">
        <v>2383.9930740999998</v>
      </c>
      <c r="AK17" s="240">
        <v>2382.2988519</v>
      </c>
      <c r="AL17" s="240">
        <v>2386.3020741</v>
      </c>
      <c r="AM17" s="240">
        <v>2404.6960740999998</v>
      </c>
      <c r="AN17" s="240">
        <v>2413.5741852000001</v>
      </c>
      <c r="AO17" s="240">
        <v>2421.6297407000002</v>
      </c>
      <c r="AP17" s="240">
        <v>2427.8620000000001</v>
      </c>
      <c r="AQ17" s="240">
        <v>2435.0230000000001</v>
      </c>
      <c r="AR17" s="240">
        <v>2442.1120000000001</v>
      </c>
      <c r="AS17" s="240">
        <v>2446.2518147999999</v>
      </c>
      <c r="AT17" s="240">
        <v>2455.3547036999998</v>
      </c>
      <c r="AU17" s="240">
        <v>2466.5434814999999</v>
      </c>
      <c r="AV17" s="240">
        <v>2485.2560741000002</v>
      </c>
      <c r="AW17" s="240">
        <v>2496.5381852</v>
      </c>
      <c r="AX17" s="240">
        <v>2505.8277407</v>
      </c>
      <c r="AY17" s="240">
        <v>2505.5182221999999</v>
      </c>
      <c r="AZ17" s="240">
        <v>2516.5275556000001</v>
      </c>
      <c r="BA17" s="240">
        <v>2531.2492222000001</v>
      </c>
      <c r="BB17" s="240">
        <v>2549.6832221999998</v>
      </c>
      <c r="BC17" s="240">
        <v>2571.8295555999998</v>
      </c>
      <c r="BD17" s="240">
        <v>2597.6882221999999</v>
      </c>
      <c r="BE17" s="240">
        <v>2559.9292221999999</v>
      </c>
      <c r="BF17" s="240">
        <v>2560.2542222000002</v>
      </c>
      <c r="BG17" s="240">
        <v>2564.7155555999998</v>
      </c>
      <c r="BH17" s="333">
        <v>2578.279</v>
      </c>
      <c r="BI17" s="333">
        <v>2587.2890000000002</v>
      </c>
      <c r="BJ17" s="333">
        <v>2596.7109999999998</v>
      </c>
      <c r="BK17" s="333">
        <v>2606.7359999999999</v>
      </c>
      <c r="BL17" s="333">
        <v>2616.8380000000002</v>
      </c>
      <c r="BM17" s="333">
        <v>2627.21</v>
      </c>
      <c r="BN17" s="333">
        <v>2637.6889999999999</v>
      </c>
      <c r="BO17" s="333">
        <v>2648.7190000000001</v>
      </c>
      <c r="BP17" s="333">
        <v>2660.1390000000001</v>
      </c>
      <c r="BQ17" s="333">
        <v>2671.5659999999998</v>
      </c>
      <c r="BR17" s="333">
        <v>2684.0520000000001</v>
      </c>
      <c r="BS17" s="333">
        <v>2697.2130000000002</v>
      </c>
      <c r="BT17" s="333">
        <v>2712.6419999999998</v>
      </c>
      <c r="BU17" s="333">
        <v>2725.9630000000002</v>
      </c>
      <c r="BV17" s="333">
        <v>2738.768</v>
      </c>
    </row>
    <row r="18" spans="1:74" ht="11.1" customHeight="1" x14ac:dyDescent="0.2">
      <c r="A18" s="140"/>
      <c r="B18" s="141" t="s">
        <v>1136</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355"/>
      <c r="BI18" s="355"/>
      <c r="BJ18" s="355"/>
      <c r="BK18" s="355"/>
      <c r="BL18" s="355"/>
      <c r="BM18" s="355"/>
      <c r="BN18" s="355"/>
      <c r="BO18" s="355"/>
      <c r="BP18" s="355"/>
      <c r="BQ18" s="355"/>
      <c r="BR18" s="355"/>
      <c r="BS18" s="355"/>
      <c r="BT18" s="355"/>
      <c r="BU18" s="355"/>
      <c r="BV18" s="355"/>
    </row>
    <row r="19" spans="1:74" ht="11.1" customHeight="1" x14ac:dyDescent="0.2">
      <c r="A19" s="628" t="s">
        <v>1135</v>
      </c>
      <c r="B19" s="39" t="s">
        <v>1362</v>
      </c>
      <c r="C19" s="240">
        <v>2852.2196296000002</v>
      </c>
      <c r="D19" s="240">
        <v>2868.0087407000001</v>
      </c>
      <c r="E19" s="240">
        <v>2887.8276295999999</v>
      </c>
      <c r="F19" s="240">
        <v>2926.9905184999998</v>
      </c>
      <c r="G19" s="240">
        <v>2943.3832963</v>
      </c>
      <c r="H19" s="240">
        <v>2952.3201852000002</v>
      </c>
      <c r="I19" s="240">
        <v>2932.9554073999998</v>
      </c>
      <c r="J19" s="240">
        <v>2942.6148518999998</v>
      </c>
      <c r="K19" s="240">
        <v>2960.4527407</v>
      </c>
      <c r="L19" s="240">
        <v>3001.7238889</v>
      </c>
      <c r="M19" s="240">
        <v>3024.4775556</v>
      </c>
      <c r="N19" s="240">
        <v>3043.9685555999999</v>
      </c>
      <c r="O19" s="240">
        <v>3059.4078519</v>
      </c>
      <c r="P19" s="240">
        <v>3072.9652962999999</v>
      </c>
      <c r="Q19" s="240">
        <v>3083.8518518999999</v>
      </c>
      <c r="R19" s="240">
        <v>3087.5229258999998</v>
      </c>
      <c r="S19" s="240">
        <v>3096.4761481</v>
      </c>
      <c r="T19" s="240">
        <v>3106.1669259</v>
      </c>
      <c r="U19" s="240">
        <v>3122.6582222000002</v>
      </c>
      <c r="V19" s="240">
        <v>3129.2768888999999</v>
      </c>
      <c r="W19" s="240">
        <v>3132.0858889000001</v>
      </c>
      <c r="X19" s="240">
        <v>3124.9715925999999</v>
      </c>
      <c r="Y19" s="240">
        <v>3124.7464814999998</v>
      </c>
      <c r="Z19" s="240">
        <v>3125.2969259000001</v>
      </c>
      <c r="AA19" s="240">
        <v>3127.3521111</v>
      </c>
      <c r="AB19" s="240">
        <v>3128.9067777999999</v>
      </c>
      <c r="AC19" s="240">
        <v>3130.6901111000002</v>
      </c>
      <c r="AD19" s="240">
        <v>3128.3298147999999</v>
      </c>
      <c r="AE19" s="240">
        <v>3133.8497037000002</v>
      </c>
      <c r="AF19" s="240">
        <v>3142.8774815000002</v>
      </c>
      <c r="AG19" s="240">
        <v>3158.5162593</v>
      </c>
      <c r="AH19" s="240">
        <v>3172.2324815000002</v>
      </c>
      <c r="AI19" s="240">
        <v>3187.1292592999998</v>
      </c>
      <c r="AJ19" s="240">
        <v>3206.3027407</v>
      </c>
      <c r="AK19" s="240">
        <v>3221.2385184999998</v>
      </c>
      <c r="AL19" s="240">
        <v>3235.0327407</v>
      </c>
      <c r="AM19" s="240">
        <v>3248.7865925999999</v>
      </c>
      <c r="AN19" s="240">
        <v>3259.4718148000002</v>
      </c>
      <c r="AO19" s="240">
        <v>3268.1895926000002</v>
      </c>
      <c r="AP19" s="240">
        <v>3271.9258519</v>
      </c>
      <c r="AQ19" s="240">
        <v>3278.9692963000002</v>
      </c>
      <c r="AR19" s="240">
        <v>3286.3058519000001</v>
      </c>
      <c r="AS19" s="240">
        <v>3283.9152221999998</v>
      </c>
      <c r="AT19" s="240">
        <v>3299.3532221999999</v>
      </c>
      <c r="AU19" s="240">
        <v>3322.5995555999998</v>
      </c>
      <c r="AV19" s="240">
        <v>3374.1626667</v>
      </c>
      <c r="AW19" s="240">
        <v>3397.6443333000002</v>
      </c>
      <c r="AX19" s="240">
        <v>3413.5529999999999</v>
      </c>
      <c r="AY19" s="240">
        <v>3415.9905926000001</v>
      </c>
      <c r="AZ19" s="240">
        <v>3421.1768148000001</v>
      </c>
      <c r="BA19" s="240">
        <v>3423.2135926000001</v>
      </c>
      <c r="BB19" s="240">
        <v>3422.1009259000002</v>
      </c>
      <c r="BC19" s="240">
        <v>3417.8388147999999</v>
      </c>
      <c r="BD19" s="240">
        <v>3410.4272593000001</v>
      </c>
      <c r="BE19" s="240">
        <v>3462.4115185000001</v>
      </c>
      <c r="BF19" s="240">
        <v>3483.9896296000002</v>
      </c>
      <c r="BG19" s="240">
        <v>3504.8278519</v>
      </c>
      <c r="BH19" s="333">
        <v>3523.73</v>
      </c>
      <c r="BI19" s="333">
        <v>3543.9859999999999</v>
      </c>
      <c r="BJ19" s="333">
        <v>3564.3989999999999</v>
      </c>
      <c r="BK19" s="333">
        <v>3584.8609999999999</v>
      </c>
      <c r="BL19" s="333">
        <v>3605.67</v>
      </c>
      <c r="BM19" s="333">
        <v>3626.7190000000001</v>
      </c>
      <c r="BN19" s="333">
        <v>3648.1329999999998</v>
      </c>
      <c r="BO19" s="333">
        <v>3669.5639999999999</v>
      </c>
      <c r="BP19" s="333">
        <v>3691.1390000000001</v>
      </c>
      <c r="BQ19" s="333">
        <v>3712.7249999999999</v>
      </c>
      <c r="BR19" s="333">
        <v>3734.6860000000001</v>
      </c>
      <c r="BS19" s="333">
        <v>3756.89</v>
      </c>
      <c r="BT19" s="333">
        <v>3779.86</v>
      </c>
      <c r="BU19" s="333">
        <v>3802.1559999999999</v>
      </c>
      <c r="BV19" s="333">
        <v>3824.3020000000001</v>
      </c>
    </row>
    <row r="20" spans="1:74" ht="11.1" customHeight="1" x14ac:dyDescent="0.2">
      <c r="A20" s="140"/>
      <c r="B20" s="36" t="s">
        <v>697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241"/>
      <c r="BG20" s="241"/>
      <c r="BH20" s="353"/>
      <c r="BI20" s="353"/>
      <c r="BJ20" s="353"/>
      <c r="BK20" s="353"/>
      <c r="BL20" s="353"/>
      <c r="BM20" s="353"/>
      <c r="BN20" s="353"/>
      <c r="BO20" s="353"/>
      <c r="BP20" s="353"/>
      <c r="BQ20" s="353"/>
      <c r="BR20" s="353"/>
      <c r="BS20" s="353"/>
      <c r="BT20" s="353"/>
      <c r="BU20" s="353"/>
      <c r="BV20" s="353"/>
    </row>
    <row r="21" spans="1:74" ht="11.1" customHeight="1" x14ac:dyDescent="0.2">
      <c r="A21" s="140" t="s">
        <v>698</v>
      </c>
      <c r="B21" s="39" t="s">
        <v>1362</v>
      </c>
      <c r="C21" s="240">
        <v>12532</v>
      </c>
      <c r="D21" s="240">
        <v>12618</v>
      </c>
      <c r="E21" s="240">
        <v>12693.3</v>
      </c>
      <c r="F21" s="240">
        <v>12725.5</v>
      </c>
      <c r="G21" s="240">
        <v>12760.6</v>
      </c>
      <c r="H21" s="240">
        <v>12811.7</v>
      </c>
      <c r="I21" s="240">
        <v>12854.8</v>
      </c>
      <c r="J21" s="240">
        <v>12915.5</v>
      </c>
      <c r="K21" s="240">
        <v>12950.4</v>
      </c>
      <c r="L21" s="240">
        <v>13001.2</v>
      </c>
      <c r="M21" s="240">
        <v>13055.5</v>
      </c>
      <c r="N21" s="240">
        <v>13138.9</v>
      </c>
      <c r="O21" s="240">
        <v>13205.4</v>
      </c>
      <c r="P21" s="240">
        <v>13251.2</v>
      </c>
      <c r="Q21" s="240">
        <v>13223.3</v>
      </c>
      <c r="R21" s="240">
        <v>13286.9</v>
      </c>
      <c r="S21" s="240">
        <v>13331.7</v>
      </c>
      <c r="T21" s="240">
        <v>13364.8</v>
      </c>
      <c r="U21" s="240">
        <v>13404.2</v>
      </c>
      <c r="V21" s="240">
        <v>13446.6</v>
      </c>
      <c r="W21" s="240">
        <v>13470.3</v>
      </c>
      <c r="X21" s="240">
        <v>13475.7</v>
      </c>
      <c r="Y21" s="240">
        <v>13447.7</v>
      </c>
      <c r="Z21" s="240">
        <v>13490.7</v>
      </c>
      <c r="AA21" s="240">
        <v>13546.5</v>
      </c>
      <c r="AB21" s="240">
        <v>13561.7</v>
      </c>
      <c r="AC21" s="240">
        <v>13578.5</v>
      </c>
      <c r="AD21" s="240">
        <v>13551.9</v>
      </c>
      <c r="AE21" s="240">
        <v>13538.2</v>
      </c>
      <c r="AF21" s="240">
        <v>13534.4</v>
      </c>
      <c r="AG21" s="240">
        <v>13571.6</v>
      </c>
      <c r="AH21" s="240">
        <v>13583.4</v>
      </c>
      <c r="AI21" s="240">
        <v>13623.7</v>
      </c>
      <c r="AJ21" s="240">
        <v>13654.5</v>
      </c>
      <c r="AK21" s="240">
        <v>13688.5</v>
      </c>
      <c r="AL21" s="240">
        <v>13713.1</v>
      </c>
      <c r="AM21" s="240">
        <v>13772.9</v>
      </c>
      <c r="AN21" s="240">
        <v>13832.9</v>
      </c>
      <c r="AO21" s="240">
        <v>13900.3</v>
      </c>
      <c r="AP21" s="240">
        <v>13875.3</v>
      </c>
      <c r="AQ21" s="240">
        <v>13932.5</v>
      </c>
      <c r="AR21" s="240">
        <v>13921.6</v>
      </c>
      <c r="AS21" s="240">
        <v>13961.7</v>
      </c>
      <c r="AT21" s="240">
        <v>13987.9</v>
      </c>
      <c r="AU21" s="240">
        <v>14009.2</v>
      </c>
      <c r="AV21" s="240">
        <v>14046.8</v>
      </c>
      <c r="AW21" s="240">
        <v>14060.8</v>
      </c>
      <c r="AX21" s="240">
        <v>14090.2</v>
      </c>
      <c r="AY21" s="240">
        <v>14185.7</v>
      </c>
      <c r="AZ21" s="240">
        <v>14212.5</v>
      </c>
      <c r="BA21" s="240">
        <v>14261.3</v>
      </c>
      <c r="BB21" s="240">
        <v>14277.2</v>
      </c>
      <c r="BC21" s="240">
        <v>14302.5</v>
      </c>
      <c r="BD21" s="240">
        <v>14341.4</v>
      </c>
      <c r="BE21" s="240">
        <v>14372.2</v>
      </c>
      <c r="BF21" s="240">
        <v>14388.611333000001</v>
      </c>
      <c r="BG21" s="240">
        <v>14413.675999999999</v>
      </c>
      <c r="BH21" s="333">
        <v>14427.31</v>
      </c>
      <c r="BI21" s="333">
        <v>14458.17</v>
      </c>
      <c r="BJ21" s="333">
        <v>14495.86</v>
      </c>
      <c r="BK21" s="333">
        <v>14555.23</v>
      </c>
      <c r="BL21" s="333">
        <v>14595.37</v>
      </c>
      <c r="BM21" s="333">
        <v>14631.18</v>
      </c>
      <c r="BN21" s="333">
        <v>14657.71</v>
      </c>
      <c r="BO21" s="333">
        <v>14688.51</v>
      </c>
      <c r="BP21" s="333">
        <v>14718.67</v>
      </c>
      <c r="BQ21" s="333">
        <v>14746.1</v>
      </c>
      <c r="BR21" s="333">
        <v>14776.51</v>
      </c>
      <c r="BS21" s="333">
        <v>14807.83</v>
      </c>
      <c r="BT21" s="333">
        <v>14838.7</v>
      </c>
      <c r="BU21" s="333">
        <v>14872.86</v>
      </c>
      <c r="BV21" s="333">
        <v>14908.96</v>
      </c>
    </row>
    <row r="22" spans="1:74" ht="11.1" customHeight="1" x14ac:dyDescent="0.2">
      <c r="A22" s="140"/>
      <c r="B22" s="139" t="s">
        <v>718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332"/>
      <c r="BI22" s="332"/>
      <c r="BJ22" s="332"/>
      <c r="BK22" s="332"/>
      <c r="BL22" s="332"/>
      <c r="BM22" s="332"/>
      <c r="BN22" s="332"/>
      <c r="BO22" s="332"/>
      <c r="BP22" s="332"/>
      <c r="BQ22" s="332"/>
      <c r="BR22" s="332"/>
      <c r="BS22" s="332"/>
      <c r="BT22" s="332"/>
      <c r="BU22" s="332"/>
      <c r="BV22" s="332"/>
    </row>
    <row r="23" spans="1:74" ht="11.1" customHeight="1" x14ac:dyDescent="0.2">
      <c r="A23" s="140" t="s">
        <v>719</v>
      </c>
      <c r="B23" s="209" t="s">
        <v>594</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147.80099999999999</v>
      </c>
      <c r="AZ23" s="258">
        <v>148.125</v>
      </c>
      <c r="BA23" s="258">
        <v>148.28</v>
      </c>
      <c r="BB23" s="258">
        <v>148.45500000000001</v>
      </c>
      <c r="BC23" s="258">
        <v>148.72300000000001</v>
      </c>
      <c r="BD23" s="258">
        <v>148.93100000000001</v>
      </c>
      <c r="BE23" s="258">
        <v>149.078</v>
      </c>
      <c r="BF23" s="258">
        <v>149.279</v>
      </c>
      <c r="BG23" s="258">
        <v>149.55793209999999</v>
      </c>
      <c r="BH23" s="346">
        <v>149.79679999999999</v>
      </c>
      <c r="BI23" s="346">
        <v>150.0095</v>
      </c>
      <c r="BJ23" s="346">
        <v>150.21279999999999</v>
      </c>
      <c r="BK23" s="346">
        <v>150.40379999999999</v>
      </c>
      <c r="BL23" s="346">
        <v>150.5907</v>
      </c>
      <c r="BM23" s="346">
        <v>150.7705</v>
      </c>
      <c r="BN23" s="346">
        <v>150.94479999999999</v>
      </c>
      <c r="BO23" s="346">
        <v>151.10910000000001</v>
      </c>
      <c r="BP23" s="346">
        <v>151.26509999999999</v>
      </c>
      <c r="BQ23" s="346">
        <v>151.41030000000001</v>
      </c>
      <c r="BR23" s="346">
        <v>151.5514</v>
      </c>
      <c r="BS23" s="346">
        <v>151.68600000000001</v>
      </c>
      <c r="BT23" s="346">
        <v>151.80340000000001</v>
      </c>
      <c r="BU23" s="346">
        <v>151.93299999999999</v>
      </c>
      <c r="BV23" s="346">
        <v>152.0643</v>
      </c>
    </row>
    <row r="24" spans="1:74" s="143" customFormat="1" ht="11.1" customHeight="1" x14ac:dyDescent="0.2">
      <c r="A24" s="140"/>
      <c r="B24" s="139" t="s">
        <v>1020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1022</v>
      </c>
      <c r="B25" s="209" t="s">
        <v>1021</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4.0999999999999996</v>
      </c>
      <c r="BB25" s="258">
        <v>3.9</v>
      </c>
      <c r="BC25" s="258">
        <v>3.8</v>
      </c>
      <c r="BD25" s="258">
        <v>4</v>
      </c>
      <c r="BE25" s="258">
        <v>3.9</v>
      </c>
      <c r="BF25" s="258">
        <v>3.9</v>
      </c>
      <c r="BG25" s="258">
        <v>3.7357917406999999</v>
      </c>
      <c r="BH25" s="346">
        <v>3.6471360000000002</v>
      </c>
      <c r="BI25" s="346">
        <v>3.5909810000000002</v>
      </c>
      <c r="BJ25" s="346">
        <v>3.5434960000000002</v>
      </c>
      <c r="BK25" s="346">
        <v>3.5096539999999998</v>
      </c>
      <c r="BL25" s="346">
        <v>3.475778</v>
      </c>
      <c r="BM25" s="346">
        <v>3.4468429999999999</v>
      </c>
      <c r="BN25" s="346">
        <v>3.4230049999999999</v>
      </c>
      <c r="BO25" s="346">
        <v>3.4038330000000001</v>
      </c>
      <c r="BP25" s="346">
        <v>3.3894820000000001</v>
      </c>
      <c r="BQ25" s="346">
        <v>3.381446</v>
      </c>
      <c r="BR25" s="346">
        <v>3.3756210000000002</v>
      </c>
      <c r="BS25" s="346">
        <v>3.3734989999999998</v>
      </c>
      <c r="BT25" s="346">
        <v>3.3783780000000001</v>
      </c>
      <c r="BU25" s="346">
        <v>3.3811879999999999</v>
      </c>
      <c r="BV25" s="346">
        <v>3.385227</v>
      </c>
    </row>
    <row r="26" spans="1:74" ht="11.1" customHeight="1" x14ac:dyDescent="0.2">
      <c r="A26" s="140"/>
      <c r="B26" s="139" t="s">
        <v>1023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356"/>
      <c r="BI26" s="356"/>
      <c r="BJ26" s="356"/>
      <c r="BK26" s="356"/>
      <c r="BL26" s="356"/>
      <c r="BM26" s="356"/>
      <c r="BN26" s="356"/>
      <c r="BO26" s="356"/>
      <c r="BP26" s="356"/>
      <c r="BQ26" s="356"/>
      <c r="BR26" s="356"/>
      <c r="BS26" s="356"/>
      <c r="BT26" s="356"/>
      <c r="BU26" s="356"/>
      <c r="BV26" s="356"/>
    </row>
    <row r="27" spans="1:74" ht="11.1" customHeight="1" x14ac:dyDescent="0.2">
      <c r="A27" s="140" t="s">
        <v>1024</v>
      </c>
      <c r="B27" s="209" t="s">
        <v>1025</v>
      </c>
      <c r="C27" s="486">
        <v>0.89</v>
      </c>
      <c r="D27" s="486">
        <v>0.94099999999999995</v>
      </c>
      <c r="E27" s="486">
        <v>0.97</v>
      </c>
      <c r="F27" s="486">
        <v>1.0489999999999999</v>
      </c>
      <c r="G27" s="486">
        <v>1.008</v>
      </c>
      <c r="H27" s="486">
        <v>0.90300000000000002</v>
      </c>
      <c r="I27" s="486">
        <v>1.0820000000000001</v>
      </c>
      <c r="J27" s="486">
        <v>0.98299999999999998</v>
      </c>
      <c r="K27" s="486">
        <v>1.02</v>
      </c>
      <c r="L27" s="486">
        <v>1.077</v>
      </c>
      <c r="M27" s="486">
        <v>1.0009999999999999</v>
      </c>
      <c r="N27" s="486">
        <v>1.0680000000000001</v>
      </c>
      <c r="O27" s="486">
        <v>1.0940000000000001</v>
      </c>
      <c r="P27" s="486">
        <v>0.88800000000000001</v>
      </c>
      <c r="Q27" s="486">
        <v>0.96299999999999997</v>
      </c>
      <c r="R27" s="486">
        <v>1.2030000000000001</v>
      </c>
      <c r="S27" s="486">
        <v>1.079</v>
      </c>
      <c r="T27" s="486">
        <v>1.1850000000000001</v>
      </c>
      <c r="U27" s="486">
        <v>1.133</v>
      </c>
      <c r="V27" s="486">
        <v>1.1339999999999999</v>
      </c>
      <c r="W27" s="486">
        <v>1.212</v>
      </c>
      <c r="X27" s="486">
        <v>1.0640000000000001</v>
      </c>
      <c r="Y27" s="486">
        <v>1.171</v>
      </c>
      <c r="Z27" s="486">
        <v>1.155</v>
      </c>
      <c r="AA27" s="486">
        <v>1.1140000000000001</v>
      </c>
      <c r="AB27" s="486">
        <v>1.202</v>
      </c>
      <c r="AC27" s="486">
        <v>1.115</v>
      </c>
      <c r="AD27" s="486">
        <v>1.173</v>
      </c>
      <c r="AE27" s="486">
        <v>1.133</v>
      </c>
      <c r="AF27" s="486">
        <v>1.1830000000000001</v>
      </c>
      <c r="AG27" s="486">
        <v>1.2250000000000001</v>
      </c>
      <c r="AH27" s="486">
        <v>1.161</v>
      </c>
      <c r="AI27" s="486">
        <v>1.0640000000000001</v>
      </c>
      <c r="AJ27" s="486">
        <v>1.327</v>
      </c>
      <c r="AK27" s="486">
        <v>1.151</v>
      </c>
      <c r="AL27" s="486">
        <v>1.28</v>
      </c>
      <c r="AM27" s="486">
        <v>1.2250000000000001</v>
      </c>
      <c r="AN27" s="486">
        <v>1.2889999999999999</v>
      </c>
      <c r="AO27" s="486">
        <v>1.179</v>
      </c>
      <c r="AP27" s="486">
        <v>1.165</v>
      </c>
      <c r="AQ27" s="486">
        <v>1.1220000000000001</v>
      </c>
      <c r="AR27" s="486">
        <v>1.2250000000000001</v>
      </c>
      <c r="AS27" s="486">
        <v>1.1850000000000001</v>
      </c>
      <c r="AT27" s="486">
        <v>1.1719999999999999</v>
      </c>
      <c r="AU27" s="486">
        <v>1.1579999999999999</v>
      </c>
      <c r="AV27" s="486">
        <v>1.2649999999999999</v>
      </c>
      <c r="AW27" s="486">
        <v>1.3029999999999999</v>
      </c>
      <c r="AX27" s="486">
        <v>1.21</v>
      </c>
      <c r="AY27" s="486">
        <v>1.3340000000000001</v>
      </c>
      <c r="AZ27" s="486">
        <v>1.29</v>
      </c>
      <c r="BA27" s="486">
        <v>1.327</v>
      </c>
      <c r="BB27" s="486">
        <v>1.276</v>
      </c>
      <c r="BC27" s="486">
        <v>1.329</v>
      </c>
      <c r="BD27" s="486">
        <v>1.1579999999999999</v>
      </c>
      <c r="BE27" s="486">
        <v>1.1679999999999999</v>
      </c>
      <c r="BF27" s="486">
        <v>1.2363708394999999</v>
      </c>
      <c r="BG27" s="486">
        <v>1.2462936914</v>
      </c>
      <c r="BH27" s="487">
        <v>1.275409</v>
      </c>
      <c r="BI27" s="487">
        <v>1.291663</v>
      </c>
      <c r="BJ27" s="487">
        <v>1.306711</v>
      </c>
      <c r="BK27" s="487">
        <v>1.3195730000000001</v>
      </c>
      <c r="BL27" s="487">
        <v>1.332946</v>
      </c>
      <c r="BM27" s="487">
        <v>1.3458479999999999</v>
      </c>
      <c r="BN27" s="487">
        <v>1.3588480000000001</v>
      </c>
      <c r="BO27" s="487">
        <v>1.3703829999999999</v>
      </c>
      <c r="BP27" s="487">
        <v>1.3810210000000001</v>
      </c>
      <c r="BQ27" s="487">
        <v>1.3902209999999999</v>
      </c>
      <c r="BR27" s="487">
        <v>1.399472</v>
      </c>
      <c r="BS27" s="487">
        <v>1.408234</v>
      </c>
      <c r="BT27" s="487">
        <v>1.417025</v>
      </c>
      <c r="BU27" s="487">
        <v>1.424418</v>
      </c>
      <c r="BV27" s="487">
        <v>1.430931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1213</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334"/>
      <c r="BI29" s="334"/>
      <c r="BJ29" s="334"/>
      <c r="BK29" s="334"/>
      <c r="BL29" s="334"/>
      <c r="BM29" s="334"/>
      <c r="BN29" s="334"/>
      <c r="BO29" s="334"/>
      <c r="BP29" s="334"/>
      <c r="BQ29" s="334"/>
      <c r="BR29" s="334"/>
      <c r="BS29" s="334"/>
      <c r="BT29" s="334"/>
      <c r="BU29" s="334"/>
      <c r="BV29" s="334"/>
    </row>
    <row r="30" spans="1:74" ht="11.1" customHeight="1" x14ac:dyDescent="0.2">
      <c r="A30" s="628" t="s">
        <v>721</v>
      </c>
      <c r="B30" s="629" t="s">
        <v>720</v>
      </c>
      <c r="C30" s="258">
        <v>102.70529999999999</v>
      </c>
      <c r="D30" s="258">
        <v>103.6016</v>
      </c>
      <c r="E30" s="258">
        <v>104.58929999999999</v>
      </c>
      <c r="F30" s="258">
        <v>104.7423</v>
      </c>
      <c r="G30" s="258">
        <v>105.05710000000001</v>
      </c>
      <c r="H30" s="258">
        <v>105.4084</v>
      </c>
      <c r="I30" s="258">
        <v>105.5609</v>
      </c>
      <c r="J30" s="258">
        <v>105.47969999999999</v>
      </c>
      <c r="K30" s="258">
        <v>105.7908</v>
      </c>
      <c r="L30" s="258">
        <v>105.8154</v>
      </c>
      <c r="M30" s="258">
        <v>106.663</v>
      </c>
      <c r="N30" s="258">
        <v>106.50320000000001</v>
      </c>
      <c r="O30" s="258">
        <v>105.8772</v>
      </c>
      <c r="P30" s="258">
        <v>105.41930000000001</v>
      </c>
      <c r="Q30" s="258">
        <v>105.0856</v>
      </c>
      <c r="R30" s="258">
        <v>104.5604</v>
      </c>
      <c r="S30" s="258">
        <v>104.0675</v>
      </c>
      <c r="T30" s="258">
        <v>103.6891</v>
      </c>
      <c r="U30" s="258">
        <v>104.2443</v>
      </c>
      <c r="V30" s="258">
        <v>104.1318</v>
      </c>
      <c r="W30" s="258">
        <v>103.7281</v>
      </c>
      <c r="X30" s="258">
        <v>103.3569</v>
      </c>
      <c r="Y30" s="258">
        <v>102.7323</v>
      </c>
      <c r="Z30" s="258">
        <v>102.2696</v>
      </c>
      <c r="AA30" s="258">
        <v>103.0314</v>
      </c>
      <c r="AB30" s="258">
        <v>102.3429</v>
      </c>
      <c r="AC30" s="258">
        <v>101.5415</v>
      </c>
      <c r="AD30" s="258">
        <v>101.7479</v>
      </c>
      <c r="AE30" s="258">
        <v>101.6011</v>
      </c>
      <c r="AF30" s="258">
        <v>101.94759999999999</v>
      </c>
      <c r="AG30" s="258">
        <v>102.1435</v>
      </c>
      <c r="AH30" s="258">
        <v>102.0654</v>
      </c>
      <c r="AI30" s="258">
        <v>101.93040000000001</v>
      </c>
      <c r="AJ30" s="258">
        <v>102.0557</v>
      </c>
      <c r="AK30" s="258">
        <v>101.8293</v>
      </c>
      <c r="AL30" s="258">
        <v>102.7877</v>
      </c>
      <c r="AM30" s="258">
        <v>102.5393</v>
      </c>
      <c r="AN30" s="258">
        <v>102.1574</v>
      </c>
      <c r="AO30" s="258">
        <v>102.7236</v>
      </c>
      <c r="AP30" s="258">
        <v>103.7148</v>
      </c>
      <c r="AQ30" s="258">
        <v>103.71210000000001</v>
      </c>
      <c r="AR30" s="258">
        <v>103.771</v>
      </c>
      <c r="AS30" s="258">
        <v>103.6206</v>
      </c>
      <c r="AT30" s="258">
        <v>103.1956</v>
      </c>
      <c r="AU30" s="258">
        <v>103.176</v>
      </c>
      <c r="AV30" s="258">
        <v>104.7647</v>
      </c>
      <c r="AW30" s="258">
        <v>105.29430000000001</v>
      </c>
      <c r="AX30" s="258">
        <v>105.7698</v>
      </c>
      <c r="AY30" s="258">
        <v>105.4371</v>
      </c>
      <c r="AZ30" s="258">
        <v>105.9166</v>
      </c>
      <c r="BA30" s="258">
        <v>106.44880000000001</v>
      </c>
      <c r="BB30" s="258">
        <v>107.6464</v>
      </c>
      <c r="BC30" s="258">
        <v>106.7486</v>
      </c>
      <c r="BD30" s="258">
        <v>107.3999</v>
      </c>
      <c r="BE30" s="258">
        <v>107.78749999999999</v>
      </c>
      <c r="BF30" s="258">
        <v>108.2317</v>
      </c>
      <c r="BG30" s="258">
        <v>108.49211975</v>
      </c>
      <c r="BH30" s="346">
        <v>108.5136</v>
      </c>
      <c r="BI30" s="346">
        <v>108.6953</v>
      </c>
      <c r="BJ30" s="346">
        <v>108.91070000000001</v>
      </c>
      <c r="BK30" s="346">
        <v>109.19799999999999</v>
      </c>
      <c r="BL30" s="346">
        <v>109.45180000000001</v>
      </c>
      <c r="BM30" s="346">
        <v>109.71040000000001</v>
      </c>
      <c r="BN30" s="346">
        <v>109.9995</v>
      </c>
      <c r="BO30" s="346">
        <v>110.2487</v>
      </c>
      <c r="BP30" s="346">
        <v>110.48350000000001</v>
      </c>
      <c r="BQ30" s="346">
        <v>110.6906</v>
      </c>
      <c r="BR30" s="346">
        <v>110.9068</v>
      </c>
      <c r="BS30" s="346">
        <v>111.1185</v>
      </c>
      <c r="BT30" s="346">
        <v>111.32599999999999</v>
      </c>
      <c r="BU30" s="346">
        <v>111.529</v>
      </c>
      <c r="BV30" s="346">
        <v>111.72750000000001</v>
      </c>
    </row>
    <row r="31" spans="1:74" ht="11.1" customHeight="1" x14ac:dyDescent="0.2">
      <c r="A31" s="325" t="s">
        <v>699</v>
      </c>
      <c r="B31" s="41" t="s">
        <v>1120</v>
      </c>
      <c r="C31" s="258">
        <v>100.20059999999999</v>
      </c>
      <c r="D31" s="258">
        <v>101.3034</v>
      </c>
      <c r="E31" s="258">
        <v>102.1737</v>
      </c>
      <c r="F31" s="258">
        <v>102.0449</v>
      </c>
      <c r="G31" s="258">
        <v>102.2912</v>
      </c>
      <c r="H31" s="258">
        <v>102.6511</v>
      </c>
      <c r="I31" s="258">
        <v>103.03830000000001</v>
      </c>
      <c r="J31" s="258">
        <v>102.599</v>
      </c>
      <c r="K31" s="258">
        <v>102.61660000000001</v>
      </c>
      <c r="L31" s="258">
        <v>102.53019999999999</v>
      </c>
      <c r="M31" s="258">
        <v>103.42489999999999</v>
      </c>
      <c r="N31" s="258">
        <v>103.1216</v>
      </c>
      <c r="O31" s="258">
        <v>102.563</v>
      </c>
      <c r="P31" s="258">
        <v>101.9932</v>
      </c>
      <c r="Q31" s="258">
        <v>102.25749999999999</v>
      </c>
      <c r="R31" s="258">
        <v>102.1754</v>
      </c>
      <c r="S31" s="258">
        <v>102.0433</v>
      </c>
      <c r="T31" s="258">
        <v>101.65389999999999</v>
      </c>
      <c r="U31" s="258">
        <v>102.26819999999999</v>
      </c>
      <c r="V31" s="258">
        <v>102.0202</v>
      </c>
      <c r="W31" s="258">
        <v>101.6251</v>
      </c>
      <c r="X31" s="258">
        <v>101.5789</v>
      </c>
      <c r="Y31" s="258">
        <v>101.3394</v>
      </c>
      <c r="Z31" s="258">
        <v>101.1156</v>
      </c>
      <c r="AA31" s="258">
        <v>101.69159999999999</v>
      </c>
      <c r="AB31" s="258">
        <v>101.3068</v>
      </c>
      <c r="AC31" s="258">
        <v>101.0894</v>
      </c>
      <c r="AD31" s="258">
        <v>100.736</v>
      </c>
      <c r="AE31" s="258">
        <v>100.61320000000001</v>
      </c>
      <c r="AF31" s="258">
        <v>100.91240000000001</v>
      </c>
      <c r="AG31" s="258">
        <v>101.0765</v>
      </c>
      <c r="AH31" s="258">
        <v>100.75539999999999</v>
      </c>
      <c r="AI31" s="258">
        <v>101.044</v>
      </c>
      <c r="AJ31" s="258">
        <v>101.2745</v>
      </c>
      <c r="AK31" s="258">
        <v>101.33669999999999</v>
      </c>
      <c r="AL31" s="258">
        <v>101.69589999999999</v>
      </c>
      <c r="AM31" s="258">
        <v>102.0354</v>
      </c>
      <c r="AN31" s="258">
        <v>102.1644</v>
      </c>
      <c r="AO31" s="258">
        <v>101.7367</v>
      </c>
      <c r="AP31" s="258">
        <v>102.92789999999999</v>
      </c>
      <c r="AQ31" s="258">
        <v>102.5104</v>
      </c>
      <c r="AR31" s="258">
        <v>102.6619</v>
      </c>
      <c r="AS31" s="258">
        <v>102.42140000000001</v>
      </c>
      <c r="AT31" s="258">
        <v>102.1998</v>
      </c>
      <c r="AU31" s="258">
        <v>102.0254</v>
      </c>
      <c r="AV31" s="258">
        <v>103.3783</v>
      </c>
      <c r="AW31" s="258">
        <v>103.70569999999999</v>
      </c>
      <c r="AX31" s="258">
        <v>103.7131</v>
      </c>
      <c r="AY31" s="258">
        <v>103.164</v>
      </c>
      <c r="AZ31" s="258">
        <v>104.66240000000001</v>
      </c>
      <c r="BA31" s="258">
        <v>104.53189999999999</v>
      </c>
      <c r="BB31" s="258">
        <v>105.1409</v>
      </c>
      <c r="BC31" s="258">
        <v>104.22410000000001</v>
      </c>
      <c r="BD31" s="258">
        <v>105.01949999999999</v>
      </c>
      <c r="BE31" s="258">
        <v>105.4152</v>
      </c>
      <c r="BF31" s="258">
        <v>105.70829999999999</v>
      </c>
      <c r="BG31" s="258">
        <v>106.03410741</v>
      </c>
      <c r="BH31" s="346">
        <v>105.99809999999999</v>
      </c>
      <c r="BI31" s="346">
        <v>106.1789</v>
      </c>
      <c r="BJ31" s="346">
        <v>106.41240000000001</v>
      </c>
      <c r="BK31" s="346">
        <v>106.7518</v>
      </c>
      <c r="BL31" s="346">
        <v>107.0509</v>
      </c>
      <c r="BM31" s="346">
        <v>107.363</v>
      </c>
      <c r="BN31" s="346">
        <v>107.75239999999999</v>
      </c>
      <c r="BO31" s="346">
        <v>108.04179999999999</v>
      </c>
      <c r="BP31" s="346">
        <v>108.29559999999999</v>
      </c>
      <c r="BQ31" s="346">
        <v>108.4991</v>
      </c>
      <c r="BR31" s="346">
        <v>108.69289999999999</v>
      </c>
      <c r="BS31" s="346">
        <v>108.8622</v>
      </c>
      <c r="BT31" s="346">
        <v>108.9697</v>
      </c>
      <c r="BU31" s="346">
        <v>109.11799999999999</v>
      </c>
      <c r="BV31" s="346">
        <v>109.27</v>
      </c>
    </row>
    <row r="32" spans="1:74" ht="11.1" customHeight="1" x14ac:dyDescent="0.2">
      <c r="A32" s="630" t="s">
        <v>1103</v>
      </c>
      <c r="B32" s="631" t="s">
        <v>1121</v>
      </c>
      <c r="C32" s="258">
        <v>101.35429999999999</v>
      </c>
      <c r="D32" s="258">
        <v>103.28319999999999</v>
      </c>
      <c r="E32" s="258">
        <v>102.49850000000001</v>
      </c>
      <c r="F32" s="258">
        <v>103.1756</v>
      </c>
      <c r="G32" s="258">
        <v>102.9198</v>
      </c>
      <c r="H32" s="258">
        <v>103.035</v>
      </c>
      <c r="I32" s="258">
        <v>102.25709999999999</v>
      </c>
      <c r="J32" s="258">
        <v>102.0994</v>
      </c>
      <c r="K32" s="258">
        <v>102.1319</v>
      </c>
      <c r="L32" s="258">
        <v>103.0038</v>
      </c>
      <c r="M32" s="258">
        <v>104.2157</v>
      </c>
      <c r="N32" s="258">
        <v>104.3519</v>
      </c>
      <c r="O32" s="258">
        <v>103.97110000000001</v>
      </c>
      <c r="P32" s="258">
        <v>103.9239</v>
      </c>
      <c r="Q32" s="258">
        <v>104.6814</v>
      </c>
      <c r="R32" s="258">
        <v>104.2531</v>
      </c>
      <c r="S32" s="258">
        <v>103.6206</v>
      </c>
      <c r="T32" s="258">
        <v>103.86450000000001</v>
      </c>
      <c r="U32" s="258">
        <v>104.1</v>
      </c>
      <c r="V32" s="258">
        <v>104.8856</v>
      </c>
      <c r="W32" s="258">
        <v>105.2251</v>
      </c>
      <c r="X32" s="258">
        <v>104.5578</v>
      </c>
      <c r="Y32" s="258">
        <v>105.224</v>
      </c>
      <c r="Z32" s="258">
        <v>104.9224</v>
      </c>
      <c r="AA32" s="258">
        <v>106.4062</v>
      </c>
      <c r="AB32" s="258">
        <v>105.8289</v>
      </c>
      <c r="AC32" s="258">
        <v>106.0508</v>
      </c>
      <c r="AD32" s="258">
        <v>105.5115</v>
      </c>
      <c r="AE32" s="258">
        <v>106.42400000000001</v>
      </c>
      <c r="AF32" s="258">
        <v>107.3712</v>
      </c>
      <c r="AG32" s="258">
        <v>107.1105</v>
      </c>
      <c r="AH32" s="258">
        <v>107.0247</v>
      </c>
      <c r="AI32" s="258">
        <v>106.9199</v>
      </c>
      <c r="AJ32" s="258">
        <v>106.9327</v>
      </c>
      <c r="AK32" s="258">
        <v>106.5137</v>
      </c>
      <c r="AL32" s="258">
        <v>107.0748</v>
      </c>
      <c r="AM32" s="258">
        <v>108.8882</v>
      </c>
      <c r="AN32" s="258">
        <v>109.88509999999999</v>
      </c>
      <c r="AO32" s="258">
        <v>108.6875</v>
      </c>
      <c r="AP32" s="258">
        <v>110.2229</v>
      </c>
      <c r="AQ32" s="258">
        <v>109.7992</v>
      </c>
      <c r="AR32" s="258">
        <v>110.40860000000001</v>
      </c>
      <c r="AS32" s="258">
        <v>111.3852</v>
      </c>
      <c r="AT32" s="258">
        <v>112.2569</v>
      </c>
      <c r="AU32" s="258">
        <v>112.67359999999999</v>
      </c>
      <c r="AV32" s="258">
        <v>112.4799</v>
      </c>
      <c r="AW32" s="258">
        <v>112.1874</v>
      </c>
      <c r="AX32" s="258">
        <v>112.8831</v>
      </c>
      <c r="AY32" s="258">
        <v>112.84220000000001</v>
      </c>
      <c r="AZ32" s="258">
        <v>115.6459</v>
      </c>
      <c r="BA32" s="258">
        <v>113.68129999999999</v>
      </c>
      <c r="BB32" s="258">
        <v>115.0264</v>
      </c>
      <c r="BC32" s="258">
        <v>114.45440000000001</v>
      </c>
      <c r="BD32" s="258">
        <v>114.7047</v>
      </c>
      <c r="BE32" s="258">
        <v>116.0635</v>
      </c>
      <c r="BF32" s="258">
        <v>116.07899999999999</v>
      </c>
      <c r="BG32" s="258">
        <v>114.96561111</v>
      </c>
      <c r="BH32" s="346">
        <v>115.1409</v>
      </c>
      <c r="BI32" s="346">
        <v>115.3068</v>
      </c>
      <c r="BJ32" s="346">
        <v>115.48860000000001</v>
      </c>
      <c r="BK32" s="346">
        <v>115.6983</v>
      </c>
      <c r="BL32" s="346">
        <v>115.90309999999999</v>
      </c>
      <c r="BM32" s="346">
        <v>116.1148</v>
      </c>
      <c r="BN32" s="346">
        <v>116.3574</v>
      </c>
      <c r="BO32" s="346">
        <v>116.5651</v>
      </c>
      <c r="BP32" s="346">
        <v>116.76179999999999</v>
      </c>
      <c r="BQ32" s="346">
        <v>116.9464</v>
      </c>
      <c r="BR32" s="346">
        <v>117.122</v>
      </c>
      <c r="BS32" s="346">
        <v>117.28740000000001</v>
      </c>
      <c r="BT32" s="346">
        <v>117.4271</v>
      </c>
      <c r="BU32" s="346">
        <v>117.5838</v>
      </c>
      <c r="BV32" s="346">
        <v>117.742</v>
      </c>
    </row>
    <row r="33" spans="1:74" ht="11.1" customHeight="1" x14ac:dyDescent="0.2">
      <c r="A33" s="630" t="s">
        <v>1104</v>
      </c>
      <c r="B33" s="631" t="s">
        <v>1122</v>
      </c>
      <c r="C33" s="258">
        <v>98.929400000000001</v>
      </c>
      <c r="D33" s="258">
        <v>97.678799999999995</v>
      </c>
      <c r="E33" s="258">
        <v>97.849500000000006</v>
      </c>
      <c r="F33" s="258">
        <v>100.6935</v>
      </c>
      <c r="G33" s="258">
        <v>98.823499999999996</v>
      </c>
      <c r="H33" s="258">
        <v>99.708299999999994</v>
      </c>
      <c r="I33" s="258">
        <v>99.368899999999996</v>
      </c>
      <c r="J33" s="258">
        <v>99.418800000000005</v>
      </c>
      <c r="K33" s="258">
        <v>99.814300000000003</v>
      </c>
      <c r="L33" s="258">
        <v>99.082700000000003</v>
      </c>
      <c r="M33" s="258">
        <v>99.832599999999999</v>
      </c>
      <c r="N33" s="258">
        <v>100.2079</v>
      </c>
      <c r="O33" s="258">
        <v>99.361800000000002</v>
      </c>
      <c r="P33" s="258">
        <v>98.585400000000007</v>
      </c>
      <c r="Q33" s="258">
        <v>99.601900000000001</v>
      </c>
      <c r="R33" s="258">
        <v>99.804500000000004</v>
      </c>
      <c r="S33" s="258">
        <v>99.736000000000004</v>
      </c>
      <c r="T33" s="258">
        <v>98.480500000000006</v>
      </c>
      <c r="U33" s="258">
        <v>98.495999999999995</v>
      </c>
      <c r="V33" s="258">
        <v>98.158500000000004</v>
      </c>
      <c r="W33" s="258">
        <v>98.502300000000005</v>
      </c>
      <c r="X33" s="258">
        <v>98.199700000000007</v>
      </c>
      <c r="Y33" s="258">
        <v>97.144900000000007</v>
      </c>
      <c r="Z33" s="258">
        <v>96.833200000000005</v>
      </c>
      <c r="AA33" s="258">
        <v>97.606999999999999</v>
      </c>
      <c r="AB33" s="258">
        <v>97.731999999999999</v>
      </c>
      <c r="AC33" s="258">
        <v>97.522099999999995</v>
      </c>
      <c r="AD33" s="258">
        <v>96.710499999999996</v>
      </c>
      <c r="AE33" s="258">
        <v>97.723200000000006</v>
      </c>
      <c r="AF33" s="258">
        <v>97.697000000000003</v>
      </c>
      <c r="AG33" s="258">
        <v>97.630300000000005</v>
      </c>
      <c r="AH33" s="258">
        <v>96.744200000000006</v>
      </c>
      <c r="AI33" s="258">
        <v>97.818600000000004</v>
      </c>
      <c r="AJ33" s="258">
        <v>98.480099999999993</v>
      </c>
      <c r="AK33" s="258">
        <v>99.004300000000001</v>
      </c>
      <c r="AL33" s="258">
        <v>97.561400000000006</v>
      </c>
      <c r="AM33" s="258">
        <v>97.375</v>
      </c>
      <c r="AN33" s="258">
        <v>98.433800000000005</v>
      </c>
      <c r="AO33" s="258">
        <v>97.543800000000005</v>
      </c>
      <c r="AP33" s="258">
        <v>97.395300000000006</v>
      </c>
      <c r="AQ33" s="258">
        <v>96.636799999999994</v>
      </c>
      <c r="AR33" s="258">
        <v>96.664900000000003</v>
      </c>
      <c r="AS33" s="258">
        <v>95.6648</v>
      </c>
      <c r="AT33" s="258">
        <v>97.116500000000002</v>
      </c>
      <c r="AU33" s="258">
        <v>96.392899999999997</v>
      </c>
      <c r="AV33" s="258">
        <v>95.076999999999998</v>
      </c>
      <c r="AW33" s="258">
        <v>96.2761</v>
      </c>
      <c r="AX33" s="258">
        <v>96.979500000000002</v>
      </c>
      <c r="AY33" s="258">
        <v>95.134399999999999</v>
      </c>
      <c r="AZ33" s="258">
        <v>96.313100000000006</v>
      </c>
      <c r="BA33" s="258">
        <v>96.471500000000006</v>
      </c>
      <c r="BB33" s="258">
        <v>96.915700000000001</v>
      </c>
      <c r="BC33" s="258">
        <v>96.107699999999994</v>
      </c>
      <c r="BD33" s="258">
        <v>95.380099999999999</v>
      </c>
      <c r="BE33" s="258">
        <v>96.951400000000007</v>
      </c>
      <c r="BF33" s="258">
        <v>95.932299999999998</v>
      </c>
      <c r="BG33" s="258">
        <v>94.767806296000003</v>
      </c>
      <c r="BH33" s="346">
        <v>94.953670000000002</v>
      </c>
      <c r="BI33" s="346">
        <v>94.971419999999995</v>
      </c>
      <c r="BJ33" s="346">
        <v>94.995270000000005</v>
      </c>
      <c r="BK33" s="346">
        <v>95.027889999999999</v>
      </c>
      <c r="BL33" s="346">
        <v>95.061949999999996</v>
      </c>
      <c r="BM33" s="346">
        <v>95.100120000000004</v>
      </c>
      <c r="BN33" s="346">
        <v>95.183229999999995</v>
      </c>
      <c r="BO33" s="346">
        <v>95.198970000000003</v>
      </c>
      <c r="BP33" s="346">
        <v>95.188190000000006</v>
      </c>
      <c r="BQ33" s="346">
        <v>95.122699999999995</v>
      </c>
      <c r="BR33" s="346">
        <v>95.080010000000001</v>
      </c>
      <c r="BS33" s="346">
        <v>95.031949999999995</v>
      </c>
      <c r="BT33" s="346">
        <v>94.978459999999998</v>
      </c>
      <c r="BU33" s="346">
        <v>94.919650000000004</v>
      </c>
      <c r="BV33" s="346">
        <v>94.855500000000006</v>
      </c>
    </row>
    <row r="34" spans="1:74" ht="11.1" customHeight="1" x14ac:dyDescent="0.2">
      <c r="A34" s="630" t="s">
        <v>1105</v>
      </c>
      <c r="B34" s="631" t="s">
        <v>1123</v>
      </c>
      <c r="C34" s="258">
        <v>102.7315</v>
      </c>
      <c r="D34" s="258">
        <v>102.4177</v>
      </c>
      <c r="E34" s="258">
        <v>102.425</v>
      </c>
      <c r="F34" s="258">
        <v>102.8428</v>
      </c>
      <c r="G34" s="258">
        <v>101.0231</v>
      </c>
      <c r="H34" s="258">
        <v>99.242500000000007</v>
      </c>
      <c r="I34" s="258">
        <v>100.324</v>
      </c>
      <c r="J34" s="258">
        <v>99.906000000000006</v>
      </c>
      <c r="K34" s="258">
        <v>98.629400000000004</v>
      </c>
      <c r="L34" s="258">
        <v>96.660399999999996</v>
      </c>
      <c r="M34" s="258">
        <v>97.656099999999995</v>
      </c>
      <c r="N34" s="258">
        <v>98.463099999999997</v>
      </c>
      <c r="O34" s="258">
        <v>96.834999999999994</v>
      </c>
      <c r="P34" s="258">
        <v>97.625299999999996</v>
      </c>
      <c r="Q34" s="258">
        <v>96.245099999999994</v>
      </c>
      <c r="R34" s="258">
        <v>96.8917</v>
      </c>
      <c r="S34" s="258">
        <v>96.643299999999996</v>
      </c>
      <c r="T34" s="258">
        <v>95.644499999999994</v>
      </c>
      <c r="U34" s="258">
        <v>97.030900000000003</v>
      </c>
      <c r="V34" s="258">
        <v>97.701999999999998</v>
      </c>
      <c r="W34" s="258">
        <v>98.926500000000004</v>
      </c>
      <c r="X34" s="258">
        <v>101.0044</v>
      </c>
      <c r="Y34" s="258">
        <v>101.0581</v>
      </c>
      <c r="Z34" s="258">
        <v>100.7176</v>
      </c>
      <c r="AA34" s="258">
        <v>101.7273</v>
      </c>
      <c r="AB34" s="258">
        <v>103.2865</v>
      </c>
      <c r="AC34" s="258">
        <v>104.8809</v>
      </c>
      <c r="AD34" s="258">
        <v>103.3</v>
      </c>
      <c r="AE34" s="258">
        <v>103.57980000000001</v>
      </c>
      <c r="AF34" s="258">
        <v>105.0827</v>
      </c>
      <c r="AG34" s="258">
        <v>105.3385</v>
      </c>
      <c r="AH34" s="258">
        <v>105.2389</v>
      </c>
      <c r="AI34" s="258">
        <v>105.51220000000001</v>
      </c>
      <c r="AJ34" s="258">
        <v>104.5234</v>
      </c>
      <c r="AK34" s="258">
        <v>105.3272</v>
      </c>
      <c r="AL34" s="258">
        <v>104.3095</v>
      </c>
      <c r="AM34" s="258">
        <v>106.2131</v>
      </c>
      <c r="AN34" s="258">
        <v>104.7393</v>
      </c>
      <c r="AO34" s="258">
        <v>105.5549</v>
      </c>
      <c r="AP34" s="258">
        <v>108.00700000000001</v>
      </c>
      <c r="AQ34" s="258">
        <v>109.30719999999999</v>
      </c>
      <c r="AR34" s="258">
        <v>109.23820000000001</v>
      </c>
      <c r="AS34" s="258">
        <v>106.39400000000001</v>
      </c>
      <c r="AT34" s="258">
        <v>105.72239999999999</v>
      </c>
      <c r="AU34" s="258">
        <v>102.02760000000001</v>
      </c>
      <c r="AV34" s="258">
        <v>107.4267</v>
      </c>
      <c r="AW34" s="258">
        <v>107.26990000000001</v>
      </c>
      <c r="AX34" s="258">
        <v>107.5883</v>
      </c>
      <c r="AY34" s="258">
        <v>107.6455</v>
      </c>
      <c r="AZ34" s="258">
        <v>105.702</v>
      </c>
      <c r="BA34" s="258">
        <v>106.56780000000001</v>
      </c>
      <c r="BB34" s="258">
        <v>106.7068</v>
      </c>
      <c r="BC34" s="258">
        <v>107.58450000000001</v>
      </c>
      <c r="BD34" s="258">
        <v>108.4436</v>
      </c>
      <c r="BE34" s="258">
        <v>108.25360000000001</v>
      </c>
      <c r="BF34" s="258">
        <v>107.9961</v>
      </c>
      <c r="BG34" s="258">
        <v>108.38295802</v>
      </c>
      <c r="BH34" s="346">
        <v>108.405</v>
      </c>
      <c r="BI34" s="346">
        <v>108.5074</v>
      </c>
      <c r="BJ34" s="346">
        <v>108.62009999999999</v>
      </c>
      <c r="BK34" s="346">
        <v>108.7542</v>
      </c>
      <c r="BL34" s="346">
        <v>108.87909999999999</v>
      </c>
      <c r="BM34" s="346">
        <v>109.006</v>
      </c>
      <c r="BN34" s="346">
        <v>109.1678</v>
      </c>
      <c r="BO34" s="346">
        <v>109.27370000000001</v>
      </c>
      <c r="BP34" s="346">
        <v>109.3567</v>
      </c>
      <c r="BQ34" s="346">
        <v>109.392</v>
      </c>
      <c r="BR34" s="346">
        <v>109.4479</v>
      </c>
      <c r="BS34" s="346">
        <v>109.4995</v>
      </c>
      <c r="BT34" s="346">
        <v>109.5292</v>
      </c>
      <c r="BU34" s="346">
        <v>109.58540000000001</v>
      </c>
      <c r="BV34" s="346">
        <v>109.65049999999999</v>
      </c>
    </row>
    <row r="35" spans="1:74" ht="11.1" customHeight="1" x14ac:dyDescent="0.2">
      <c r="A35" s="630" t="s">
        <v>1106</v>
      </c>
      <c r="B35" s="631" t="s">
        <v>1124</v>
      </c>
      <c r="C35" s="258">
        <v>94.432299999999998</v>
      </c>
      <c r="D35" s="258">
        <v>94.561300000000003</v>
      </c>
      <c r="E35" s="258">
        <v>95.303600000000003</v>
      </c>
      <c r="F35" s="258">
        <v>95.436999999999998</v>
      </c>
      <c r="G35" s="258">
        <v>94.534899999999993</v>
      </c>
      <c r="H35" s="258">
        <v>95.626000000000005</v>
      </c>
      <c r="I35" s="258">
        <v>96.125200000000007</v>
      </c>
      <c r="J35" s="258">
        <v>96.720600000000005</v>
      </c>
      <c r="K35" s="258">
        <v>96.452100000000002</v>
      </c>
      <c r="L35" s="258">
        <v>95.706599999999995</v>
      </c>
      <c r="M35" s="258">
        <v>95.986599999999996</v>
      </c>
      <c r="N35" s="258">
        <v>96.296000000000006</v>
      </c>
      <c r="O35" s="258">
        <v>95.923400000000001</v>
      </c>
      <c r="P35" s="258">
        <v>95.913200000000003</v>
      </c>
      <c r="Q35" s="258">
        <v>95.183599999999998</v>
      </c>
      <c r="R35" s="258">
        <v>95.624700000000004</v>
      </c>
      <c r="S35" s="258">
        <v>94.678299999999993</v>
      </c>
      <c r="T35" s="258">
        <v>95.173699999999997</v>
      </c>
      <c r="U35" s="258">
        <v>95.196799999999996</v>
      </c>
      <c r="V35" s="258">
        <v>94.514399999999995</v>
      </c>
      <c r="W35" s="258">
        <v>94.863200000000006</v>
      </c>
      <c r="X35" s="258">
        <v>95.0989</v>
      </c>
      <c r="Y35" s="258">
        <v>95.410700000000006</v>
      </c>
      <c r="Z35" s="258">
        <v>95.031099999999995</v>
      </c>
      <c r="AA35" s="258">
        <v>95.837599999999995</v>
      </c>
      <c r="AB35" s="258">
        <v>95.133399999999995</v>
      </c>
      <c r="AC35" s="258">
        <v>95.913499999999999</v>
      </c>
      <c r="AD35" s="258">
        <v>95.165099999999995</v>
      </c>
      <c r="AE35" s="258">
        <v>95.008099999999999</v>
      </c>
      <c r="AF35" s="258">
        <v>93.988100000000003</v>
      </c>
      <c r="AG35" s="258">
        <v>93.759799999999998</v>
      </c>
      <c r="AH35" s="258">
        <v>93.5839</v>
      </c>
      <c r="AI35" s="258">
        <v>94.193899999999999</v>
      </c>
      <c r="AJ35" s="258">
        <v>94.147000000000006</v>
      </c>
      <c r="AK35" s="258">
        <v>94.7483</v>
      </c>
      <c r="AL35" s="258">
        <v>94.982200000000006</v>
      </c>
      <c r="AM35" s="258">
        <v>94.3416</v>
      </c>
      <c r="AN35" s="258">
        <v>93.903199999999998</v>
      </c>
      <c r="AO35" s="258">
        <v>94.43</v>
      </c>
      <c r="AP35" s="258">
        <v>95.109899999999996</v>
      </c>
      <c r="AQ35" s="258">
        <v>96.006500000000003</v>
      </c>
      <c r="AR35" s="258">
        <v>96.443600000000004</v>
      </c>
      <c r="AS35" s="258">
        <v>97.1875</v>
      </c>
      <c r="AT35" s="258">
        <v>94.720299999999995</v>
      </c>
      <c r="AU35" s="258">
        <v>92.164599999999993</v>
      </c>
      <c r="AV35" s="258">
        <v>97.617800000000003</v>
      </c>
      <c r="AW35" s="258">
        <v>98.076700000000002</v>
      </c>
      <c r="AX35" s="258">
        <v>97.464500000000001</v>
      </c>
      <c r="AY35" s="258">
        <v>95.897900000000007</v>
      </c>
      <c r="AZ35" s="258">
        <v>96.891400000000004</v>
      </c>
      <c r="BA35" s="258">
        <v>97.350700000000003</v>
      </c>
      <c r="BB35" s="258">
        <v>98.496700000000004</v>
      </c>
      <c r="BC35" s="258">
        <v>98.937899999999999</v>
      </c>
      <c r="BD35" s="258">
        <v>99.209500000000006</v>
      </c>
      <c r="BE35" s="258">
        <v>99.619</v>
      </c>
      <c r="BF35" s="258">
        <v>98.958299999999994</v>
      </c>
      <c r="BG35" s="258">
        <v>100.25056395</v>
      </c>
      <c r="BH35" s="346">
        <v>100.57380000000001</v>
      </c>
      <c r="BI35" s="346">
        <v>100.8965</v>
      </c>
      <c r="BJ35" s="346">
        <v>101.2154</v>
      </c>
      <c r="BK35" s="346">
        <v>101.52</v>
      </c>
      <c r="BL35" s="346">
        <v>101.83920000000001</v>
      </c>
      <c r="BM35" s="346">
        <v>102.1627</v>
      </c>
      <c r="BN35" s="346">
        <v>102.5168</v>
      </c>
      <c r="BO35" s="346">
        <v>102.8287</v>
      </c>
      <c r="BP35" s="346">
        <v>103.1249</v>
      </c>
      <c r="BQ35" s="346">
        <v>103.3877</v>
      </c>
      <c r="BR35" s="346">
        <v>103.6658</v>
      </c>
      <c r="BS35" s="346">
        <v>103.9413</v>
      </c>
      <c r="BT35" s="346">
        <v>104.2182</v>
      </c>
      <c r="BU35" s="346">
        <v>104.4859</v>
      </c>
      <c r="BV35" s="346">
        <v>104.7483</v>
      </c>
    </row>
    <row r="36" spans="1:74" ht="11.1" customHeight="1" x14ac:dyDescent="0.2">
      <c r="A36" s="630" t="s">
        <v>1107</v>
      </c>
      <c r="B36" s="631" t="s">
        <v>1125</v>
      </c>
      <c r="C36" s="258">
        <v>106.11069999999999</v>
      </c>
      <c r="D36" s="258">
        <v>105.93519999999999</v>
      </c>
      <c r="E36" s="258">
        <v>107.39919999999999</v>
      </c>
      <c r="F36" s="258">
        <v>107.8456</v>
      </c>
      <c r="G36" s="258">
        <v>109.1095</v>
      </c>
      <c r="H36" s="258">
        <v>110.014</v>
      </c>
      <c r="I36" s="258">
        <v>111.3762</v>
      </c>
      <c r="J36" s="258">
        <v>110.9782</v>
      </c>
      <c r="K36" s="258">
        <v>111.1769</v>
      </c>
      <c r="L36" s="258">
        <v>110.196</v>
      </c>
      <c r="M36" s="258">
        <v>109.1704</v>
      </c>
      <c r="N36" s="258">
        <v>109.5716</v>
      </c>
      <c r="O36" s="258">
        <v>109.8077</v>
      </c>
      <c r="P36" s="258">
        <v>108.3382</v>
      </c>
      <c r="Q36" s="258">
        <v>107.45780000000001</v>
      </c>
      <c r="R36" s="258">
        <v>108.8523</v>
      </c>
      <c r="S36" s="258">
        <v>109.0047</v>
      </c>
      <c r="T36" s="258">
        <v>109.33759999999999</v>
      </c>
      <c r="U36" s="258">
        <v>109.9255</v>
      </c>
      <c r="V36" s="258">
        <v>110.7898</v>
      </c>
      <c r="W36" s="258">
        <v>109.2029</v>
      </c>
      <c r="X36" s="258">
        <v>110.9044</v>
      </c>
      <c r="Y36" s="258">
        <v>111.5621</v>
      </c>
      <c r="Z36" s="258">
        <v>112.8184</v>
      </c>
      <c r="AA36" s="258">
        <v>112.6473</v>
      </c>
      <c r="AB36" s="258">
        <v>112.34780000000001</v>
      </c>
      <c r="AC36" s="258">
        <v>111.7945</v>
      </c>
      <c r="AD36" s="258">
        <v>111.76090000000001</v>
      </c>
      <c r="AE36" s="258">
        <v>111.1442</v>
      </c>
      <c r="AF36" s="258">
        <v>111.0587</v>
      </c>
      <c r="AG36" s="258">
        <v>110.8553</v>
      </c>
      <c r="AH36" s="258">
        <v>109.8574</v>
      </c>
      <c r="AI36" s="258">
        <v>110.4833</v>
      </c>
      <c r="AJ36" s="258">
        <v>110.9487</v>
      </c>
      <c r="AK36" s="258">
        <v>111.2624</v>
      </c>
      <c r="AL36" s="258">
        <v>111.70359999999999</v>
      </c>
      <c r="AM36" s="258">
        <v>112.73480000000001</v>
      </c>
      <c r="AN36" s="258">
        <v>114.64700000000001</v>
      </c>
      <c r="AO36" s="258">
        <v>114.5012</v>
      </c>
      <c r="AP36" s="258">
        <v>113.6185</v>
      </c>
      <c r="AQ36" s="258">
        <v>112.6752</v>
      </c>
      <c r="AR36" s="258">
        <v>113.1754</v>
      </c>
      <c r="AS36" s="258">
        <v>113.40600000000001</v>
      </c>
      <c r="AT36" s="258">
        <v>111.9272</v>
      </c>
      <c r="AU36" s="258">
        <v>115.5647</v>
      </c>
      <c r="AV36" s="258">
        <v>115.9327</v>
      </c>
      <c r="AW36" s="258">
        <v>116.9906</v>
      </c>
      <c r="AX36" s="258">
        <v>118.4676</v>
      </c>
      <c r="AY36" s="258">
        <v>116.1091</v>
      </c>
      <c r="AZ36" s="258">
        <v>121.5757</v>
      </c>
      <c r="BA36" s="258">
        <v>119.97450000000001</v>
      </c>
      <c r="BB36" s="258">
        <v>121.3588</v>
      </c>
      <c r="BC36" s="258">
        <v>121.20180000000001</v>
      </c>
      <c r="BD36" s="258">
        <v>119.8695</v>
      </c>
      <c r="BE36" s="258">
        <v>119.97920000000001</v>
      </c>
      <c r="BF36" s="258">
        <v>120.0831</v>
      </c>
      <c r="BG36" s="258">
        <v>120.78507406999999</v>
      </c>
      <c r="BH36" s="346">
        <v>121.4192</v>
      </c>
      <c r="BI36" s="346">
        <v>121.82340000000001</v>
      </c>
      <c r="BJ36" s="346">
        <v>122.2213</v>
      </c>
      <c r="BK36" s="346">
        <v>122.6155</v>
      </c>
      <c r="BL36" s="346">
        <v>122.9988</v>
      </c>
      <c r="BM36" s="346">
        <v>123.37390000000001</v>
      </c>
      <c r="BN36" s="346">
        <v>123.7578</v>
      </c>
      <c r="BO36" s="346">
        <v>124.1036</v>
      </c>
      <c r="BP36" s="346">
        <v>124.42829999999999</v>
      </c>
      <c r="BQ36" s="346">
        <v>124.7161</v>
      </c>
      <c r="BR36" s="346">
        <v>125.0106</v>
      </c>
      <c r="BS36" s="346">
        <v>125.29600000000001</v>
      </c>
      <c r="BT36" s="346">
        <v>125.59520000000001</v>
      </c>
      <c r="BU36" s="346">
        <v>125.845</v>
      </c>
      <c r="BV36" s="346">
        <v>126.0684</v>
      </c>
    </row>
    <row r="37" spans="1:74" ht="11.1" customHeight="1" x14ac:dyDescent="0.2">
      <c r="A37" s="630" t="s">
        <v>1108</v>
      </c>
      <c r="B37" s="631" t="s">
        <v>1126</v>
      </c>
      <c r="C37" s="258">
        <v>101.9615</v>
      </c>
      <c r="D37" s="258">
        <v>103.544</v>
      </c>
      <c r="E37" s="258">
        <v>104.1952</v>
      </c>
      <c r="F37" s="258">
        <v>104.1482</v>
      </c>
      <c r="G37" s="258">
        <v>103.66160000000001</v>
      </c>
      <c r="H37" s="258">
        <v>104.9795</v>
      </c>
      <c r="I37" s="258">
        <v>105.2841</v>
      </c>
      <c r="J37" s="258">
        <v>104.6983</v>
      </c>
      <c r="K37" s="258">
        <v>105.42659999999999</v>
      </c>
      <c r="L37" s="258">
        <v>103.6825</v>
      </c>
      <c r="M37" s="258">
        <v>102.29689999999999</v>
      </c>
      <c r="N37" s="258">
        <v>104.136</v>
      </c>
      <c r="O37" s="258">
        <v>101.2765</v>
      </c>
      <c r="P37" s="258">
        <v>98.826099999999997</v>
      </c>
      <c r="Q37" s="258">
        <v>96.653599999999997</v>
      </c>
      <c r="R37" s="258">
        <v>96.498400000000004</v>
      </c>
      <c r="S37" s="258">
        <v>96.114099999999993</v>
      </c>
      <c r="T37" s="258">
        <v>98.504199999999997</v>
      </c>
      <c r="U37" s="258">
        <v>98.016900000000007</v>
      </c>
      <c r="V37" s="258">
        <v>96.337599999999995</v>
      </c>
      <c r="W37" s="258">
        <v>94.908900000000003</v>
      </c>
      <c r="X37" s="258">
        <v>96.069199999999995</v>
      </c>
      <c r="Y37" s="258">
        <v>95.091999999999999</v>
      </c>
      <c r="Z37" s="258">
        <v>93.452200000000005</v>
      </c>
      <c r="AA37" s="258">
        <v>94.209000000000003</v>
      </c>
      <c r="AB37" s="258">
        <v>94.527799999999999</v>
      </c>
      <c r="AC37" s="258">
        <v>94.454899999999995</v>
      </c>
      <c r="AD37" s="258">
        <v>93.619699999999995</v>
      </c>
      <c r="AE37" s="258">
        <v>94.534199999999998</v>
      </c>
      <c r="AF37" s="258">
        <v>93.321100000000001</v>
      </c>
      <c r="AG37" s="258">
        <v>91.372299999999996</v>
      </c>
      <c r="AH37" s="258">
        <v>91.073499999999996</v>
      </c>
      <c r="AI37" s="258">
        <v>89.902299999999997</v>
      </c>
      <c r="AJ37" s="258">
        <v>89.133499999999998</v>
      </c>
      <c r="AK37" s="258">
        <v>91.361599999999996</v>
      </c>
      <c r="AL37" s="258">
        <v>92.852900000000005</v>
      </c>
      <c r="AM37" s="258">
        <v>93.506900000000002</v>
      </c>
      <c r="AN37" s="258">
        <v>94.656499999999994</v>
      </c>
      <c r="AO37" s="258">
        <v>93.774699999999996</v>
      </c>
      <c r="AP37" s="258">
        <v>93.951999999999998</v>
      </c>
      <c r="AQ37" s="258">
        <v>91.977199999999996</v>
      </c>
      <c r="AR37" s="258">
        <v>92.903099999999995</v>
      </c>
      <c r="AS37" s="258">
        <v>92.301699999999997</v>
      </c>
      <c r="AT37" s="258">
        <v>93.6905</v>
      </c>
      <c r="AU37" s="258">
        <v>94.810400000000001</v>
      </c>
      <c r="AV37" s="258">
        <v>94.686999999999998</v>
      </c>
      <c r="AW37" s="258">
        <v>96.1785</v>
      </c>
      <c r="AX37" s="258">
        <v>94.803799999999995</v>
      </c>
      <c r="AY37" s="258">
        <v>94.756799999999998</v>
      </c>
      <c r="AZ37" s="258">
        <v>96.390600000000006</v>
      </c>
      <c r="BA37" s="258">
        <v>97.232600000000005</v>
      </c>
      <c r="BB37" s="258">
        <v>96.720699999999994</v>
      </c>
      <c r="BC37" s="258">
        <v>96.364500000000007</v>
      </c>
      <c r="BD37" s="258">
        <v>95.927999999999997</v>
      </c>
      <c r="BE37" s="258">
        <v>94.971800000000002</v>
      </c>
      <c r="BF37" s="258">
        <v>97.828299999999999</v>
      </c>
      <c r="BG37" s="258">
        <v>99.125703951000006</v>
      </c>
      <c r="BH37" s="346">
        <v>100.71080000000001</v>
      </c>
      <c r="BI37" s="346">
        <v>101.89570000000001</v>
      </c>
      <c r="BJ37" s="346">
        <v>103.0284</v>
      </c>
      <c r="BK37" s="346">
        <v>104.3458</v>
      </c>
      <c r="BL37" s="346">
        <v>105.1969</v>
      </c>
      <c r="BM37" s="346">
        <v>105.8184</v>
      </c>
      <c r="BN37" s="346">
        <v>106.1194</v>
      </c>
      <c r="BO37" s="346">
        <v>106.34990000000001</v>
      </c>
      <c r="BP37" s="346">
        <v>106.419</v>
      </c>
      <c r="BQ37" s="346">
        <v>106.1951</v>
      </c>
      <c r="BR37" s="346">
        <v>106.0401</v>
      </c>
      <c r="BS37" s="346">
        <v>105.8224</v>
      </c>
      <c r="BT37" s="346">
        <v>105.4623</v>
      </c>
      <c r="BU37" s="346">
        <v>105.179</v>
      </c>
      <c r="BV37" s="346">
        <v>104.893</v>
      </c>
    </row>
    <row r="38" spans="1:74" ht="11.1" customHeight="1" x14ac:dyDescent="0.2">
      <c r="A38" s="325" t="s">
        <v>1098</v>
      </c>
      <c r="B38" s="41" t="s">
        <v>1127</v>
      </c>
      <c r="C38" s="258">
        <v>101.68462916</v>
      </c>
      <c r="D38" s="258">
        <v>101.94922987</v>
      </c>
      <c r="E38" s="258">
        <v>102.3818845</v>
      </c>
      <c r="F38" s="258">
        <v>103.1024876</v>
      </c>
      <c r="G38" s="258">
        <v>102.57492128</v>
      </c>
      <c r="H38" s="258">
        <v>102.99262897</v>
      </c>
      <c r="I38" s="258">
        <v>103.29434221</v>
      </c>
      <c r="J38" s="258">
        <v>103.02467446999999</v>
      </c>
      <c r="K38" s="258">
        <v>103.10579018999999</v>
      </c>
      <c r="L38" s="258">
        <v>102.11167485999999</v>
      </c>
      <c r="M38" s="258">
        <v>101.79876452000001</v>
      </c>
      <c r="N38" s="258">
        <v>102.49413316</v>
      </c>
      <c r="O38" s="258">
        <v>101.23883932</v>
      </c>
      <c r="P38" s="258">
        <v>100.27508782</v>
      </c>
      <c r="Q38" s="258">
        <v>99.584834520000001</v>
      </c>
      <c r="R38" s="258">
        <v>99.966588810000005</v>
      </c>
      <c r="S38" s="258">
        <v>99.737988259999995</v>
      </c>
      <c r="T38" s="258">
        <v>100.20305639999999</v>
      </c>
      <c r="U38" s="258">
        <v>100.35380499999999</v>
      </c>
      <c r="V38" s="258">
        <v>100.05010197</v>
      </c>
      <c r="W38" s="258">
        <v>99.782890089999995</v>
      </c>
      <c r="X38" s="258">
        <v>100.48823056000001</v>
      </c>
      <c r="Y38" s="258">
        <v>100.37906283</v>
      </c>
      <c r="Z38" s="258">
        <v>100.13716117</v>
      </c>
      <c r="AA38" s="258">
        <v>100.77504044</v>
      </c>
      <c r="AB38" s="258">
        <v>100.87263323000001</v>
      </c>
      <c r="AC38" s="258">
        <v>101.09706805</v>
      </c>
      <c r="AD38" s="258">
        <v>100.33364567</v>
      </c>
      <c r="AE38" s="258">
        <v>100.71926928000001</v>
      </c>
      <c r="AF38" s="258">
        <v>100.37212006999999</v>
      </c>
      <c r="AG38" s="258">
        <v>99.875140860000002</v>
      </c>
      <c r="AH38" s="258">
        <v>99.527312629999997</v>
      </c>
      <c r="AI38" s="258">
        <v>99.635407060000006</v>
      </c>
      <c r="AJ38" s="258">
        <v>99.507159329999993</v>
      </c>
      <c r="AK38" s="258">
        <v>100.51178247999999</v>
      </c>
      <c r="AL38" s="258">
        <v>100.54497173</v>
      </c>
      <c r="AM38" s="258">
        <v>101.41570188999999</v>
      </c>
      <c r="AN38" s="258">
        <v>101.92230413</v>
      </c>
      <c r="AO38" s="258">
        <v>101.68728702</v>
      </c>
      <c r="AP38" s="258">
        <v>102.36474329000001</v>
      </c>
      <c r="AQ38" s="258">
        <v>101.68809194000001</v>
      </c>
      <c r="AR38" s="258">
        <v>102.22428404999999</v>
      </c>
      <c r="AS38" s="258">
        <v>101.81867635</v>
      </c>
      <c r="AT38" s="258">
        <v>101.20864657</v>
      </c>
      <c r="AU38" s="258">
        <v>100.21061494</v>
      </c>
      <c r="AV38" s="258">
        <v>102.77734353</v>
      </c>
      <c r="AW38" s="258">
        <v>103.57943016999999</v>
      </c>
      <c r="AX38" s="258">
        <v>103.4582352</v>
      </c>
      <c r="AY38" s="258">
        <v>102.20064404</v>
      </c>
      <c r="AZ38" s="258">
        <v>104.03327796000001</v>
      </c>
      <c r="BA38" s="258">
        <v>104.29927409</v>
      </c>
      <c r="BB38" s="258">
        <v>104.82399555000001</v>
      </c>
      <c r="BC38" s="258">
        <v>104.89380552999999</v>
      </c>
      <c r="BD38" s="258">
        <v>104.70493011000001</v>
      </c>
      <c r="BE38" s="258">
        <v>104.71780624</v>
      </c>
      <c r="BF38" s="258">
        <v>105.4920384</v>
      </c>
      <c r="BG38" s="258">
        <v>105.72803165000001</v>
      </c>
      <c r="BH38" s="346">
        <v>106.38979999999999</v>
      </c>
      <c r="BI38" s="346">
        <v>106.8888</v>
      </c>
      <c r="BJ38" s="346">
        <v>107.37949999999999</v>
      </c>
      <c r="BK38" s="346">
        <v>107.932</v>
      </c>
      <c r="BL38" s="346">
        <v>108.3532</v>
      </c>
      <c r="BM38" s="346">
        <v>108.7133</v>
      </c>
      <c r="BN38" s="346">
        <v>109.0172</v>
      </c>
      <c r="BO38" s="346">
        <v>109.2517</v>
      </c>
      <c r="BP38" s="346">
        <v>109.42140000000001</v>
      </c>
      <c r="BQ38" s="346">
        <v>109.4661</v>
      </c>
      <c r="BR38" s="346">
        <v>109.5518</v>
      </c>
      <c r="BS38" s="346">
        <v>109.6182</v>
      </c>
      <c r="BT38" s="346">
        <v>109.6439</v>
      </c>
      <c r="BU38" s="346">
        <v>109.6874</v>
      </c>
      <c r="BV38" s="346">
        <v>109.7274</v>
      </c>
    </row>
    <row r="39" spans="1:74" ht="11.1" customHeight="1" x14ac:dyDescent="0.2">
      <c r="A39" s="325" t="s">
        <v>1099</v>
      </c>
      <c r="B39" s="41" t="s">
        <v>1128</v>
      </c>
      <c r="C39" s="258">
        <v>102.31583397</v>
      </c>
      <c r="D39" s="258">
        <v>102.91971617999999</v>
      </c>
      <c r="E39" s="258">
        <v>103.64952931000001</v>
      </c>
      <c r="F39" s="258">
        <v>104.01228636</v>
      </c>
      <c r="G39" s="258">
        <v>104.17204028</v>
      </c>
      <c r="H39" s="258">
        <v>104.25466495000001</v>
      </c>
      <c r="I39" s="258">
        <v>104.840779</v>
      </c>
      <c r="J39" s="258">
        <v>104.71760813</v>
      </c>
      <c r="K39" s="258">
        <v>104.41243428999999</v>
      </c>
      <c r="L39" s="258">
        <v>104.08703625</v>
      </c>
      <c r="M39" s="258">
        <v>104.30346897</v>
      </c>
      <c r="N39" s="258">
        <v>104.79651997000001</v>
      </c>
      <c r="O39" s="258">
        <v>103.86230319000001</v>
      </c>
      <c r="P39" s="258">
        <v>103.42300152</v>
      </c>
      <c r="Q39" s="258">
        <v>102.93670704</v>
      </c>
      <c r="R39" s="258">
        <v>103.27279458</v>
      </c>
      <c r="S39" s="258">
        <v>103.08144655</v>
      </c>
      <c r="T39" s="258">
        <v>103.03505765</v>
      </c>
      <c r="U39" s="258">
        <v>103.73565309999999</v>
      </c>
      <c r="V39" s="258">
        <v>104.15222289</v>
      </c>
      <c r="W39" s="258">
        <v>104.03898959999999</v>
      </c>
      <c r="X39" s="258">
        <v>104.5832686</v>
      </c>
      <c r="Y39" s="258">
        <v>104.41744848</v>
      </c>
      <c r="Z39" s="258">
        <v>104.73640808</v>
      </c>
      <c r="AA39" s="258">
        <v>105.41084698</v>
      </c>
      <c r="AB39" s="258">
        <v>105.24464621</v>
      </c>
      <c r="AC39" s="258">
        <v>105.47108550999999</v>
      </c>
      <c r="AD39" s="258">
        <v>104.96118349</v>
      </c>
      <c r="AE39" s="258">
        <v>105.04814795</v>
      </c>
      <c r="AF39" s="258">
        <v>105.6243357</v>
      </c>
      <c r="AG39" s="258">
        <v>105.30007275</v>
      </c>
      <c r="AH39" s="258">
        <v>105.03110063</v>
      </c>
      <c r="AI39" s="258">
        <v>105.16982953999999</v>
      </c>
      <c r="AJ39" s="258">
        <v>105.33121237</v>
      </c>
      <c r="AK39" s="258">
        <v>106.19359462</v>
      </c>
      <c r="AL39" s="258">
        <v>106.41912493</v>
      </c>
      <c r="AM39" s="258">
        <v>107.52603089999999</v>
      </c>
      <c r="AN39" s="258">
        <v>108.03930911</v>
      </c>
      <c r="AO39" s="258">
        <v>107.72589443</v>
      </c>
      <c r="AP39" s="258">
        <v>108.37609691</v>
      </c>
      <c r="AQ39" s="258">
        <v>108.07788949</v>
      </c>
      <c r="AR39" s="258">
        <v>108.19687221</v>
      </c>
      <c r="AS39" s="258">
        <v>107.93783209</v>
      </c>
      <c r="AT39" s="258">
        <v>108.03079713</v>
      </c>
      <c r="AU39" s="258">
        <v>108.51762099</v>
      </c>
      <c r="AV39" s="258">
        <v>109.56408141999999</v>
      </c>
      <c r="AW39" s="258">
        <v>110.24814988999999</v>
      </c>
      <c r="AX39" s="258">
        <v>110.52519737</v>
      </c>
      <c r="AY39" s="258">
        <v>110.01745327</v>
      </c>
      <c r="AZ39" s="258">
        <v>111.88263859</v>
      </c>
      <c r="BA39" s="258">
        <v>111.37822127</v>
      </c>
      <c r="BB39" s="258">
        <v>111.85083944</v>
      </c>
      <c r="BC39" s="258">
        <v>111.60607520000001</v>
      </c>
      <c r="BD39" s="258">
        <v>111.63921222</v>
      </c>
      <c r="BE39" s="258">
        <v>111.84760545</v>
      </c>
      <c r="BF39" s="258">
        <v>112.09634303</v>
      </c>
      <c r="BG39" s="258">
        <v>112.49219176</v>
      </c>
      <c r="BH39" s="346">
        <v>112.8296</v>
      </c>
      <c r="BI39" s="346">
        <v>113.1327</v>
      </c>
      <c r="BJ39" s="346">
        <v>113.4427</v>
      </c>
      <c r="BK39" s="346">
        <v>113.7959</v>
      </c>
      <c r="BL39" s="346">
        <v>114.0925</v>
      </c>
      <c r="BM39" s="346">
        <v>114.3687</v>
      </c>
      <c r="BN39" s="346">
        <v>114.64360000000001</v>
      </c>
      <c r="BO39" s="346">
        <v>114.86490000000001</v>
      </c>
      <c r="BP39" s="346">
        <v>115.05159999999999</v>
      </c>
      <c r="BQ39" s="346">
        <v>115.1756</v>
      </c>
      <c r="BR39" s="346">
        <v>115.3142</v>
      </c>
      <c r="BS39" s="346">
        <v>115.4392</v>
      </c>
      <c r="BT39" s="346">
        <v>115.5378</v>
      </c>
      <c r="BU39" s="346">
        <v>115.6456</v>
      </c>
      <c r="BV39" s="346">
        <v>115.7495</v>
      </c>
    </row>
    <row r="40" spans="1:74" ht="11.1" customHeight="1" x14ac:dyDescent="0.2">
      <c r="A40" s="325" t="s">
        <v>1100</v>
      </c>
      <c r="B40" s="41" t="s">
        <v>1129</v>
      </c>
      <c r="C40" s="258">
        <v>101.32301286000001</v>
      </c>
      <c r="D40" s="258">
        <v>102.04477319</v>
      </c>
      <c r="E40" s="258">
        <v>102.65661784</v>
      </c>
      <c r="F40" s="258">
        <v>102.986729</v>
      </c>
      <c r="G40" s="258">
        <v>102.86941265</v>
      </c>
      <c r="H40" s="258">
        <v>103.25087416</v>
      </c>
      <c r="I40" s="258">
        <v>103.51472378</v>
      </c>
      <c r="J40" s="258">
        <v>103.14478391999999</v>
      </c>
      <c r="K40" s="258">
        <v>103.14109404</v>
      </c>
      <c r="L40" s="258">
        <v>102.55769967000001</v>
      </c>
      <c r="M40" s="258">
        <v>102.77425606</v>
      </c>
      <c r="N40" s="258">
        <v>102.93650819</v>
      </c>
      <c r="O40" s="258">
        <v>101.91971495999999</v>
      </c>
      <c r="P40" s="258">
        <v>101.21727442</v>
      </c>
      <c r="Q40" s="258">
        <v>100.88217856999999</v>
      </c>
      <c r="R40" s="258">
        <v>101.03115147</v>
      </c>
      <c r="S40" s="258">
        <v>100.94760717</v>
      </c>
      <c r="T40" s="258">
        <v>100.91940357</v>
      </c>
      <c r="U40" s="258">
        <v>101.30545718</v>
      </c>
      <c r="V40" s="258">
        <v>100.85644241999999</v>
      </c>
      <c r="W40" s="258">
        <v>100.70142355999999</v>
      </c>
      <c r="X40" s="258">
        <v>100.87516764</v>
      </c>
      <c r="Y40" s="258">
        <v>100.69979352</v>
      </c>
      <c r="Z40" s="258">
        <v>100.48113028</v>
      </c>
      <c r="AA40" s="258">
        <v>101.09860985</v>
      </c>
      <c r="AB40" s="258">
        <v>100.97622052</v>
      </c>
      <c r="AC40" s="258">
        <v>101.11120705</v>
      </c>
      <c r="AD40" s="258">
        <v>100.49391429000001</v>
      </c>
      <c r="AE40" s="258">
        <v>100.69836004</v>
      </c>
      <c r="AF40" s="258">
        <v>100.62447043</v>
      </c>
      <c r="AG40" s="258">
        <v>100.56750528000001</v>
      </c>
      <c r="AH40" s="258">
        <v>100.35131853999999</v>
      </c>
      <c r="AI40" s="258">
        <v>100.52988347</v>
      </c>
      <c r="AJ40" s="258">
        <v>100.5945509</v>
      </c>
      <c r="AK40" s="258">
        <v>101.25990005</v>
      </c>
      <c r="AL40" s="258">
        <v>101.33798543</v>
      </c>
      <c r="AM40" s="258">
        <v>102.02979551999999</v>
      </c>
      <c r="AN40" s="258">
        <v>102.34434659</v>
      </c>
      <c r="AO40" s="258">
        <v>102.01329226999999</v>
      </c>
      <c r="AP40" s="258">
        <v>103.05118314000001</v>
      </c>
      <c r="AQ40" s="258">
        <v>102.5166428</v>
      </c>
      <c r="AR40" s="258">
        <v>102.95106568999999</v>
      </c>
      <c r="AS40" s="258">
        <v>102.56756177</v>
      </c>
      <c r="AT40" s="258">
        <v>102.00917035000001</v>
      </c>
      <c r="AU40" s="258">
        <v>100.99255932</v>
      </c>
      <c r="AV40" s="258">
        <v>103.44288374999999</v>
      </c>
      <c r="AW40" s="258">
        <v>104.26951036</v>
      </c>
      <c r="AX40" s="258">
        <v>103.98331025</v>
      </c>
      <c r="AY40" s="258">
        <v>102.98427762999999</v>
      </c>
      <c r="AZ40" s="258">
        <v>104.47138479</v>
      </c>
      <c r="BA40" s="258">
        <v>104.92092499</v>
      </c>
      <c r="BB40" s="258">
        <v>105.37661842</v>
      </c>
      <c r="BC40" s="258">
        <v>104.80751686000001</v>
      </c>
      <c r="BD40" s="258">
        <v>105.29223596999999</v>
      </c>
      <c r="BE40" s="258">
        <v>105.45387587</v>
      </c>
      <c r="BF40" s="258">
        <v>106.07548538</v>
      </c>
      <c r="BG40" s="258">
        <v>106.48625868000001</v>
      </c>
      <c r="BH40" s="346">
        <v>106.9654</v>
      </c>
      <c r="BI40" s="346">
        <v>107.40389999999999</v>
      </c>
      <c r="BJ40" s="346">
        <v>107.8473</v>
      </c>
      <c r="BK40" s="346">
        <v>108.35080000000001</v>
      </c>
      <c r="BL40" s="346">
        <v>108.76300000000001</v>
      </c>
      <c r="BM40" s="346">
        <v>109.139</v>
      </c>
      <c r="BN40" s="346">
        <v>109.50839999999999</v>
      </c>
      <c r="BO40" s="346">
        <v>109.78959999999999</v>
      </c>
      <c r="BP40" s="346">
        <v>110.0124</v>
      </c>
      <c r="BQ40" s="346">
        <v>110.13120000000001</v>
      </c>
      <c r="BR40" s="346">
        <v>110.2711</v>
      </c>
      <c r="BS40" s="346">
        <v>110.3866</v>
      </c>
      <c r="BT40" s="346">
        <v>110.4379</v>
      </c>
      <c r="BU40" s="346">
        <v>110.5346</v>
      </c>
      <c r="BV40" s="346">
        <v>110.63679999999999</v>
      </c>
    </row>
    <row r="41" spans="1:74" ht="11.1" customHeight="1" x14ac:dyDescent="0.2">
      <c r="A41" s="325" t="s">
        <v>1101</v>
      </c>
      <c r="B41" s="41" t="s">
        <v>1130</v>
      </c>
      <c r="C41" s="258">
        <v>101.71191858</v>
      </c>
      <c r="D41" s="258">
        <v>102.09762966</v>
      </c>
      <c r="E41" s="258">
        <v>102.28712587</v>
      </c>
      <c r="F41" s="258">
        <v>102.67871667999999</v>
      </c>
      <c r="G41" s="258">
        <v>101.73662244</v>
      </c>
      <c r="H41" s="258">
        <v>101.61640373</v>
      </c>
      <c r="I41" s="258">
        <v>102.33326537000001</v>
      </c>
      <c r="J41" s="258">
        <v>101.9105287</v>
      </c>
      <c r="K41" s="258">
        <v>101.47838536</v>
      </c>
      <c r="L41" s="258">
        <v>100.60287244</v>
      </c>
      <c r="M41" s="258">
        <v>100.66333041999999</v>
      </c>
      <c r="N41" s="258">
        <v>100.71739501</v>
      </c>
      <c r="O41" s="258">
        <v>99.564825670000005</v>
      </c>
      <c r="P41" s="258">
        <v>99.084418099999994</v>
      </c>
      <c r="Q41" s="258">
        <v>98.27402515</v>
      </c>
      <c r="R41" s="258">
        <v>98.950762350000005</v>
      </c>
      <c r="S41" s="258">
        <v>99.031572109999999</v>
      </c>
      <c r="T41" s="258">
        <v>98.630570520000006</v>
      </c>
      <c r="U41" s="258">
        <v>98.810209439999994</v>
      </c>
      <c r="V41" s="258">
        <v>98.388428140000002</v>
      </c>
      <c r="W41" s="258">
        <v>98.583861069999998</v>
      </c>
      <c r="X41" s="258">
        <v>99.053141319999995</v>
      </c>
      <c r="Y41" s="258">
        <v>99.323652659999993</v>
      </c>
      <c r="Z41" s="258">
        <v>98.925989430000001</v>
      </c>
      <c r="AA41" s="258">
        <v>99.650429549999998</v>
      </c>
      <c r="AB41" s="258">
        <v>99.69825582</v>
      </c>
      <c r="AC41" s="258">
        <v>100.41698552</v>
      </c>
      <c r="AD41" s="258">
        <v>99.423598089999999</v>
      </c>
      <c r="AE41" s="258">
        <v>99.759088270000007</v>
      </c>
      <c r="AF41" s="258">
        <v>99.671978409999994</v>
      </c>
      <c r="AG41" s="258">
        <v>99.862347619999994</v>
      </c>
      <c r="AH41" s="258">
        <v>99.707275440000004</v>
      </c>
      <c r="AI41" s="258">
        <v>100.30336020999999</v>
      </c>
      <c r="AJ41" s="258">
        <v>99.848644489999998</v>
      </c>
      <c r="AK41" s="258">
        <v>100.98851793999999</v>
      </c>
      <c r="AL41" s="258">
        <v>100.81626267999999</v>
      </c>
      <c r="AM41" s="258">
        <v>101.74851454</v>
      </c>
      <c r="AN41" s="258">
        <v>101.62256304</v>
      </c>
      <c r="AO41" s="258">
        <v>101.86087345</v>
      </c>
      <c r="AP41" s="258">
        <v>103.3279216</v>
      </c>
      <c r="AQ41" s="258">
        <v>103.41419002000001</v>
      </c>
      <c r="AR41" s="258">
        <v>103.86231284</v>
      </c>
      <c r="AS41" s="258">
        <v>103.51487040000001</v>
      </c>
      <c r="AT41" s="258">
        <v>102.06126148</v>
      </c>
      <c r="AU41" s="258">
        <v>99.33274274</v>
      </c>
      <c r="AV41" s="258">
        <v>104.03050782</v>
      </c>
      <c r="AW41" s="258">
        <v>105.10880808</v>
      </c>
      <c r="AX41" s="258">
        <v>104.46718332</v>
      </c>
      <c r="AY41" s="258">
        <v>102.66369806</v>
      </c>
      <c r="AZ41" s="258">
        <v>103.95169335999999</v>
      </c>
      <c r="BA41" s="258">
        <v>104.71496658</v>
      </c>
      <c r="BB41" s="258">
        <v>105.43635582</v>
      </c>
      <c r="BC41" s="258">
        <v>105.56372355000001</v>
      </c>
      <c r="BD41" s="258">
        <v>105.81450871</v>
      </c>
      <c r="BE41" s="258">
        <v>106.04324852000001</v>
      </c>
      <c r="BF41" s="258">
        <v>106.21885450000001</v>
      </c>
      <c r="BG41" s="258">
        <v>106.82533248999999</v>
      </c>
      <c r="BH41" s="346">
        <v>107.2623</v>
      </c>
      <c r="BI41" s="346">
        <v>107.6653</v>
      </c>
      <c r="BJ41" s="346">
        <v>108.07389999999999</v>
      </c>
      <c r="BK41" s="346">
        <v>108.5271</v>
      </c>
      <c r="BL41" s="346">
        <v>108.9182</v>
      </c>
      <c r="BM41" s="346">
        <v>109.2861</v>
      </c>
      <c r="BN41" s="346">
        <v>109.67019999999999</v>
      </c>
      <c r="BO41" s="346">
        <v>109.96169999999999</v>
      </c>
      <c r="BP41" s="346">
        <v>110.2004</v>
      </c>
      <c r="BQ41" s="346">
        <v>110.3335</v>
      </c>
      <c r="BR41" s="346">
        <v>110.5056</v>
      </c>
      <c r="BS41" s="346">
        <v>110.6641</v>
      </c>
      <c r="BT41" s="346">
        <v>110.78870000000001</v>
      </c>
      <c r="BU41" s="346">
        <v>110.9353</v>
      </c>
      <c r="BV41" s="346">
        <v>111.08369999999999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1096</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357"/>
      <c r="BI44" s="357"/>
      <c r="BJ44" s="357"/>
      <c r="BK44" s="357"/>
      <c r="BL44" s="357"/>
      <c r="BM44" s="357"/>
      <c r="BN44" s="357"/>
      <c r="BO44" s="357"/>
      <c r="BP44" s="357"/>
      <c r="BQ44" s="357"/>
      <c r="BR44" s="357"/>
      <c r="BS44" s="357"/>
      <c r="BT44" s="357"/>
      <c r="BU44" s="357"/>
      <c r="BV44" s="357"/>
    </row>
    <row r="45" spans="1:74" ht="11.1" customHeight="1" x14ac:dyDescent="0.2">
      <c r="A45" s="140" t="s">
        <v>716</v>
      </c>
      <c r="B45" s="209" t="s">
        <v>595</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2.4946199999999998</v>
      </c>
      <c r="BB45" s="214">
        <v>2.50013</v>
      </c>
      <c r="BC45" s="214">
        <v>2.50535</v>
      </c>
      <c r="BD45" s="214">
        <v>2.5085700000000002</v>
      </c>
      <c r="BE45" s="214">
        <v>2.5128599999999999</v>
      </c>
      <c r="BF45" s="214">
        <v>2.5184600000000001</v>
      </c>
      <c r="BG45" s="214">
        <v>2.5236959506000001</v>
      </c>
      <c r="BH45" s="355">
        <v>2.5280870000000002</v>
      </c>
      <c r="BI45" s="355">
        <v>2.5326430000000002</v>
      </c>
      <c r="BJ45" s="355">
        <v>2.53722</v>
      </c>
      <c r="BK45" s="355">
        <v>2.5418449999999999</v>
      </c>
      <c r="BL45" s="355">
        <v>2.5464449999999998</v>
      </c>
      <c r="BM45" s="355">
        <v>2.5510470000000001</v>
      </c>
      <c r="BN45" s="355">
        <v>2.5554709999999998</v>
      </c>
      <c r="BO45" s="355">
        <v>2.5602100000000001</v>
      </c>
      <c r="BP45" s="355">
        <v>2.5650870000000001</v>
      </c>
      <c r="BQ45" s="355">
        <v>2.5704859999999998</v>
      </c>
      <c r="BR45" s="355">
        <v>2.5753460000000001</v>
      </c>
      <c r="BS45" s="355">
        <v>2.5800529999999999</v>
      </c>
      <c r="BT45" s="355">
        <v>2.5839919999999998</v>
      </c>
      <c r="BU45" s="355">
        <v>2.588854</v>
      </c>
      <c r="BV45" s="355">
        <v>2.5940249999999998</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332"/>
      <c r="BI46" s="332"/>
      <c r="BJ46" s="332"/>
      <c r="BK46" s="332"/>
      <c r="BL46" s="332"/>
      <c r="BM46" s="332"/>
      <c r="BN46" s="332"/>
      <c r="BO46" s="332"/>
      <c r="BP46" s="332"/>
      <c r="BQ46" s="332"/>
      <c r="BR46" s="332"/>
      <c r="BS46" s="332"/>
      <c r="BT46" s="332"/>
      <c r="BU46" s="332"/>
      <c r="BV46" s="332"/>
    </row>
    <row r="47" spans="1:74" ht="11.1" customHeight="1" x14ac:dyDescent="0.2">
      <c r="A47" s="140" t="s">
        <v>715</v>
      </c>
      <c r="B47" s="209" t="s">
        <v>596</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1.9151474074999999</v>
      </c>
      <c r="AT47" s="214">
        <v>1.9209123615999999</v>
      </c>
      <c r="AU47" s="214">
        <v>1.9314722258999999</v>
      </c>
      <c r="AV47" s="214">
        <v>1.9541971499999999</v>
      </c>
      <c r="AW47" s="214">
        <v>1.968819222</v>
      </c>
      <c r="AX47" s="214">
        <v>1.9827085917</v>
      </c>
      <c r="AY47" s="214">
        <v>2.0001332215000001</v>
      </c>
      <c r="AZ47" s="214">
        <v>2.0093562147999999</v>
      </c>
      <c r="BA47" s="214">
        <v>2.0146455341</v>
      </c>
      <c r="BB47" s="214">
        <v>2.0089002599999999</v>
      </c>
      <c r="BC47" s="214">
        <v>2.0116479206000002</v>
      </c>
      <c r="BD47" s="214">
        <v>2.0157875966000001</v>
      </c>
      <c r="BE47" s="214">
        <v>2.0243326529000001</v>
      </c>
      <c r="BF47" s="214">
        <v>2.0289963361000001</v>
      </c>
      <c r="BG47" s="214">
        <v>2.0327920110000002</v>
      </c>
      <c r="BH47" s="355">
        <v>2.0356139999999998</v>
      </c>
      <c r="BI47" s="355">
        <v>2.0377529999999999</v>
      </c>
      <c r="BJ47" s="355">
        <v>2.0391029999999999</v>
      </c>
      <c r="BK47" s="355">
        <v>2.037779</v>
      </c>
      <c r="BL47" s="355">
        <v>2.038967</v>
      </c>
      <c r="BM47" s="355">
        <v>2.040781</v>
      </c>
      <c r="BN47" s="355">
        <v>2.0432540000000001</v>
      </c>
      <c r="BO47" s="355">
        <v>2.0462950000000002</v>
      </c>
      <c r="BP47" s="355">
        <v>2.0499369999999999</v>
      </c>
      <c r="BQ47" s="355">
        <v>2.054195</v>
      </c>
      <c r="BR47" s="355">
        <v>2.0590290000000002</v>
      </c>
      <c r="BS47" s="355">
        <v>2.064454</v>
      </c>
      <c r="BT47" s="355">
        <v>2.072562</v>
      </c>
      <c r="BU47" s="355">
        <v>2.0775980000000001</v>
      </c>
      <c r="BV47" s="355">
        <v>2.081655</v>
      </c>
    </row>
    <row r="48" spans="1:74" ht="11.1" customHeight="1" x14ac:dyDescent="0.2">
      <c r="A48" s="134"/>
      <c r="B48" s="139" t="s">
        <v>874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357"/>
      <c r="BI48" s="357"/>
      <c r="BJ48" s="357"/>
      <c r="BK48" s="357"/>
      <c r="BL48" s="357"/>
      <c r="BM48" s="357"/>
      <c r="BN48" s="357"/>
      <c r="BO48" s="357"/>
      <c r="BP48" s="357"/>
      <c r="BQ48" s="357"/>
      <c r="BR48" s="357"/>
      <c r="BS48" s="357"/>
      <c r="BT48" s="357"/>
      <c r="BU48" s="357"/>
      <c r="BV48" s="357"/>
    </row>
    <row r="49" spans="1:74" ht="11.1" customHeight="1" x14ac:dyDescent="0.2">
      <c r="A49" s="140" t="s">
        <v>717</v>
      </c>
      <c r="B49" s="209" t="s">
        <v>596</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1.927</v>
      </c>
      <c r="AX49" s="214">
        <v>1.919</v>
      </c>
      <c r="AY49" s="214">
        <v>1.97</v>
      </c>
      <c r="AZ49" s="214">
        <v>1.9970000000000001</v>
      </c>
      <c r="BA49" s="214">
        <v>1.9770000000000001</v>
      </c>
      <c r="BB49" s="214">
        <v>2.077</v>
      </c>
      <c r="BC49" s="214">
        <v>2.2829999999999999</v>
      </c>
      <c r="BD49" s="214">
        <v>2.294</v>
      </c>
      <c r="BE49" s="214">
        <v>2.282</v>
      </c>
      <c r="BF49" s="214">
        <v>2.2225160000000002</v>
      </c>
      <c r="BG49" s="214">
        <v>2.24898</v>
      </c>
      <c r="BH49" s="355">
        <v>2.3072309999999998</v>
      </c>
      <c r="BI49" s="355">
        <v>2.278654</v>
      </c>
      <c r="BJ49" s="355">
        <v>2.2236829999999999</v>
      </c>
      <c r="BK49" s="355">
        <v>2.1875179999999999</v>
      </c>
      <c r="BL49" s="355">
        <v>2.1961650000000001</v>
      </c>
      <c r="BM49" s="355">
        <v>2.205962</v>
      </c>
      <c r="BN49" s="355">
        <v>2.2146189999999999</v>
      </c>
      <c r="BO49" s="355">
        <v>2.2135310000000001</v>
      </c>
      <c r="BP49" s="355">
        <v>2.213349</v>
      </c>
      <c r="BQ49" s="355">
        <v>2.2264110000000001</v>
      </c>
      <c r="BR49" s="355">
        <v>2.2255050000000001</v>
      </c>
      <c r="BS49" s="355">
        <v>2.2117789999999999</v>
      </c>
      <c r="BT49" s="355">
        <v>2.1868750000000001</v>
      </c>
      <c r="BU49" s="355">
        <v>2.167878</v>
      </c>
      <c r="BV49" s="355">
        <v>2.137915</v>
      </c>
    </row>
    <row r="50" spans="1:74" ht="11.1" customHeight="1" x14ac:dyDescent="0.2">
      <c r="A50" s="140"/>
      <c r="B50" s="139" t="s">
        <v>695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329"/>
      <c r="BI50" s="329"/>
      <c r="BJ50" s="329"/>
      <c r="BK50" s="329"/>
      <c r="BL50" s="329"/>
      <c r="BM50" s="329"/>
      <c r="BN50" s="329"/>
      <c r="BO50" s="329"/>
      <c r="BP50" s="329"/>
      <c r="BQ50" s="329"/>
      <c r="BR50" s="329"/>
      <c r="BS50" s="329"/>
      <c r="BT50" s="329"/>
      <c r="BU50" s="329"/>
      <c r="BV50" s="329"/>
    </row>
    <row r="51" spans="1:74" ht="11.1" customHeight="1" x14ac:dyDescent="0.2">
      <c r="A51" s="37" t="s">
        <v>696</v>
      </c>
      <c r="B51" s="629" t="s">
        <v>1363</v>
      </c>
      <c r="C51" s="258">
        <v>102.76774073999999</v>
      </c>
      <c r="D51" s="258">
        <v>102.92185185</v>
      </c>
      <c r="E51" s="258">
        <v>103.10340741</v>
      </c>
      <c r="F51" s="258">
        <v>103.36499999999999</v>
      </c>
      <c r="G51" s="258">
        <v>103.562</v>
      </c>
      <c r="H51" s="258">
        <v>103.747</v>
      </c>
      <c r="I51" s="258">
        <v>103.96503704</v>
      </c>
      <c r="J51" s="258">
        <v>104.09225926000001</v>
      </c>
      <c r="K51" s="258">
        <v>104.1737037</v>
      </c>
      <c r="L51" s="258">
        <v>104.17262963</v>
      </c>
      <c r="M51" s="258">
        <v>104.19007406999999</v>
      </c>
      <c r="N51" s="258">
        <v>104.1892963</v>
      </c>
      <c r="O51" s="258">
        <v>104.04600000000001</v>
      </c>
      <c r="P51" s="258">
        <v>104.102</v>
      </c>
      <c r="Q51" s="258">
        <v>104.233</v>
      </c>
      <c r="R51" s="258">
        <v>104.58388889</v>
      </c>
      <c r="S51" s="258">
        <v>104.75622222</v>
      </c>
      <c r="T51" s="258">
        <v>104.89488889</v>
      </c>
      <c r="U51" s="258">
        <v>104.99618519000001</v>
      </c>
      <c r="V51" s="258">
        <v>105.0702963</v>
      </c>
      <c r="W51" s="258">
        <v>105.11351852</v>
      </c>
      <c r="X51" s="258">
        <v>105.09814815</v>
      </c>
      <c r="Y51" s="258">
        <v>105.10037036999999</v>
      </c>
      <c r="Z51" s="258">
        <v>105.09248148</v>
      </c>
      <c r="AA51" s="258">
        <v>104.95003704</v>
      </c>
      <c r="AB51" s="258">
        <v>105.01525925999999</v>
      </c>
      <c r="AC51" s="258">
        <v>105.1637037</v>
      </c>
      <c r="AD51" s="258">
        <v>105.55418519</v>
      </c>
      <c r="AE51" s="258">
        <v>105.74996296</v>
      </c>
      <c r="AF51" s="258">
        <v>105.90985185</v>
      </c>
      <c r="AG51" s="258">
        <v>105.95325926</v>
      </c>
      <c r="AH51" s="258">
        <v>106.10181480999999</v>
      </c>
      <c r="AI51" s="258">
        <v>106.27492592999999</v>
      </c>
      <c r="AJ51" s="258">
        <v>106.51466667</v>
      </c>
      <c r="AK51" s="258">
        <v>106.70533333</v>
      </c>
      <c r="AL51" s="258">
        <v>106.889</v>
      </c>
      <c r="AM51" s="258">
        <v>107.08744444</v>
      </c>
      <c r="AN51" s="258">
        <v>107.24077778</v>
      </c>
      <c r="AO51" s="258">
        <v>107.37077778</v>
      </c>
      <c r="AP51" s="258">
        <v>107.40766667</v>
      </c>
      <c r="AQ51" s="258">
        <v>107.54333333</v>
      </c>
      <c r="AR51" s="258">
        <v>107.708</v>
      </c>
      <c r="AS51" s="258">
        <v>107.9267037</v>
      </c>
      <c r="AT51" s="258">
        <v>108.13059259000001</v>
      </c>
      <c r="AU51" s="258">
        <v>108.3447037</v>
      </c>
      <c r="AV51" s="258">
        <v>108.60222222</v>
      </c>
      <c r="AW51" s="258">
        <v>108.81188889000001</v>
      </c>
      <c r="AX51" s="258">
        <v>109.00688889</v>
      </c>
      <c r="AY51" s="258">
        <v>109.12781481</v>
      </c>
      <c r="AZ51" s="258">
        <v>109.33803704</v>
      </c>
      <c r="BA51" s="258">
        <v>109.57814815</v>
      </c>
      <c r="BB51" s="258">
        <v>109.84814815</v>
      </c>
      <c r="BC51" s="258">
        <v>110.14803704000001</v>
      </c>
      <c r="BD51" s="258">
        <v>110.47781481</v>
      </c>
      <c r="BE51" s="258">
        <v>110.47685926</v>
      </c>
      <c r="BF51" s="258">
        <v>110.66154815</v>
      </c>
      <c r="BG51" s="258">
        <v>110.86139258999999</v>
      </c>
      <c r="BH51" s="346">
        <v>111.1057</v>
      </c>
      <c r="BI51" s="346">
        <v>111.3139</v>
      </c>
      <c r="BJ51" s="346">
        <v>111.51519999999999</v>
      </c>
      <c r="BK51" s="346">
        <v>111.69329999999999</v>
      </c>
      <c r="BL51" s="346">
        <v>111.89319999999999</v>
      </c>
      <c r="BM51" s="346">
        <v>112.0985</v>
      </c>
      <c r="BN51" s="346">
        <v>112.3066</v>
      </c>
      <c r="BO51" s="346">
        <v>112.5247</v>
      </c>
      <c r="BP51" s="346">
        <v>112.75020000000001</v>
      </c>
      <c r="BQ51" s="346">
        <v>112.9983</v>
      </c>
      <c r="BR51" s="346">
        <v>113.2272</v>
      </c>
      <c r="BS51" s="346">
        <v>113.4522</v>
      </c>
      <c r="BT51" s="346">
        <v>113.67230000000001</v>
      </c>
      <c r="BU51" s="346">
        <v>113.8901</v>
      </c>
      <c r="BV51" s="346">
        <v>114.10469999999999</v>
      </c>
    </row>
    <row r="52" spans="1:74" ht="11.1" customHeight="1" x14ac:dyDescent="0.2">
      <c r="A52" s="134"/>
      <c r="B52" s="139" t="s">
        <v>638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332"/>
      <c r="BI54" s="332"/>
      <c r="BJ54" s="332"/>
      <c r="BK54" s="332"/>
      <c r="BL54" s="332"/>
      <c r="BM54" s="332"/>
      <c r="BN54" s="332"/>
      <c r="BO54" s="332"/>
      <c r="BP54" s="332"/>
      <c r="BQ54" s="332"/>
      <c r="BR54" s="332"/>
      <c r="BS54" s="332"/>
      <c r="BT54" s="332"/>
      <c r="BU54" s="332"/>
      <c r="BV54" s="332"/>
    </row>
    <row r="55" spans="1:74" ht="11.1" customHeight="1" x14ac:dyDescent="0.2">
      <c r="A55" s="146" t="s">
        <v>723</v>
      </c>
      <c r="B55" s="209" t="s">
        <v>597</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7731.5806451999997</v>
      </c>
      <c r="AB55" s="240">
        <v>7690.0344827999998</v>
      </c>
      <c r="AC55" s="240">
        <v>8553.1290322999994</v>
      </c>
      <c r="AD55" s="240">
        <v>8988.4333332999995</v>
      </c>
      <c r="AE55" s="240">
        <v>8966.8387096999995</v>
      </c>
      <c r="AF55" s="240">
        <v>9233.0333332999999</v>
      </c>
      <c r="AG55" s="240">
        <v>9198.7096774000001</v>
      </c>
      <c r="AH55" s="240">
        <v>9006.8709677000006</v>
      </c>
      <c r="AI55" s="240">
        <v>8734.6333333000002</v>
      </c>
      <c r="AJ55" s="240">
        <v>8890.6451613000008</v>
      </c>
      <c r="AK55" s="240">
        <v>8505.1333333000002</v>
      </c>
      <c r="AL55" s="240">
        <v>8541.2258065000005</v>
      </c>
      <c r="AM55" s="240">
        <v>7889.9032257999997</v>
      </c>
      <c r="AN55" s="240">
        <v>8105.25</v>
      </c>
      <c r="AO55" s="240">
        <v>8624.3548386999992</v>
      </c>
      <c r="AP55" s="240">
        <v>9096.7999999999993</v>
      </c>
      <c r="AQ55" s="240">
        <v>9159.8709677000006</v>
      </c>
      <c r="AR55" s="240">
        <v>9351.2333333000006</v>
      </c>
      <c r="AS55" s="240">
        <v>9269.1290322999994</v>
      </c>
      <c r="AT55" s="240">
        <v>9134.9677419</v>
      </c>
      <c r="AU55" s="240">
        <v>8755.7666666999994</v>
      </c>
      <c r="AV55" s="240">
        <v>8997.9677419</v>
      </c>
      <c r="AW55" s="240">
        <v>8590.4</v>
      </c>
      <c r="AX55" s="240">
        <v>8597.9032258000007</v>
      </c>
      <c r="AY55" s="240">
        <v>7932</v>
      </c>
      <c r="AZ55" s="240">
        <v>8096.1428570999997</v>
      </c>
      <c r="BA55" s="240">
        <v>8660.6774194000009</v>
      </c>
      <c r="BB55" s="240">
        <v>9082.4666667000001</v>
      </c>
      <c r="BC55" s="240">
        <v>9231.1935484000005</v>
      </c>
      <c r="BD55" s="240">
        <v>9362.3666666999998</v>
      </c>
      <c r="BE55" s="240">
        <v>9294.9354839000007</v>
      </c>
      <c r="BF55" s="240">
        <v>9219.527</v>
      </c>
      <c r="BG55" s="240">
        <v>8877.8979999999992</v>
      </c>
      <c r="BH55" s="333">
        <v>9028.2510000000002</v>
      </c>
      <c r="BI55" s="333">
        <v>8700.1769999999997</v>
      </c>
      <c r="BJ55" s="333">
        <v>8759.31</v>
      </c>
      <c r="BK55" s="333">
        <v>8065.5529999999999</v>
      </c>
      <c r="BL55" s="333">
        <v>8293.7129999999997</v>
      </c>
      <c r="BM55" s="333">
        <v>8782.1389999999992</v>
      </c>
      <c r="BN55" s="333">
        <v>9252.6560000000009</v>
      </c>
      <c r="BO55" s="333">
        <v>9319.8529999999992</v>
      </c>
      <c r="BP55" s="333">
        <v>9472.8970000000008</v>
      </c>
      <c r="BQ55" s="333">
        <v>9419.0959999999995</v>
      </c>
      <c r="BR55" s="333">
        <v>9269.9110000000001</v>
      </c>
      <c r="BS55" s="333">
        <v>8980.9809999999998</v>
      </c>
      <c r="BT55" s="333">
        <v>9122.6129999999994</v>
      </c>
      <c r="BU55" s="333">
        <v>8787.4660000000003</v>
      </c>
      <c r="BV55" s="333">
        <v>8860.6280000000006</v>
      </c>
    </row>
    <row r="56" spans="1:74" ht="11.1" customHeight="1" x14ac:dyDescent="0.2">
      <c r="A56" s="134"/>
      <c r="B56" s="139" t="s">
        <v>724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332"/>
      <c r="BI56" s="332"/>
      <c r="BJ56" s="332"/>
      <c r="BK56" s="332"/>
      <c r="BL56" s="332"/>
      <c r="BM56" s="332"/>
      <c r="BN56" s="332"/>
      <c r="BO56" s="332"/>
      <c r="BP56" s="332"/>
      <c r="BQ56" s="332"/>
      <c r="BR56" s="332"/>
      <c r="BS56" s="332"/>
      <c r="BT56" s="332"/>
      <c r="BU56" s="332"/>
      <c r="BV56" s="332"/>
    </row>
    <row r="57" spans="1:74" ht="11.1" customHeight="1" x14ac:dyDescent="0.2">
      <c r="A57" s="140" t="s">
        <v>725</v>
      </c>
      <c r="B57" s="209" t="s">
        <v>999</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501.89555418999998</v>
      </c>
      <c r="P57" s="240">
        <v>508.12199457000003</v>
      </c>
      <c r="Q57" s="240">
        <v>546.27879760999997</v>
      </c>
      <c r="R57" s="240">
        <v>560.27968280000005</v>
      </c>
      <c r="S57" s="240">
        <v>570.51977861</v>
      </c>
      <c r="T57" s="240">
        <v>598.51446033000002</v>
      </c>
      <c r="U57" s="240">
        <v>602.41832448000002</v>
      </c>
      <c r="V57" s="240">
        <v>594.15307399999995</v>
      </c>
      <c r="W57" s="240">
        <v>562.41350742999998</v>
      </c>
      <c r="X57" s="240">
        <v>556.83215177</v>
      </c>
      <c r="Y57" s="240">
        <v>555.64856142999997</v>
      </c>
      <c r="Z57" s="240">
        <v>579.61085245000004</v>
      </c>
      <c r="AA57" s="240">
        <v>530.59816903000001</v>
      </c>
      <c r="AB57" s="240">
        <v>534.37558514</v>
      </c>
      <c r="AC57" s="240">
        <v>585.64439700000003</v>
      </c>
      <c r="AD57" s="240">
        <v>598.00254086999996</v>
      </c>
      <c r="AE57" s="240">
        <v>591.56587777000004</v>
      </c>
      <c r="AF57" s="240">
        <v>628.28403836999996</v>
      </c>
      <c r="AG57" s="240">
        <v>629.03124400000002</v>
      </c>
      <c r="AH57" s="240">
        <v>624.87888586999998</v>
      </c>
      <c r="AI57" s="240">
        <v>577.22592463000001</v>
      </c>
      <c r="AJ57" s="240">
        <v>585.84686457999999</v>
      </c>
      <c r="AK57" s="240">
        <v>580.59948967000003</v>
      </c>
      <c r="AL57" s="240">
        <v>610.67033751999998</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582.11575618999996</v>
      </c>
      <c r="AZ57" s="240">
        <v>602.28290014000004</v>
      </c>
      <c r="BA57" s="240">
        <v>623.20220342000005</v>
      </c>
      <c r="BB57" s="240">
        <v>629.48402823000004</v>
      </c>
      <c r="BC57" s="240">
        <v>665.21907757999998</v>
      </c>
      <c r="BD57" s="240">
        <v>694.39822833000005</v>
      </c>
      <c r="BE57" s="240">
        <v>694.4171</v>
      </c>
      <c r="BF57" s="240">
        <v>680.32309999999995</v>
      </c>
      <c r="BG57" s="240">
        <v>641.0376</v>
      </c>
      <c r="BH57" s="333">
        <v>640.54480000000001</v>
      </c>
      <c r="BI57" s="333">
        <v>633.3623</v>
      </c>
      <c r="BJ57" s="333">
        <v>648.88639999999998</v>
      </c>
      <c r="BK57" s="333">
        <v>607.62869999999998</v>
      </c>
      <c r="BL57" s="333">
        <v>606.17380000000003</v>
      </c>
      <c r="BM57" s="333">
        <v>642.01919999999996</v>
      </c>
      <c r="BN57" s="333">
        <v>643.17010000000005</v>
      </c>
      <c r="BO57" s="333">
        <v>642.02459999999996</v>
      </c>
      <c r="BP57" s="333">
        <v>674.58870000000002</v>
      </c>
      <c r="BQ57" s="333">
        <v>680.13620000000003</v>
      </c>
      <c r="BR57" s="333">
        <v>670.92539999999997</v>
      </c>
      <c r="BS57" s="333">
        <v>635.8732</v>
      </c>
      <c r="BT57" s="333">
        <v>637.04949999999997</v>
      </c>
      <c r="BU57" s="333">
        <v>631.63329999999996</v>
      </c>
      <c r="BV57" s="333">
        <v>650.5181</v>
      </c>
    </row>
    <row r="58" spans="1:74" ht="11.1" customHeight="1" x14ac:dyDescent="0.2">
      <c r="A58" s="134"/>
      <c r="B58" s="139" t="s">
        <v>726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354"/>
      <c r="BI58" s="354"/>
      <c r="BJ58" s="354"/>
      <c r="BK58" s="354"/>
      <c r="BL58" s="354"/>
      <c r="BM58" s="354"/>
      <c r="BN58" s="354"/>
      <c r="BO58" s="354"/>
      <c r="BP58" s="354"/>
      <c r="BQ58" s="354"/>
      <c r="BR58" s="354"/>
      <c r="BS58" s="354"/>
      <c r="BT58" s="354"/>
      <c r="BU58" s="354"/>
      <c r="BV58" s="354"/>
    </row>
    <row r="59" spans="1:74" ht="11.1" customHeight="1" x14ac:dyDescent="0.2">
      <c r="A59" s="140" t="s">
        <v>727</v>
      </c>
      <c r="B59" s="209" t="s">
        <v>1000</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381.08100000000002</v>
      </c>
      <c r="AY59" s="240">
        <v>347.76198165</v>
      </c>
      <c r="AZ59" s="240">
        <v>355.43742610999999</v>
      </c>
      <c r="BA59" s="240">
        <v>398.71425297000002</v>
      </c>
      <c r="BB59" s="240">
        <v>394.80432457000001</v>
      </c>
      <c r="BC59" s="240">
        <v>406.38675632000002</v>
      </c>
      <c r="BD59" s="240">
        <v>439.71902287</v>
      </c>
      <c r="BE59" s="240">
        <v>443.43450000000001</v>
      </c>
      <c r="BF59" s="240">
        <v>431.81909999999999</v>
      </c>
      <c r="BG59" s="240">
        <v>402.11860000000001</v>
      </c>
      <c r="BH59" s="333">
        <v>406.82900000000001</v>
      </c>
      <c r="BI59" s="333">
        <v>397.5736</v>
      </c>
      <c r="BJ59" s="333">
        <v>402.33519999999999</v>
      </c>
      <c r="BK59" s="333">
        <v>367.84980000000002</v>
      </c>
      <c r="BL59" s="333">
        <v>367.56819999999999</v>
      </c>
      <c r="BM59" s="333">
        <v>405.79469999999998</v>
      </c>
      <c r="BN59" s="333">
        <v>402.24869999999999</v>
      </c>
      <c r="BO59" s="333">
        <v>407.86099999999999</v>
      </c>
      <c r="BP59" s="333">
        <v>436.88170000000002</v>
      </c>
      <c r="BQ59" s="333">
        <v>439.4144</v>
      </c>
      <c r="BR59" s="333">
        <v>427.7038</v>
      </c>
      <c r="BS59" s="333">
        <v>398.28120000000001</v>
      </c>
      <c r="BT59" s="333">
        <v>403.78219999999999</v>
      </c>
      <c r="BU59" s="333">
        <v>396.04109999999997</v>
      </c>
      <c r="BV59" s="333">
        <v>404.30200000000002</v>
      </c>
    </row>
    <row r="60" spans="1:74" ht="11.1" customHeight="1" x14ac:dyDescent="0.2">
      <c r="A60" s="134"/>
      <c r="B60" s="139" t="s">
        <v>728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332"/>
      <c r="BI60" s="332"/>
      <c r="BJ60" s="332"/>
      <c r="BK60" s="332"/>
      <c r="BL60" s="332"/>
      <c r="BM60" s="332"/>
      <c r="BN60" s="332"/>
      <c r="BO60" s="332"/>
      <c r="BP60" s="332"/>
      <c r="BQ60" s="332"/>
      <c r="BR60" s="332"/>
      <c r="BS60" s="332"/>
      <c r="BT60" s="332"/>
      <c r="BU60" s="332"/>
      <c r="BV60" s="332"/>
    </row>
    <row r="61" spans="1:74" ht="11.1" customHeight="1" x14ac:dyDescent="0.2">
      <c r="A61" s="140" t="s">
        <v>729</v>
      </c>
      <c r="B61" s="209" t="s">
        <v>598</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267.48200000000003</v>
      </c>
      <c r="BB61" s="258">
        <v>273.81700000000001</v>
      </c>
      <c r="BC61" s="258">
        <v>280.80399999999997</v>
      </c>
      <c r="BD61" s="258">
        <v>278.93700000000001</v>
      </c>
      <c r="BE61" s="258">
        <v>264.99400000000003</v>
      </c>
      <c r="BF61" s="258">
        <v>255.87700000000001</v>
      </c>
      <c r="BG61" s="258">
        <v>264.27300000000002</v>
      </c>
      <c r="BH61" s="346">
        <v>281.43599999999998</v>
      </c>
      <c r="BI61" s="346">
        <v>293.68430000000001</v>
      </c>
      <c r="BJ61" s="346">
        <v>291.38069999999999</v>
      </c>
      <c r="BK61" s="346">
        <v>300.3254</v>
      </c>
      <c r="BL61" s="346">
        <v>317.67290000000003</v>
      </c>
      <c r="BM61" s="346">
        <v>327.82749999999999</v>
      </c>
      <c r="BN61" s="346">
        <v>343.91820000000001</v>
      </c>
      <c r="BO61" s="346">
        <v>357.37709999999998</v>
      </c>
      <c r="BP61" s="346">
        <v>359.63339999999999</v>
      </c>
      <c r="BQ61" s="346">
        <v>339.37450000000001</v>
      </c>
      <c r="BR61" s="346">
        <v>322.44159999999999</v>
      </c>
      <c r="BS61" s="346">
        <v>316.73309999999998</v>
      </c>
      <c r="BT61" s="346">
        <v>323.98660000000001</v>
      </c>
      <c r="BU61" s="346">
        <v>327.92739999999998</v>
      </c>
      <c r="BV61" s="346">
        <v>318.58640000000003</v>
      </c>
    </row>
    <row r="62" spans="1:74" ht="11.1" customHeight="1" x14ac:dyDescent="0.2">
      <c r="A62" s="134"/>
      <c r="B62" s="139" t="s">
        <v>730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334"/>
      <c r="BI62" s="334"/>
      <c r="BJ62" s="334"/>
      <c r="BK62" s="334"/>
      <c r="BL62" s="334"/>
      <c r="BM62" s="334"/>
      <c r="BN62" s="334"/>
      <c r="BO62" s="334"/>
      <c r="BP62" s="334"/>
      <c r="BQ62" s="334"/>
      <c r="BR62" s="334"/>
      <c r="BS62" s="334"/>
      <c r="BT62" s="334"/>
      <c r="BU62" s="334"/>
      <c r="BV62" s="334"/>
    </row>
    <row r="63" spans="1:74" ht="11.1" customHeight="1" x14ac:dyDescent="0.2">
      <c r="A63" s="481" t="s">
        <v>731</v>
      </c>
      <c r="B63" s="482" t="s">
        <v>599</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0.25819354839000003</v>
      </c>
      <c r="BB63" s="271">
        <v>0.25464285714000001</v>
      </c>
      <c r="BC63" s="271">
        <v>0.25275115206999998</v>
      </c>
      <c r="BD63" s="271">
        <v>0.25158095238</v>
      </c>
      <c r="BE63" s="271">
        <v>0.25836866358999999</v>
      </c>
      <c r="BF63" s="271">
        <v>0.26530414746999997</v>
      </c>
      <c r="BG63" s="271">
        <v>0.26720952381000002</v>
      </c>
      <c r="BH63" s="365">
        <v>0.2378121</v>
      </c>
      <c r="BI63" s="365">
        <v>0.2326474</v>
      </c>
      <c r="BJ63" s="365">
        <v>0.23629439999999999</v>
      </c>
      <c r="BK63" s="365">
        <v>0.28061249999999999</v>
      </c>
      <c r="BL63" s="365">
        <v>0.2894967</v>
      </c>
      <c r="BM63" s="365">
        <v>0.30372850000000001</v>
      </c>
      <c r="BN63" s="365">
        <v>0.29111979999999998</v>
      </c>
      <c r="BO63" s="365">
        <v>0.29536970000000001</v>
      </c>
      <c r="BP63" s="365">
        <v>0.28801919999999998</v>
      </c>
      <c r="BQ63" s="365">
        <v>0.28278890000000001</v>
      </c>
      <c r="BR63" s="365">
        <v>0.2743158</v>
      </c>
      <c r="BS63" s="365">
        <v>0.26522780000000001</v>
      </c>
      <c r="BT63" s="365">
        <v>0.24120130000000001</v>
      </c>
      <c r="BU63" s="365">
        <v>0.23795849999999999</v>
      </c>
      <c r="BV63" s="365">
        <v>0.24137400000000001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1365</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365"/>
      <c r="BI65" s="365"/>
      <c r="BJ65" s="365"/>
      <c r="BK65" s="365"/>
      <c r="BL65" s="365"/>
      <c r="BM65" s="365"/>
      <c r="BN65" s="365"/>
      <c r="BO65" s="365"/>
      <c r="BP65" s="365"/>
      <c r="BQ65" s="365"/>
      <c r="BR65" s="365"/>
      <c r="BS65" s="365"/>
      <c r="BT65" s="365"/>
      <c r="BU65" s="365"/>
      <c r="BV65" s="365"/>
    </row>
    <row r="66" spans="1:74" ht="11.1" customHeight="1" x14ac:dyDescent="0.2">
      <c r="A66" s="140" t="s">
        <v>970</v>
      </c>
      <c r="B66" s="209" t="s">
        <v>756</v>
      </c>
      <c r="C66" s="258">
        <v>190.9591772</v>
      </c>
      <c r="D66" s="258">
        <v>170.87086919999999</v>
      </c>
      <c r="E66" s="258">
        <v>184.5032966</v>
      </c>
      <c r="F66" s="258">
        <v>184.83196090000001</v>
      </c>
      <c r="G66" s="258">
        <v>188.58513970000001</v>
      </c>
      <c r="H66" s="258">
        <v>183.82888249999999</v>
      </c>
      <c r="I66" s="258">
        <v>193.6106288</v>
      </c>
      <c r="J66" s="258">
        <v>192.72170170000001</v>
      </c>
      <c r="K66" s="258">
        <v>186.19487319999999</v>
      </c>
      <c r="L66" s="258">
        <v>197.58494659999999</v>
      </c>
      <c r="M66" s="258">
        <v>187.3708178</v>
      </c>
      <c r="N66" s="258">
        <v>193.65153599999999</v>
      </c>
      <c r="O66" s="258">
        <v>192.29982749999999</v>
      </c>
      <c r="P66" s="258">
        <v>177.12603960000001</v>
      </c>
      <c r="Q66" s="258">
        <v>195.5399621</v>
      </c>
      <c r="R66" s="258">
        <v>187.5884361</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189.6972821</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193.0905037</v>
      </c>
      <c r="AN66" s="258">
        <v>172.41822529999999</v>
      </c>
      <c r="AO66" s="258">
        <v>199.80515109999999</v>
      </c>
      <c r="AP66" s="258">
        <v>189.28501399999999</v>
      </c>
      <c r="AQ66" s="258">
        <v>200.84861319999999</v>
      </c>
      <c r="AR66" s="258">
        <v>197.53178679999999</v>
      </c>
      <c r="AS66" s="258">
        <v>200.02751839999999</v>
      </c>
      <c r="AT66" s="258">
        <v>203.0649525</v>
      </c>
      <c r="AU66" s="258">
        <v>191.2024859</v>
      </c>
      <c r="AV66" s="258">
        <v>198.27918980000001</v>
      </c>
      <c r="AW66" s="258">
        <v>195.9357406</v>
      </c>
      <c r="AX66" s="258">
        <v>201.91367779999999</v>
      </c>
      <c r="AY66" s="258">
        <v>202.15603960000001</v>
      </c>
      <c r="AZ66" s="258">
        <v>174.5887377</v>
      </c>
      <c r="BA66" s="258">
        <v>203.86012239999999</v>
      </c>
      <c r="BB66" s="258">
        <v>192.49257919999999</v>
      </c>
      <c r="BC66" s="258">
        <v>203.44667849999999</v>
      </c>
      <c r="BD66" s="258">
        <v>198.6517546</v>
      </c>
      <c r="BE66" s="258">
        <v>201.8768</v>
      </c>
      <c r="BF66" s="258">
        <v>207.17240000000001</v>
      </c>
      <c r="BG66" s="258">
        <v>193.00829999999999</v>
      </c>
      <c r="BH66" s="346">
        <v>202.6713</v>
      </c>
      <c r="BI66" s="346">
        <v>194.23330000000001</v>
      </c>
      <c r="BJ66" s="346">
        <v>201.83189999999999</v>
      </c>
      <c r="BK66" s="346">
        <v>199.07329999999999</v>
      </c>
      <c r="BL66" s="346">
        <v>179.4811</v>
      </c>
      <c r="BM66" s="346">
        <v>202.10890000000001</v>
      </c>
      <c r="BN66" s="346">
        <v>193.7919</v>
      </c>
      <c r="BO66" s="346">
        <v>202.0934</v>
      </c>
      <c r="BP66" s="346">
        <v>196.7585</v>
      </c>
      <c r="BQ66" s="346">
        <v>205.81909999999999</v>
      </c>
      <c r="BR66" s="346">
        <v>206.40379999999999</v>
      </c>
      <c r="BS66" s="346">
        <v>195.804</v>
      </c>
      <c r="BT66" s="346">
        <v>204.5085</v>
      </c>
      <c r="BU66" s="346">
        <v>194.84790000000001</v>
      </c>
      <c r="BV66" s="346">
        <v>204.22819999999999</v>
      </c>
    </row>
    <row r="67" spans="1:74" ht="11.1" customHeight="1" x14ac:dyDescent="0.2">
      <c r="A67" s="140" t="s">
        <v>971</v>
      </c>
      <c r="B67" s="209" t="s">
        <v>757</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168.89593189999999</v>
      </c>
      <c r="AB67" s="258">
        <v>144.77444460000001</v>
      </c>
      <c r="AC67" s="258">
        <v>128.46079789999999</v>
      </c>
      <c r="AD67" s="258">
        <v>113.5438573</v>
      </c>
      <c r="AE67" s="258">
        <v>107.0884113</v>
      </c>
      <c r="AF67" s="258">
        <v>109.0005185</v>
      </c>
      <c r="AG67" s="258">
        <v>119.1947492</v>
      </c>
      <c r="AH67" s="258">
        <v>120.3643993</v>
      </c>
      <c r="AI67" s="258">
        <v>106.0817445</v>
      </c>
      <c r="AJ67" s="258">
        <v>104.8109903</v>
      </c>
      <c r="AK67" s="258">
        <v>117.6825358</v>
      </c>
      <c r="AL67" s="258">
        <v>156.46846500000001</v>
      </c>
      <c r="AM67" s="258">
        <v>158.09025500000001</v>
      </c>
      <c r="AN67" s="258">
        <v>126.81046809999999</v>
      </c>
      <c r="AO67" s="258">
        <v>137.57807210000001</v>
      </c>
      <c r="AP67" s="258">
        <v>104.5420032</v>
      </c>
      <c r="AQ67" s="258">
        <v>103.0632422</v>
      </c>
      <c r="AR67" s="258">
        <v>103.7614801</v>
      </c>
      <c r="AS67" s="258">
        <v>115.92089129999999</v>
      </c>
      <c r="AT67" s="258">
        <v>114.2539321</v>
      </c>
      <c r="AU67" s="258">
        <v>104.40454939999999</v>
      </c>
      <c r="AV67" s="258">
        <v>110.45434280000001</v>
      </c>
      <c r="AW67" s="258">
        <v>127.65585419999999</v>
      </c>
      <c r="AX67" s="258">
        <v>167.0616886</v>
      </c>
      <c r="AY67" s="258">
        <v>180.98962510000001</v>
      </c>
      <c r="AZ67" s="258">
        <v>145.51667180000001</v>
      </c>
      <c r="BA67" s="258">
        <v>150.451077</v>
      </c>
      <c r="BB67" s="258">
        <v>127.4323809</v>
      </c>
      <c r="BC67" s="258">
        <v>111.03215059999999</v>
      </c>
      <c r="BD67" s="258">
        <v>111.6588241</v>
      </c>
      <c r="BE67" s="258">
        <v>125.8817</v>
      </c>
      <c r="BF67" s="258">
        <v>122.02549999999999</v>
      </c>
      <c r="BG67" s="258">
        <v>113.1592</v>
      </c>
      <c r="BH67" s="346">
        <v>116.39100000000001</v>
      </c>
      <c r="BI67" s="346">
        <v>131.30019999999999</v>
      </c>
      <c r="BJ67" s="346">
        <v>163.64160000000001</v>
      </c>
      <c r="BK67" s="346">
        <v>177.47059999999999</v>
      </c>
      <c r="BL67" s="346">
        <v>150.96299999999999</v>
      </c>
      <c r="BM67" s="346">
        <v>146.92060000000001</v>
      </c>
      <c r="BN67" s="346">
        <v>119.5356</v>
      </c>
      <c r="BO67" s="346">
        <v>113.6493</v>
      </c>
      <c r="BP67" s="346">
        <v>113.7894</v>
      </c>
      <c r="BQ67" s="346">
        <v>122.63500000000001</v>
      </c>
      <c r="BR67" s="346">
        <v>122.7855</v>
      </c>
      <c r="BS67" s="346">
        <v>111.65389999999999</v>
      </c>
      <c r="BT67" s="346">
        <v>118.7274</v>
      </c>
      <c r="BU67" s="346">
        <v>133.5369</v>
      </c>
      <c r="BV67" s="346">
        <v>165.4571</v>
      </c>
    </row>
    <row r="68" spans="1:74" ht="11.1" customHeight="1" x14ac:dyDescent="0.2">
      <c r="A68" s="140" t="s">
        <v>279</v>
      </c>
      <c r="B68" s="209" t="s">
        <v>986</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124.663842</v>
      </c>
      <c r="AN68" s="258">
        <v>96.398471850000007</v>
      </c>
      <c r="AO68" s="258">
        <v>98.091216880000005</v>
      </c>
      <c r="AP68" s="258">
        <v>89.565997519999996</v>
      </c>
      <c r="AQ68" s="258">
        <v>101.6927556</v>
      </c>
      <c r="AR68" s="258">
        <v>115.9414563</v>
      </c>
      <c r="AS68" s="258">
        <v>136.5549718</v>
      </c>
      <c r="AT68" s="258">
        <v>129.144465</v>
      </c>
      <c r="AU68" s="258">
        <v>108.81662300000001</v>
      </c>
      <c r="AV68" s="258">
        <v>100.2206465</v>
      </c>
      <c r="AW68" s="258">
        <v>101.76604</v>
      </c>
      <c r="AX68" s="258">
        <v>115.44962769999999</v>
      </c>
      <c r="AY68" s="258">
        <v>126.4076834</v>
      </c>
      <c r="AZ68" s="258">
        <v>92.059009470000007</v>
      </c>
      <c r="BA68" s="258">
        <v>90.018550759999997</v>
      </c>
      <c r="BB68" s="258">
        <v>82.262546569999998</v>
      </c>
      <c r="BC68" s="258">
        <v>94.818534869999993</v>
      </c>
      <c r="BD68" s="258">
        <v>110.9181246</v>
      </c>
      <c r="BE68" s="258">
        <v>125.1503</v>
      </c>
      <c r="BF68" s="258">
        <v>136.1798</v>
      </c>
      <c r="BG68" s="258">
        <v>112.71429999999999</v>
      </c>
      <c r="BH68" s="346">
        <v>96.45026</v>
      </c>
      <c r="BI68" s="346">
        <v>94.939700000000002</v>
      </c>
      <c r="BJ68" s="346">
        <v>111.4765</v>
      </c>
      <c r="BK68" s="346">
        <v>125.3673</v>
      </c>
      <c r="BL68" s="346">
        <v>99.385239999999996</v>
      </c>
      <c r="BM68" s="346">
        <v>90.532799999999995</v>
      </c>
      <c r="BN68" s="346">
        <v>75.731750000000005</v>
      </c>
      <c r="BO68" s="346">
        <v>85.480080000000001</v>
      </c>
      <c r="BP68" s="346">
        <v>99.551429999999996</v>
      </c>
      <c r="BQ68" s="346">
        <v>122.75839999999999</v>
      </c>
      <c r="BR68" s="346">
        <v>122.0468</v>
      </c>
      <c r="BS68" s="346">
        <v>95.077910000000003</v>
      </c>
      <c r="BT68" s="346">
        <v>95.400580000000005</v>
      </c>
      <c r="BU68" s="346">
        <v>91.419600000000003</v>
      </c>
      <c r="BV68" s="346">
        <v>106.0783</v>
      </c>
    </row>
    <row r="69" spans="1:74" ht="11.1" customHeight="1" x14ac:dyDescent="0.2">
      <c r="A69" s="628" t="s">
        <v>1201</v>
      </c>
      <c r="B69" s="648" t="s">
        <v>1200</v>
      </c>
      <c r="C69" s="326">
        <v>531.92952009999999</v>
      </c>
      <c r="D69" s="326">
        <v>472.60363860000001</v>
      </c>
      <c r="E69" s="326">
        <v>469.26442320000001</v>
      </c>
      <c r="F69" s="326">
        <v>410.1442806</v>
      </c>
      <c r="G69" s="326">
        <v>416.63683700000001</v>
      </c>
      <c r="H69" s="326">
        <v>427.45380249999999</v>
      </c>
      <c r="I69" s="326">
        <v>458.0984709</v>
      </c>
      <c r="J69" s="326">
        <v>459.1000866</v>
      </c>
      <c r="K69" s="326">
        <v>423.5503731</v>
      </c>
      <c r="L69" s="326">
        <v>426.3558764</v>
      </c>
      <c r="M69" s="326">
        <v>447.17287620000002</v>
      </c>
      <c r="N69" s="326">
        <v>477.02032589999999</v>
      </c>
      <c r="O69" s="326">
        <v>505.75930920000002</v>
      </c>
      <c r="P69" s="326">
        <v>471.64571740000002</v>
      </c>
      <c r="Q69" s="326">
        <v>455.83039760000003</v>
      </c>
      <c r="R69" s="326">
        <v>396.58900160000002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482.99236209999998</v>
      </c>
      <c r="AB69" s="326">
        <v>434.42148470000001</v>
      </c>
      <c r="AC69" s="326">
        <v>410.92144519999999</v>
      </c>
      <c r="AD69" s="326">
        <v>383.84114030000001</v>
      </c>
      <c r="AE69" s="326">
        <v>392.28198159999999</v>
      </c>
      <c r="AF69" s="326">
        <v>426.96934599999997</v>
      </c>
      <c r="AG69" s="326">
        <v>462.03776800000003</v>
      </c>
      <c r="AH69" s="326">
        <v>469.45081449999998</v>
      </c>
      <c r="AI69" s="326">
        <v>420.94466269999998</v>
      </c>
      <c r="AJ69" s="326">
        <v>410.92039260000001</v>
      </c>
      <c r="AK69" s="326">
        <v>407.47092259999999</v>
      </c>
      <c r="AL69" s="326">
        <v>487.14504360000001</v>
      </c>
      <c r="AM69" s="326">
        <v>476.83403800000002</v>
      </c>
      <c r="AN69" s="326">
        <v>396.52085069999998</v>
      </c>
      <c r="AO69" s="326">
        <v>436.46387750000002</v>
      </c>
      <c r="AP69" s="326">
        <v>384.35053479999999</v>
      </c>
      <c r="AQ69" s="326">
        <v>406.59404840000002</v>
      </c>
      <c r="AR69" s="326">
        <v>418.19224329999997</v>
      </c>
      <c r="AS69" s="326">
        <v>453.49281889999997</v>
      </c>
      <c r="AT69" s="326">
        <v>447.452787</v>
      </c>
      <c r="AU69" s="326">
        <v>405.38117840000001</v>
      </c>
      <c r="AV69" s="326">
        <v>409.9436164</v>
      </c>
      <c r="AW69" s="326">
        <v>426.31515469999999</v>
      </c>
      <c r="AX69" s="326">
        <v>485.41443140000001</v>
      </c>
      <c r="AY69" s="326">
        <v>510.54278549999998</v>
      </c>
      <c r="AZ69" s="326">
        <v>413.05810430000002</v>
      </c>
      <c r="BA69" s="326">
        <v>445.3191875</v>
      </c>
      <c r="BB69" s="326">
        <v>403.14502670000002</v>
      </c>
      <c r="BC69" s="326">
        <v>410.28680129999998</v>
      </c>
      <c r="BD69" s="326">
        <v>422.18622329999999</v>
      </c>
      <c r="BE69" s="326">
        <v>453.89819999999997</v>
      </c>
      <c r="BF69" s="326">
        <v>466.36720000000003</v>
      </c>
      <c r="BG69" s="326">
        <v>419.83929999999998</v>
      </c>
      <c r="BH69" s="363">
        <v>416.50200000000001</v>
      </c>
      <c r="BI69" s="363">
        <v>421.4307</v>
      </c>
      <c r="BJ69" s="363">
        <v>477.93950000000001</v>
      </c>
      <c r="BK69" s="363">
        <v>502.90069999999997</v>
      </c>
      <c r="BL69" s="363">
        <v>430.72300000000001</v>
      </c>
      <c r="BM69" s="363">
        <v>440.55169999999998</v>
      </c>
      <c r="BN69" s="363">
        <v>390.01679999999999</v>
      </c>
      <c r="BO69" s="363">
        <v>402.2122</v>
      </c>
      <c r="BP69" s="363">
        <v>411.05680000000001</v>
      </c>
      <c r="BQ69" s="363">
        <v>452.202</v>
      </c>
      <c r="BR69" s="363">
        <v>452.22550000000001</v>
      </c>
      <c r="BS69" s="363">
        <v>403.49340000000001</v>
      </c>
      <c r="BT69" s="363">
        <v>419.62599999999998</v>
      </c>
      <c r="BU69" s="363">
        <v>420.76190000000003</v>
      </c>
      <c r="BV69" s="363">
        <v>476.75299999999999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5" t="s">
        <v>1013</v>
      </c>
      <c r="C71" s="802"/>
      <c r="D71" s="802"/>
      <c r="E71" s="802"/>
      <c r="F71" s="802"/>
      <c r="G71" s="802"/>
      <c r="H71" s="802"/>
      <c r="I71" s="802"/>
      <c r="J71" s="802"/>
      <c r="K71" s="802"/>
      <c r="L71" s="802"/>
      <c r="M71" s="802"/>
      <c r="N71" s="802"/>
      <c r="O71" s="802"/>
      <c r="P71" s="802"/>
      <c r="Q71" s="802"/>
    </row>
    <row r="72" spans="1:74" ht="12" customHeight="1" x14ac:dyDescent="0.2">
      <c r="A72" s="134"/>
      <c r="B72" s="626" t="s">
        <v>1026</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5" t="s">
        <v>1102</v>
      </c>
      <c r="C73" s="788"/>
      <c r="D73" s="788"/>
      <c r="E73" s="788"/>
      <c r="F73" s="788"/>
      <c r="G73" s="788"/>
      <c r="H73" s="788"/>
      <c r="I73" s="788"/>
      <c r="J73" s="788"/>
      <c r="K73" s="788"/>
      <c r="L73" s="788"/>
      <c r="M73" s="788"/>
      <c r="N73" s="788"/>
      <c r="O73" s="788"/>
      <c r="P73" s="788"/>
      <c r="Q73" s="788"/>
      <c r="AY73" s="512"/>
      <c r="AZ73" s="512"/>
      <c r="BA73" s="512"/>
      <c r="BB73" s="512"/>
      <c r="BC73" s="512"/>
      <c r="BD73" s="718"/>
      <c r="BE73" s="718"/>
      <c r="BF73" s="718"/>
      <c r="BG73" s="512"/>
      <c r="BH73" s="512"/>
      <c r="BI73" s="512"/>
      <c r="BJ73" s="512"/>
    </row>
    <row r="74" spans="1:74" s="468" customFormat="1" ht="12" customHeight="1" x14ac:dyDescent="0.2">
      <c r="A74" s="467"/>
      <c r="B74" s="856" t="s">
        <v>1</v>
      </c>
      <c r="C74" s="788"/>
      <c r="D74" s="788"/>
      <c r="E74" s="788"/>
      <c r="F74" s="788"/>
      <c r="G74" s="788"/>
      <c r="H74" s="788"/>
      <c r="I74" s="788"/>
      <c r="J74" s="788"/>
      <c r="K74" s="788"/>
      <c r="L74" s="788"/>
      <c r="M74" s="788"/>
      <c r="N74" s="788"/>
      <c r="O74" s="788"/>
      <c r="P74" s="788"/>
      <c r="Q74" s="788"/>
      <c r="AY74" s="512"/>
      <c r="AZ74" s="512"/>
      <c r="BA74" s="512"/>
      <c r="BB74" s="512"/>
      <c r="BC74" s="512"/>
      <c r="BD74" s="718"/>
      <c r="BE74" s="718"/>
      <c r="BF74" s="718"/>
      <c r="BG74" s="512"/>
      <c r="BH74" s="512"/>
      <c r="BI74" s="512"/>
      <c r="BJ74" s="512"/>
    </row>
    <row r="75" spans="1:74" s="468" customFormat="1" ht="12" customHeight="1" x14ac:dyDescent="0.2">
      <c r="A75" s="467"/>
      <c r="B75" s="855" t="s">
        <v>1202</v>
      </c>
      <c r="C75" s="788"/>
      <c r="D75" s="788"/>
      <c r="E75" s="788"/>
      <c r="F75" s="788"/>
      <c r="G75" s="788"/>
      <c r="H75" s="788"/>
      <c r="I75" s="788"/>
      <c r="J75" s="788"/>
      <c r="K75" s="788"/>
      <c r="L75" s="788"/>
      <c r="M75" s="788"/>
      <c r="N75" s="788"/>
      <c r="O75" s="788"/>
      <c r="P75" s="788"/>
      <c r="Q75" s="788"/>
      <c r="AY75" s="512"/>
      <c r="AZ75" s="512"/>
      <c r="BA75" s="512"/>
      <c r="BB75" s="512"/>
      <c r="BC75" s="512"/>
      <c r="BD75" s="718"/>
      <c r="BE75" s="718"/>
      <c r="BF75" s="718"/>
      <c r="BG75" s="512"/>
      <c r="BH75" s="512"/>
      <c r="BI75" s="512"/>
      <c r="BJ75" s="512"/>
    </row>
    <row r="76" spans="1:74" s="468" customFormat="1" ht="12" customHeight="1" x14ac:dyDescent="0.2">
      <c r="A76" s="467"/>
      <c r="B76" s="791" t="s">
        <v>1038</v>
      </c>
      <c r="C76" s="792"/>
      <c r="D76" s="792"/>
      <c r="E76" s="792"/>
      <c r="F76" s="792"/>
      <c r="G76" s="792"/>
      <c r="H76" s="792"/>
      <c r="I76" s="792"/>
      <c r="J76" s="792"/>
      <c r="K76" s="792"/>
      <c r="L76" s="792"/>
      <c r="M76" s="792"/>
      <c r="N76" s="792"/>
      <c r="O76" s="792"/>
      <c r="P76" s="792"/>
      <c r="Q76" s="788"/>
      <c r="AY76" s="512"/>
      <c r="AZ76" s="512"/>
      <c r="BA76" s="512"/>
      <c r="BB76" s="512"/>
      <c r="BC76" s="512"/>
      <c r="BD76" s="718"/>
      <c r="BE76" s="718"/>
      <c r="BF76" s="718"/>
      <c r="BG76" s="512"/>
      <c r="BH76" s="512"/>
      <c r="BI76" s="512"/>
      <c r="BJ76" s="512"/>
    </row>
    <row r="77" spans="1:74" s="468" customFormat="1" ht="12" customHeight="1" x14ac:dyDescent="0.2">
      <c r="A77" s="467"/>
      <c r="B77" s="791" t="s">
        <v>2</v>
      </c>
      <c r="C77" s="792"/>
      <c r="D77" s="792"/>
      <c r="E77" s="792"/>
      <c r="F77" s="792"/>
      <c r="G77" s="792"/>
      <c r="H77" s="792"/>
      <c r="I77" s="792"/>
      <c r="J77" s="792"/>
      <c r="K77" s="792"/>
      <c r="L77" s="792"/>
      <c r="M77" s="792"/>
      <c r="N77" s="792"/>
      <c r="O77" s="792"/>
      <c r="P77" s="792"/>
      <c r="Q77" s="788"/>
      <c r="AY77" s="512"/>
      <c r="AZ77" s="512"/>
      <c r="BA77" s="512"/>
      <c r="BB77" s="512"/>
      <c r="BC77" s="512"/>
      <c r="BD77" s="718"/>
      <c r="BE77" s="718"/>
      <c r="BF77" s="718"/>
      <c r="BG77" s="512"/>
      <c r="BH77" s="512"/>
      <c r="BI77" s="512"/>
      <c r="BJ77" s="512"/>
    </row>
    <row r="78" spans="1:74" s="468" customFormat="1" ht="12" customHeight="1" x14ac:dyDescent="0.2">
      <c r="A78" s="467"/>
      <c r="B78" s="786" t="s">
        <v>3</v>
      </c>
      <c r="C78" s="787"/>
      <c r="D78" s="787"/>
      <c r="E78" s="787"/>
      <c r="F78" s="787"/>
      <c r="G78" s="787"/>
      <c r="H78" s="787"/>
      <c r="I78" s="787"/>
      <c r="J78" s="787"/>
      <c r="K78" s="787"/>
      <c r="L78" s="787"/>
      <c r="M78" s="787"/>
      <c r="N78" s="787"/>
      <c r="O78" s="787"/>
      <c r="P78" s="787"/>
      <c r="Q78" s="788"/>
      <c r="AY78" s="512"/>
      <c r="AZ78" s="512"/>
      <c r="BA78" s="512"/>
      <c r="BB78" s="512"/>
      <c r="BC78" s="512"/>
      <c r="BD78" s="718"/>
      <c r="BE78" s="718"/>
      <c r="BF78" s="718"/>
      <c r="BG78" s="512"/>
      <c r="BH78" s="512"/>
      <c r="BI78" s="512"/>
      <c r="BJ78" s="512"/>
    </row>
    <row r="79" spans="1:74" s="468" customFormat="1" ht="12" customHeight="1" x14ac:dyDescent="0.2">
      <c r="A79" s="467"/>
      <c r="B79" s="786" t="s">
        <v>1042</v>
      </c>
      <c r="C79" s="787"/>
      <c r="D79" s="787"/>
      <c r="E79" s="787"/>
      <c r="F79" s="787"/>
      <c r="G79" s="787"/>
      <c r="H79" s="787"/>
      <c r="I79" s="787"/>
      <c r="J79" s="787"/>
      <c r="K79" s="787"/>
      <c r="L79" s="787"/>
      <c r="M79" s="787"/>
      <c r="N79" s="787"/>
      <c r="O79" s="787"/>
      <c r="P79" s="787"/>
      <c r="Q79" s="788"/>
      <c r="AY79" s="512"/>
      <c r="AZ79" s="512"/>
      <c r="BA79" s="512"/>
      <c r="BB79" s="512"/>
      <c r="BC79" s="512"/>
      <c r="BD79" s="718"/>
      <c r="BE79" s="718"/>
      <c r="BF79" s="718"/>
      <c r="BG79" s="512"/>
      <c r="BH79" s="512"/>
      <c r="BI79" s="512"/>
      <c r="BJ79" s="512"/>
    </row>
    <row r="80" spans="1:74" s="468" customFormat="1" ht="12" customHeight="1" x14ac:dyDescent="0.2">
      <c r="A80" s="467"/>
      <c r="B80" s="789" t="s">
        <v>1350</v>
      </c>
      <c r="C80" s="788"/>
      <c r="D80" s="788"/>
      <c r="E80" s="788"/>
      <c r="F80" s="788"/>
      <c r="G80" s="788"/>
      <c r="H80" s="788"/>
      <c r="I80" s="788"/>
      <c r="J80" s="788"/>
      <c r="K80" s="788"/>
      <c r="L80" s="788"/>
      <c r="M80" s="788"/>
      <c r="N80" s="788"/>
      <c r="O80" s="788"/>
      <c r="P80" s="788"/>
      <c r="Q80" s="788"/>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H18" sqref="BH18"/>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4" t="s">
        <v>992</v>
      </c>
      <c r="B1" s="857" t="s">
        <v>252</v>
      </c>
      <c r="C1" s="858"/>
      <c r="D1" s="858"/>
      <c r="E1" s="858"/>
      <c r="F1" s="858"/>
      <c r="G1" s="858"/>
      <c r="H1" s="858"/>
      <c r="I1" s="858"/>
      <c r="J1" s="858"/>
      <c r="K1" s="858"/>
      <c r="L1" s="858"/>
      <c r="M1" s="858"/>
      <c r="N1" s="858"/>
      <c r="O1" s="858"/>
      <c r="P1" s="858"/>
      <c r="Q1" s="858"/>
      <c r="R1" s="858"/>
      <c r="S1" s="858"/>
      <c r="T1" s="858"/>
      <c r="U1" s="858"/>
      <c r="V1" s="858"/>
      <c r="W1" s="858"/>
      <c r="X1" s="858"/>
      <c r="Y1" s="858"/>
      <c r="Z1" s="858"/>
      <c r="AA1" s="858"/>
      <c r="AB1" s="858"/>
      <c r="AC1" s="858"/>
      <c r="AD1" s="858"/>
      <c r="AE1" s="858"/>
      <c r="AF1" s="858"/>
      <c r="AG1" s="858"/>
      <c r="AH1" s="858"/>
      <c r="AI1" s="858"/>
      <c r="AJ1" s="858"/>
      <c r="AK1" s="858"/>
      <c r="AL1" s="858"/>
      <c r="AM1" s="163"/>
    </row>
    <row r="2" spans="1:74" s="165" customFormat="1"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47"/>
      <c r="B5" s="166" t="s">
        <v>1368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881</v>
      </c>
      <c r="B6" s="210" t="s">
        <v>567</v>
      </c>
      <c r="C6" s="240">
        <v>841.72125713000003</v>
      </c>
      <c r="D6" s="240">
        <v>840.84205011999995</v>
      </c>
      <c r="E6" s="240">
        <v>841.22807956999998</v>
      </c>
      <c r="F6" s="240">
        <v>843.44048794000003</v>
      </c>
      <c r="G6" s="240">
        <v>845.93613346999996</v>
      </c>
      <c r="H6" s="240">
        <v>849.27615862000005</v>
      </c>
      <c r="I6" s="240">
        <v>855.50629766999998</v>
      </c>
      <c r="J6" s="240">
        <v>859.00078135000001</v>
      </c>
      <c r="K6" s="240">
        <v>861.80534394999995</v>
      </c>
      <c r="L6" s="240">
        <v>863.42724793000002</v>
      </c>
      <c r="M6" s="240">
        <v>865.22152151</v>
      </c>
      <c r="N6" s="240">
        <v>866.69542715</v>
      </c>
      <c r="O6" s="240">
        <v>866.45114781999996</v>
      </c>
      <c r="P6" s="240">
        <v>868.33268036000004</v>
      </c>
      <c r="Q6" s="240">
        <v>870.94220773999996</v>
      </c>
      <c r="R6" s="240">
        <v>877.16669936000005</v>
      </c>
      <c r="S6" s="240">
        <v>879.06698936999999</v>
      </c>
      <c r="T6" s="240">
        <v>879.53004715999998</v>
      </c>
      <c r="U6" s="240">
        <v>874.84427291999998</v>
      </c>
      <c r="V6" s="240">
        <v>875.21656616999996</v>
      </c>
      <c r="W6" s="240">
        <v>876.93532706999997</v>
      </c>
      <c r="X6" s="240">
        <v>883.57068941</v>
      </c>
      <c r="Y6" s="240">
        <v>885.30478530000005</v>
      </c>
      <c r="Z6" s="240">
        <v>885.70774849999998</v>
      </c>
      <c r="AA6" s="240">
        <v>882.12835901000005</v>
      </c>
      <c r="AB6" s="240">
        <v>881.85747188000005</v>
      </c>
      <c r="AC6" s="240">
        <v>882.24386708999998</v>
      </c>
      <c r="AD6" s="240">
        <v>883.88460701999998</v>
      </c>
      <c r="AE6" s="240">
        <v>885.13777012000003</v>
      </c>
      <c r="AF6" s="240">
        <v>886.60041877000003</v>
      </c>
      <c r="AG6" s="240">
        <v>889.86420605000001</v>
      </c>
      <c r="AH6" s="240">
        <v>890.55208600000003</v>
      </c>
      <c r="AI6" s="240">
        <v>890.25571170000001</v>
      </c>
      <c r="AJ6" s="240">
        <v>886.08836762999999</v>
      </c>
      <c r="AK6" s="240">
        <v>885.98852145000001</v>
      </c>
      <c r="AL6" s="240">
        <v>887.06945764</v>
      </c>
      <c r="AM6" s="240">
        <v>891.43375114000003</v>
      </c>
      <c r="AN6" s="240">
        <v>893.2993209</v>
      </c>
      <c r="AO6" s="240">
        <v>894.76874182999995</v>
      </c>
      <c r="AP6" s="240">
        <v>894.27468777000001</v>
      </c>
      <c r="AQ6" s="240">
        <v>896.12730569999997</v>
      </c>
      <c r="AR6" s="240">
        <v>898.75926944000003</v>
      </c>
      <c r="AS6" s="240">
        <v>904.03898700000002</v>
      </c>
      <c r="AT6" s="240">
        <v>906.82833636999999</v>
      </c>
      <c r="AU6" s="240">
        <v>908.99572553999997</v>
      </c>
      <c r="AV6" s="240">
        <v>909.76904221999996</v>
      </c>
      <c r="AW6" s="240">
        <v>911.27159526000003</v>
      </c>
      <c r="AX6" s="240">
        <v>912.73127234000003</v>
      </c>
      <c r="AY6" s="240">
        <v>913.43400315999997</v>
      </c>
      <c r="AZ6" s="240">
        <v>915.34348108999995</v>
      </c>
      <c r="BA6" s="240">
        <v>917.74563579999995</v>
      </c>
      <c r="BB6" s="240">
        <v>921.60129920999998</v>
      </c>
      <c r="BC6" s="240">
        <v>924.26818356000001</v>
      </c>
      <c r="BD6" s="240">
        <v>926.70712074999994</v>
      </c>
      <c r="BE6" s="240">
        <v>928.71462082000005</v>
      </c>
      <c r="BF6" s="240">
        <v>930.85028118000002</v>
      </c>
      <c r="BG6" s="240">
        <v>932.91061187000003</v>
      </c>
      <c r="BH6" s="333">
        <v>934.93470000000002</v>
      </c>
      <c r="BI6" s="333">
        <v>936.81510000000003</v>
      </c>
      <c r="BJ6" s="333">
        <v>938.59079999999994</v>
      </c>
      <c r="BK6" s="333">
        <v>940.1336</v>
      </c>
      <c r="BL6" s="333">
        <v>941.79629999999997</v>
      </c>
      <c r="BM6" s="333">
        <v>943.45060000000001</v>
      </c>
      <c r="BN6" s="333">
        <v>945.13869999999997</v>
      </c>
      <c r="BO6" s="333">
        <v>946.74469999999997</v>
      </c>
      <c r="BP6" s="333">
        <v>948.31079999999997</v>
      </c>
      <c r="BQ6" s="333">
        <v>949.7586</v>
      </c>
      <c r="BR6" s="333">
        <v>951.30359999999996</v>
      </c>
      <c r="BS6" s="333">
        <v>952.86749999999995</v>
      </c>
      <c r="BT6" s="333">
        <v>954.54459999999995</v>
      </c>
      <c r="BU6" s="333">
        <v>956.07560000000001</v>
      </c>
      <c r="BV6" s="333">
        <v>957.55470000000003</v>
      </c>
    </row>
    <row r="7" spans="1:74" ht="11.1" customHeight="1" x14ac:dyDescent="0.2">
      <c r="A7" s="148" t="s">
        <v>882</v>
      </c>
      <c r="B7" s="210" t="s">
        <v>600</v>
      </c>
      <c r="C7" s="240">
        <v>2388.0205047999998</v>
      </c>
      <c r="D7" s="240">
        <v>2386.6243823</v>
      </c>
      <c r="E7" s="240">
        <v>2388.4869346999999</v>
      </c>
      <c r="F7" s="240">
        <v>2396.8056443</v>
      </c>
      <c r="G7" s="240">
        <v>2402.7874350000002</v>
      </c>
      <c r="H7" s="240">
        <v>2409.6297889000002</v>
      </c>
      <c r="I7" s="240">
        <v>2419.1646455</v>
      </c>
      <c r="J7" s="240">
        <v>2426.3541713</v>
      </c>
      <c r="K7" s="240">
        <v>2433.0303058</v>
      </c>
      <c r="L7" s="240">
        <v>2441.3447381000001</v>
      </c>
      <c r="M7" s="240">
        <v>2445.3803229999999</v>
      </c>
      <c r="N7" s="240">
        <v>2447.2887497000002</v>
      </c>
      <c r="O7" s="240">
        <v>2439.2352977</v>
      </c>
      <c r="P7" s="240">
        <v>2442.7654484999998</v>
      </c>
      <c r="Q7" s="240">
        <v>2450.0444815000001</v>
      </c>
      <c r="R7" s="240">
        <v>2470.2617261</v>
      </c>
      <c r="S7" s="240">
        <v>2478.1465263999999</v>
      </c>
      <c r="T7" s="240">
        <v>2482.8882119</v>
      </c>
      <c r="U7" s="240">
        <v>2483.6137641</v>
      </c>
      <c r="V7" s="240">
        <v>2482.7239835999999</v>
      </c>
      <c r="W7" s="240">
        <v>2479.3458520999998</v>
      </c>
      <c r="X7" s="240">
        <v>2465.7872754999999</v>
      </c>
      <c r="Y7" s="240">
        <v>2463.2015124</v>
      </c>
      <c r="Z7" s="240">
        <v>2463.8964686999998</v>
      </c>
      <c r="AA7" s="240">
        <v>2472.3531097999999</v>
      </c>
      <c r="AB7" s="240">
        <v>2476.2487811000001</v>
      </c>
      <c r="AC7" s="240">
        <v>2480.0644477999999</v>
      </c>
      <c r="AD7" s="240">
        <v>2486.1190273000002</v>
      </c>
      <c r="AE7" s="240">
        <v>2488.0354971000002</v>
      </c>
      <c r="AF7" s="240">
        <v>2488.1327743000002</v>
      </c>
      <c r="AG7" s="240">
        <v>2481.7791348999999</v>
      </c>
      <c r="AH7" s="240">
        <v>2481.7118202000001</v>
      </c>
      <c r="AI7" s="240">
        <v>2483.2991062000001</v>
      </c>
      <c r="AJ7" s="240">
        <v>2488.2743823000001</v>
      </c>
      <c r="AK7" s="240">
        <v>2491.8708274000001</v>
      </c>
      <c r="AL7" s="240">
        <v>2495.8218308999999</v>
      </c>
      <c r="AM7" s="240">
        <v>2501.5066563999999</v>
      </c>
      <c r="AN7" s="240">
        <v>2505.1323293</v>
      </c>
      <c r="AO7" s="240">
        <v>2508.0781130999999</v>
      </c>
      <c r="AP7" s="240">
        <v>2507.7828316999999</v>
      </c>
      <c r="AQ7" s="240">
        <v>2511.2897194000002</v>
      </c>
      <c r="AR7" s="240">
        <v>2516.0376000000001</v>
      </c>
      <c r="AS7" s="240">
        <v>2525.6827186999999</v>
      </c>
      <c r="AT7" s="240">
        <v>2530.1704012999999</v>
      </c>
      <c r="AU7" s="240">
        <v>2533.1568931000002</v>
      </c>
      <c r="AV7" s="240">
        <v>2531.6207979000001</v>
      </c>
      <c r="AW7" s="240">
        <v>2533.8709551000002</v>
      </c>
      <c r="AX7" s="240">
        <v>2536.8859685000002</v>
      </c>
      <c r="AY7" s="240">
        <v>2539.9724617000002</v>
      </c>
      <c r="AZ7" s="240">
        <v>2545.0372198999999</v>
      </c>
      <c r="BA7" s="240">
        <v>2551.3868668</v>
      </c>
      <c r="BB7" s="240">
        <v>2561.8939356000001</v>
      </c>
      <c r="BC7" s="240">
        <v>2568.6589595999999</v>
      </c>
      <c r="BD7" s="240">
        <v>2574.5544721000001</v>
      </c>
      <c r="BE7" s="240">
        <v>2578.3784033000002</v>
      </c>
      <c r="BF7" s="240">
        <v>2583.4364451000001</v>
      </c>
      <c r="BG7" s="240">
        <v>2588.5265278000002</v>
      </c>
      <c r="BH7" s="333">
        <v>2593.779</v>
      </c>
      <c r="BI7" s="333">
        <v>2598.835</v>
      </c>
      <c r="BJ7" s="333">
        <v>2603.826</v>
      </c>
      <c r="BK7" s="333">
        <v>2609.0059999999999</v>
      </c>
      <c r="BL7" s="333">
        <v>2613.6729999999998</v>
      </c>
      <c r="BM7" s="333">
        <v>2618.0830000000001</v>
      </c>
      <c r="BN7" s="333">
        <v>2622.1460000000002</v>
      </c>
      <c r="BO7" s="333">
        <v>2626.107</v>
      </c>
      <c r="BP7" s="333">
        <v>2629.877</v>
      </c>
      <c r="BQ7" s="333">
        <v>2633.1590000000001</v>
      </c>
      <c r="BR7" s="333">
        <v>2636.7689999999998</v>
      </c>
      <c r="BS7" s="333">
        <v>2640.4110000000001</v>
      </c>
      <c r="BT7" s="333">
        <v>2644.14</v>
      </c>
      <c r="BU7" s="333">
        <v>2647.8040000000001</v>
      </c>
      <c r="BV7" s="333">
        <v>2651.4589999999998</v>
      </c>
    </row>
    <row r="8" spans="1:74" ht="11.1" customHeight="1" x14ac:dyDescent="0.2">
      <c r="A8" s="148" t="s">
        <v>883</v>
      </c>
      <c r="B8" s="210" t="s">
        <v>568</v>
      </c>
      <c r="C8" s="240">
        <v>2195.3617327000002</v>
      </c>
      <c r="D8" s="240">
        <v>2198.4347170999999</v>
      </c>
      <c r="E8" s="240">
        <v>2205.4051731999998</v>
      </c>
      <c r="F8" s="240">
        <v>2222.8794056000002</v>
      </c>
      <c r="G8" s="240">
        <v>2232.6900765999999</v>
      </c>
      <c r="H8" s="240">
        <v>2241.4434907999998</v>
      </c>
      <c r="I8" s="240">
        <v>2251.5377039</v>
      </c>
      <c r="J8" s="240">
        <v>2256.3780627000001</v>
      </c>
      <c r="K8" s="240">
        <v>2258.3626227999998</v>
      </c>
      <c r="L8" s="240">
        <v>2253.0513761000002</v>
      </c>
      <c r="M8" s="240">
        <v>2252.6543450999998</v>
      </c>
      <c r="N8" s="240">
        <v>2252.7315217</v>
      </c>
      <c r="O8" s="240">
        <v>2252.3202937000001</v>
      </c>
      <c r="P8" s="240">
        <v>2254.0678444</v>
      </c>
      <c r="Q8" s="240">
        <v>2257.0115617000001</v>
      </c>
      <c r="R8" s="240">
        <v>2263.5248379999998</v>
      </c>
      <c r="S8" s="240">
        <v>2267.0808441999998</v>
      </c>
      <c r="T8" s="240">
        <v>2270.0529728000001</v>
      </c>
      <c r="U8" s="240">
        <v>2272.1815403000001</v>
      </c>
      <c r="V8" s="240">
        <v>2274.1806760999998</v>
      </c>
      <c r="W8" s="240">
        <v>2275.7906969000001</v>
      </c>
      <c r="X8" s="240">
        <v>2276.7484024</v>
      </c>
      <c r="Y8" s="240">
        <v>2277.7775929999998</v>
      </c>
      <c r="Z8" s="240">
        <v>2278.6150684999998</v>
      </c>
      <c r="AA8" s="240">
        <v>2276.7125740000001</v>
      </c>
      <c r="AB8" s="240">
        <v>2279.0778104999999</v>
      </c>
      <c r="AC8" s="240">
        <v>2283.1625230999998</v>
      </c>
      <c r="AD8" s="240">
        <v>2291.6255099</v>
      </c>
      <c r="AE8" s="240">
        <v>2297.155076</v>
      </c>
      <c r="AF8" s="240">
        <v>2302.4100193999998</v>
      </c>
      <c r="AG8" s="240">
        <v>2307.4132122000001</v>
      </c>
      <c r="AH8" s="240">
        <v>2312.1017565000002</v>
      </c>
      <c r="AI8" s="240">
        <v>2316.4985240999999</v>
      </c>
      <c r="AJ8" s="240">
        <v>2321.4219951999999</v>
      </c>
      <c r="AK8" s="240">
        <v>2324.6213496</v>
      </c>
      <c r="AL8" s="240">
        <v>2326.9150674000002</v>
      </c>
      <c r="AM8" s="240">
        <v>2326.6568240000001</v>
      </c>
      <c r="AN8" s="240">
        <v>2328.3740120000002</v>
      </c>
      <c r="AO8" s="240">
        <v>2330.4203068000002</v>
      </c>
      <c r="AP8" s="240">
        <v>2331.2340107</v>
      </c>
      <c r="AQ8" s="240">
        <v>2335.1097926000002</v>
      </c>
      <c r="AR8" s="240">
        <v>2340.4859547000001</v>
      </c>
      <c r="AS8" s="240">
        <v>2350.6035710000001</v>
      </c>
      <c r="AT8" s="240">
        <v>2356.5496877999999</v>
      </c>
      <c r="AU8" s="240">
        <v>2361.5653793000001</v>
      </c>
      <c r="AV8" s="240">
        <v>2364.6620985999998</v>
      </c>
      <c r="AW8" s="240">
        <v>2368.5583492000001</v>
      </c>
      <c r="AX8" s="240">
        <v>2372.2655844999999</v>
      </c>
      <c r="AY8" s="240">
        <v>2374.1458859999998</v>
      </c>
      <c r="AZ8" s="240">
        <v>2378.7035292999999</v>
      </c>
      <c r="BA8" s="240">
        <v>2384.3005959000002</v>
      </c>
      <c r="BB8" s="240">
        <v>2393.0221363000001</v>
      </c>
      <c r="BC8" s="240">
        <v>2399.1342619000002</v>
      </c>
      <c r="BD8" s="240">
        <v>2404.7220232</v>
      </c>
      <c r="BE8" s="240">
        <v>2408.8217370000002</v>
      </c>
      <c r="BF8" s="240">
        <v>2414.0835317999999</v>
      </c>
      <c r="BG8" s="240">
        <v>2419.5437244</v>
      </c>
      <c r="BH8" s="333">
        <v>2425.9450000000002</v>
      </c>
      <c r="BI8" s="333">
        <v>2431.2449999999999</v>
      </c>
      <c r="BJ8" s="333">
        <v>2436.1869999999999</v>
      </c>
      <c r="BK8" s="333">
        <v>2440.585</v>
      </c>
      <c r="BL8" s="333">
        <v>2444.9490000000001</v>
      </c>
      <c r="BM8" s="333">
        <v>2449.0940000000001</v>
      </c>
      <c r="BN8" s="333">
        <v>2452.9949999999999</v>
      </c>
      <c r="BO8" s="333">
        <v>2456.7190000000001</v>
      </c>
      <c r="BP8" s="333">
        <v>2460.2399999999998</v>
      </c>
      <c r="BQ8" s="333">
        <v>2463.39</v>
      </c>
      <c r="BR8" s="333">
        <v>2466.636</v>
      </c>
      <c r="BS8" s="333">
        <v>2469.808</v>
      </c>
      <c r="BT8" s="333">
        <v>2472.8879999999999</v>
      </c>
      <c r="BU8" s="333">
        <v>2475.924</v>
      </c>
      <c r="BV8" s="333">
        <v>2478.8989999999999</v>
      </c>
    </row>
    <row r="9" spans="1:74" ht="11.1" customHeight="1" x14ac:dyDescent="0.2">
      <c r="A9" s="148" t="s">
        <v>884</v>
      </c>
      <c r="B9" s="210" t="s">
        <v>569</v>
      </c>
      <c r="C9" s="240">
        <v>1023.7252498</v>
      </c>
      <c r="D9" s="240">
        <v>1025.7235141000001</v>
      </c>
      <c r="E9" s="240">
        <v>1029.6890466</v>
      </c>
      <c r="F9" s="240">
        <v>1039.5434734</v>
      </c>
      <c r="G9" s="240">
        <v>1044.5023229000001</v>
      </c>
      <c r="H9" s="240">
        <v>1048.4872212</v>
      </c>
      <c r="I9" s="240">
        <v>1051.1358121000001</v>
      </c>
      <c r="J9" s="240">
        <v>1053.4445748999999</v>
      </c>
      <c r="K9" s="240">
        <v>1055.0511535999999</v>
      </c>
      <c r="L9" s="240">
        <v>1055.3888007</v>
      </c>
      <c r="M9" s="240">
        <v>1056.0160716</v>
      </c>
      <c r="N9" s="240">
        <v>1056.3662188999999</v>
      </c>
      <c r="O9" s="240">
        <v>1055.2572153000001</v>
      </c>
      <c r="P9" s="240">
        <v>1055.9396359</v>
      </c>
      <c r="Q9" s="240">
        <v>1057.2314534</v>
      </c>
      <c r="R9" s="240">
        <v>1060.5451227000001</v>
      </c>
      <c r="S9" s="240">
        <v>1061.9963928</v>
      </c>
      <c r="T9" s="240">
        <v>1062.9977186000001</v>
      </c>
      <c r="U9" s="240">
        <v>1063.1625898</v>
      </c>
      <c r="V9" s="240">
        <v>1063.5539097999999</v>
      </c>
      <c r="W9" s="240">
        <v>1063.7851682999999</v>
      </c>
      <c r="X9" s="240">
        <v>1063.7700855000001</v>
      </c>
      <c r="Y9" s="240">
        <v>1063.7459309000001</v>
      </c>
      <c r="Z9" s="240">
        <v>1063.6264245</v>
      </c>
      <c r="AA9" s="240">
        <v>1061.4752653999999</v>
      </c>
      <c r="AB9" s="240">
        <v>1062.6172816000001</v>
      </c>
      <c r="AC9" s="240">
        <v>1065.116172</v>
      </c>
      <c r="AD9" s="240">
        <v>1071.3711171</v>
      </c>
      <c r="AE9" s="240">
        <v>1074.7843705</v>
      </c>
      <c r="AF9" s="240">
        <v>1077.7551126999999</v>
      </c>
      <c r="AG9" s="240">
        <v>1079.9631477999999</v>
      </c>
      <c r="AH9" s="240">
        <v>1082.2890146</v>
      </c>
      <c r="AI9" s="240">
        <v>1084.4125171999999</v>
      </c>
      <c r="AJ9" s="240">
        <v>1087.5415992000001</v>
      </c>
      <c r="AK9" s="240">
        <v>1088.3544155</v>
      </c>
      <c r="AL9" s="240">
        <v>1088.0589098</v>
      </c>
      <c r="AM9" s="240">
        <v>1083.0253005</v>
      </c>
      <c r="AN9" s="240">
        <v>1083.2354868</v>
      </c>
      <c r="AO9" s="240">
        <v>1085.0596874</v>
      </c>
      <c r="AP9" s="240">
        <v>1093.0152432</v>
      </c>
      <c r="AQ9" s="240">
        <v>1094.6794660999999</v>
      </c>
      <c r="AR9" s="240">
        <v>1094.5696974</v>
      </c>
      <c r="AS9" s="240">
        <v>1089.0857658</v>
      </c>
      <c r="AT9" s="240">
        <v>1088.1281421000001</v>
      </c>
      <c r="AU9" s="240">
        <v>1088.0966550000001</v>
      </c>
      <c r="AV9" s="240">
        <v>1089.7914072000001</v>
      </c>
      <c r="AW9" s="240">
        <v>1091.0121165999999</v>
      </c>
      <c r="AX9" s="240">
        <v>1092.5588858000001</v>
      </c>
      <c r="AY9" s="240">
        <v>1094.2191379999999</v>
      </c>
      <c r="AZ9" s="240">
        <v>1096.5774592</v>
      </c>
      <c r="BA9" s="240">
        <v>1099.4212728</v>
      </c>
      <c r="BB9" s="240">
        <v>1103.9232844000001</v>
      </c>
      <c r="BC9" s="240">
        <v>1106.8585533999999</v>
      </c>
      <c r="BD9" s="240">
        <v>1109.3997856000001</v>
      </c>
      <c r="BE9" s="240">
        <v>1110.8205837</v>
      </c>
      <c r="BF9" s="240">
        <v>1113.1185401</v>
      </c>
      <c r="BG9" s="240">
        <v>1115.5672575999999</v>
      </c>
      <c r="BH9" s="333">
        <v>1118.587</v>
      </c>
      <c r="BI9" s="333">
        <v>1121.0219999999999</v>
      </c>
      <c r="BJ9" s="333">
        <v>1123.2929999999999</v>
      </c>
      <c r="BK9" s="333">
        <v>1125.279</v>
      </c>
      <c r="BL9" s="333">
        <v>1127.31</v>
      </c>
      <c r="BM9" s="333">
        <v>1129.2660000000001</v>
      </c>
      <c r="BN9" s="333">
        <v>1131.106</v>
      </c>
      <c r="BO9" s="333">
        <v>1132.943</v>
      </c>
      <c r="BP9" s="333">
        <v>1134.7349999999999</v>
      </c>
      <c r="BQ9" s="333">
        <v>1136.463</v>
      </c>
      <c r="BR9" s="333">
        <v>1138.181</v>
      </c>
      <c r="BS9" s="333">
        <v>1139.8679999999999</v>
      </c>
      <c r="BT9" s="333">
        <v>1141.528</v>
      </c>
      <c r="BU9" s="333">
        <v>1143.153</v>
      </c>
      <c r="BV9" s="333">
        <v>1144.7449999999999</v>
      </c>
    </row>
    <row r="10" spans="1:74" ht="11.1" customHeight="1" x14ac:dyDescent="0.2">
      <c r="A10" s="148" t="s">
        <v>885</v>
      </c>
      <c r="B10" s="210" t="s">
        <v>570</v>
      </c>
      <c r="C10" s="240">
        <v>2792.4726959</v>
      </c>
      <c r="D10" s="240">
        <v>2795.5864872000002</v>
      </c>
      <c r="E10" s="240">
        <v>2802.6007519999998</v>
      </c>
      <c r="F10" s="240">
        <v>2820.3515249000002</v>
      </c>
      <c r="G10" s="240">
        <v>2830.0397106999999</v>
      </c>
      <c r="H10" s="240">
        <v>2838.5013439999998</v>
      </c>
      <c r="I10" s="240">
        <v>2846.0385661</v>
      </c>
      <c r="J10" s="240">
        <v>2851.8204885</v>
      </c>
      <c r="K10" s="240">
        <v>2856.1492527</v>
      </c>
      <c r="L10" s="240">
        <v>2853.9105473</v>
      </c>
      <c r="M10" s="240">
        <v>2859.1687280000001</v>
      </c>
      <c r="N10" s="240">
        <v>2866.8094836</v>
      </c>
      <c r="O10" s="240">
        <v>2880.7268589</v>
      </c>
      <c r="P10" s="240">
        <v>2890.2122307999998</v>
      </c>
      <c r="Q10" s="240">
        <v>2899.1596441000002</v>
      </c>
      <c r="R10" s="240">
        <v>2908.7393901</v>
      </c>
      <c r="S10" s="240">
        <v>2915.7331675</v>
      </c>
      <c r="T10" s="240">
        <v>2921.3112676999999</v>
      </c>
      <c r="U10" s="240">
        <v>2923.2241598999999</v>
      </c>
      <c r="V10" s="240">
        <v>2927.658054</v>
      </c>
      <c r="W10" s="240">
        <v>2932.3634189999998</v>
      </c>
      <c r="X10" s="240">
        <v>2938.6476975</v>
      </c>
      <c r="Y10" s="240">
        <v>2942.9154226999999</v>
      </c>
      <c r="Z10" s="240">
        <v>2946.4740370999998</v>
      </c>
      <c r="AA10" s="240">
        <v>2946.8994002999998</v>
      </c>
      <c r="AB10" s="240">
        <v>2950.8578984000001</v>
      </c>
      <c r="AC10" s="240">
        <v>2955.9253910000002</v>
      </c>
      <c r="AD10" s="240">
        <v>2963.5034931</v>
      </c>
      <c r="AE10" s="240">
        <v>2969.7377631999998</v>
      </c>
      <c r="AF10" s="240">
        <v>2976.0298164999999</v>
      </c>
      <c r="AG10" s="240">
        <v>2982.3723168000001</v>
      </c>
      <c r="AH10" s="240">
        <v>2988.7854384000002</v>
      </c>
      <c r="AI10" s="240">
        <v>2995.2618453</v>
      </c>
      <c r="AJ10" s="240">
        <v>3002.6583162000002</v>
      </c>
      <c r="AK10" s="240">
        <v>3008.6187094000002</v>
      </c>
      <c r="AL10" s="240">
        <v>3013.9998036000002</v>
      </c>
      <c r="AM10" s="240">
        <v>3018.4126578999999</v>
      </c>
      <c r="AN10" s="240">
        <v>3022.9268602000002</v>
      </c>
      <c r="AO10" s="240">
        <v>3027.1534694000002</v>
      </c>
      <c r="AP10" s="240">
        <v>3028.7427339000001</v>
      </c>
      <c r="AQ10" s="240">
        <v>3034.1564705999999</v>
      </c>
      <c r="AR10" s="240">
        <v>3041.0449281000001</v>
      </c>
      <c r="AS10" s="240">
        <v>3052.5562240999998</v>
      </c>
      <c r="AT10" s="240">
        <v>3060.0330343000001</v>
      </c>
      <c r="AU10" s="240">
        <v>3066.6234767000001</v>
      </c>
      <c r="AV10" s="240">
        <v>3070.9246785</v>
      </c>
      <c r="AW10" s="240">
        <v>3076.7945396999999</v>
      </c>
      <c r="AX10" s="240">
        <v>3082.8301878000002</v>
      </c>
      <c r="AY10" s="240">
        <v>3087.3993022999998</v>
      </c>
      <c r="AZ10" s="240">
        <v>3094.9907641</v>
      </c>
      <c r="BA10" s="240">
        <v>3103.9722526999999</v>
      </c>
      <c r="BB10" s="240">
        <v>3117.3814950999999</v>
      </c>
      <c r="BC10" s="240">
        <v>3126.8647426000002</v>
      </c>
      <c r="BD10" s="240">
        <v>3135.4597219000002</v>
      </c>
      <c r="BE10" s="240">
        <v>3141.6394271999998</v>
      </c>
      <c r="BF10" s="240">
        <v>3149.6031247000001</v>
      </c>
      <c r="BG10" s="240">
        <v>3157.8238086000001</v>
      </c>
      <c r="BH10" s="333">
        <v>3166.9229999999998</v>
      </c>
      <c r="BI10" s="333">
        <v>3175.1909999999998</v>
      </c>
      <c r="BJ10" s="333">
        <v>3183.2510000000002</v>
      </c>
      <c r="BK10" s="333">
        <v>3191.3780000000002</v>
      </c>
      <c r="BL10" s="333">
        <v>3198.8139999999999</v>
      </c>
      <c r="BM10" s="333">
        <v>3205.8339999999998</v>
      </c>
      <c r="BN10" s="333">
        <v>3212.1419999999998</v>
      </c>
      <c r="BO10" s="333">
        <v>3218.5549999999998</v>
      </c>
      <c r="BP10" s="333">
        <v>3224.7759999999998</v>
      </c>
      <c r="BQ10" s="333">
        <v>3230.7939999999999</v>
      </c>
      <c r="BR10" s="333">
        <v>3236.6379999999999</v>
      </c>
      <c r="BS10" s="333">
        <v>3242.2959999999998</v>
      </c>
      <c r="BT10" s="333">
        <v>3247.1460000000002</v>
      </c>
      <c r="BU10" s="333">
        <v>3252.9029999999998</v>
      </c>
      <c r="BV10" s="333">
        <v>3258.9409999999998</v>
      </c>
    </row>
    <row r="11" spans="1:74" ht="11.1" customHeight="1" x14ac:dyDescent="0.2">
      <c r="A11" s="148" t="s">
        <v>886</v>
      </c>
      <c r="B11" s="210" t="s">
        <v>571</v>
      </c>
      <c r="C11" s="240">
        <v>718.80546488000005</v>
      </c>
      <c r="D11" s="240">
        <v>718.91940264000004</v>
      </c>
      <c r="E11" s="240">
        <v>720.15744224000002</v>
      </c>
      <c r="F11" s="240">
        <v>724.68346909000002</v>
      </c>
      <c r="G11" s="240">
        <v>726.54679834000001</v>
      </c>
      <c r="H11" s="240">
        <v>727.91131540000003</v>
      </c>
      <c r="I11" s="240">
        <v>728.50282730000004</v>
      </c>
      <c r="J11" s="240">
        <v>729.07536467</v>
      </c>
      <c r="K11" s="240">
        <v>729.35473456</v>
      </c>
      <c r="L11" s="240">
        <v>728.63977560000001</v>
      </c>
      <c r="M11" s="240">
        <v>728.85868155000003</v>
      </c>
      <c r="N11" s="240">
        <v>729.31029103000003</v>
      </c>
      <c r="O11" s="240">
        <v>729.45381107000003</v>
      </c>
      <c r="P11" s="240">
        <v>730.77642236999998</v>
      </c>
      <c r="Q11" s="240">
        <v>732.73733195</v>
      </c>
      <c r="R11" s="240">
        <v>736.84403514999997</v>
      </c>
      <c r="S11" s="240">
        <v>738.95091978000005</v>
      </c>
      <c r="T11" s="240">
        <v>740.56548119000001</v>
      </c>
      <c r="U11" s="240">
        <v>741.16488756000001</v>
      </c>
      <c r="V11" s="240">
        <v>742.18692637000004</v>
      </c>
      <c r="W11" s="240">
        <v>743.10876579000001</v>
      </c>
      <c r="X11" s="240">
        <v>743.96888236999996</v>
      </c>
      <c r="Y11" s="240">
        <v>744.66146565999998</v>
      </c>
      <c r="Z11" s="240">
        <v>745.22499217999996</v>
      </c>
      <c r="AA11" s="240">
        <v>744.70959903999994</v>
      </c>
      <c r="AB11" s="240">
        <v>745.72740921000002</v>
      </c>
      <c r="AC11" s="240">
        <v>747.32855978999999</v>
      </c>
      <c r="AD11" s="240">
        <v>750.59027169000001</v>
      </c>
      <c r="AE11" s="240">
        <v>752.55018739000002</v>
      </c>
      <c r="AF11" s="240">
        <v>754.28552780999996</v>
      </c>
      <c r="AG11" s="240">
        <v>755.60341327000003</v>
      </c>
      <c r="AH11" s="240">
        <v>757.03426287000002</v>
      </c>
      <c r="AI11" s="240">
        <v>758.38519695000002</v>
      </c>
      <c r="AJ11" s="240">
        <v>759.86382051999999</v>
      </c>
      <c r="AK11" s="240">
        <v>760.89921976999995</v>
      </c>
      <c r="AL11" s="240">
        <v>761.69899972999997</v>
      </c>
      <c r="AM11" s="240">
        <v>761.75441923999995</v>
      </c>
      <c r="AN11" s="240">
        <v>762.46451645000002</v>
      </c>
      <c r="AO11" s="240">
        <v>763.32055021999997</v>
      </c>
      <c r="AP11" s="240">
        <v>764.28450468000005</v>
      </c>
      <c r="AQ11" s="240">
        <v>765.46092346</v>
      </c>
      <c r="AR11" s="240">
        <v>766.81179070999997</v>
      </c>
      <c r="AS11" s="240">
        <v>768.56328828999995</v>
      </c>
      <c r="AT11" s="240">
        <v>770.09341605999998</v>
      </c>
      <c r="AU11" s="240">
        <v>771.62835587999996</v>
      </c>
      <c r="AV11" s="240">
        <v>773.27081126999997</v>
      </c>
      <c r="AW11" s="240">
        <v>774.73834757999998</v>
      </c>
      <c r="AX11" s="240">
        <v>776.13366830999996</v>
      </c>
      <c r="AY11" s="240">
        <v>776.93489662000002</v>
      </c>
      <c r="AZ11" s="240">
        <v>778.57719384999996</v>
      </c>
      <c r="BA11" s="240">
        <v>780.53868315</v>
      </c>
      <c r="BB11" s="240">
        <v>783.51218331999996</v>
      </c>
      <c r="BC11" s="240">
        <v>785.59244265999996</v>
      </c>
      <c r="BD11" s="240">
        <v>787.47227998999995</v>
      </c>
      <c r="BE11" s="240">
        <v>788.83940894</v>
      </c>
      <c r="BF11" s="240">
        <v>790.55261698000004</v>
      </c>
      <c r="BG11" s="240">
        <v>792.29961776000005</v>
      </c>
      <c r="BH11" s="333">
        <v>794.19290000000001</v>
      </c>
      <c r="BI11" s="333">
        <v>795.92309999999998</v>
      </c>
      <c r="BJ11" s="333">
        <v>797.6028</v>
      </c>
      <c r="BK11" s="333">
        <v>799.2586</v>
      </c>
      <c r="BL11" s="333">
        <v>800.81719999999996</v>
      </c>
      <c r="BM11" s="333">
        <v>802.30539999999996</v>
      </c>
      <c r="BN11" s="333">
        <v>803.65790000000004</v>
      </c>
      <c r="BO11" s="333">
        <v>805.05399999999997</v>
      </c>
      <c r="BP11" s="333">
        <v>806.42849999999999</v>
      </c>
      <c r="BQ11" s="333">
        <v>807.84100000000001</v>
      </c>
      <c r="BR11" s="333">
        <v>809.12760000000003</v>
      </c>
      <c r="BS11" s="333">
        <v>810.34780000000001</v>
      </c>
      <c r="BT11" s="333">
        <v>811.4289</v>
      </c>
      <c r="BU11" s="333">
        <v>812.57090000000005</v>
      </c>
      <c r="BV11" s="333">
        <v>813.70100000000002</v>
      </c>
    </row>
    <row r="12" spans="1:74" ht="11.1" customHeight="1" x14ac:dyDescent="0.2">
      <c r="A12" s="148" t="s">
        <v>887</v>
      </c>
      <c r="B12" s="210" t="s">
        <v>572</v>
      </c>
      <c r="C12" s="240">
        <v>1889.8766619</v>
      </c>
      <c r="D12" s="240">
        <v>1891.7500117</v>
      </c>
      <c r="E12" s="240">
        <v>1898.7288275999999</v>
      </c>
      <c r="F12" s="240">
        <v>1916.6915684999999</v>
      </c>
      <c r="G12" s="240">
        <v>1929.4724729</v>
      </c>
      <c r="H12" s="240">
        <v>1942.9499995000001</v>
      </c>
      <c r="I12" s="240">
        <v>1961.1315188999999</v>
      </c>
      <c r="J12" s="240">
        <v>1972.9967621000001</v>
      </c>
      <c r="K12" s="240">
        <v>1982.5530996</v>
      </c>
      <c r="L12" s="240">
        <v>1985.2525553999999</v>
      </c>
      <c r="M12" s="240">
        <v>1993.6020636999999</v>
      </c>
      <c r="N12" s="240">
        <v>2003.0536483000001</v>
      </c>
      <c r="O12" s="240">
        <v>2020.6719576</v>
      </c>
      <c r="P12" s="240">
        <v>2027.0292088000001</v>
      </c>
      <c r="Q12" s="240">
        <v>2029.1900502999999</v>
      </c>
      <c r="R12" s="240">
        <v>2019.5426336</v>
      </c>
      <c r="S12" s="240">
        <v>2019.0195417</v>
      </c>
      <c r="T12" s="240">
        <v>2020.0089261999999</v>
      </c>
      <c r="U12" s="240">
        <v>2027.8285226999999</v>
      </c>
      <c r="V12" s="240">
        <v>2027.8545583</v>
      </c>
      <c r="W12" s="240">
        <v>2025.4047685</v>
      </c>
      <c r="X12" s="240">
        <v>2014.6724687000001</v>
      </c>
      <c r="Y12" s="240">
        <v>2011.6260417000001</v>
      </c>
      <c r="Z12" s="240">
        <v>2010.4588028999999</v>
      </c>
      <c r="AA12" s="240">
        <v>2014.2115816999999</v>
      </c>
      <c r="AB12" s="240">
        <v>2014.5220971000001</v>
      </c>
      <c r="AC12" s="240">
        <v>2014.4311786000001</v>
      </c>
      <c r="AD12" s="240">
        <v>2013.5504586</v>
      </c>
      <c r="AE12" s="240">
        <v>2012.9479478999999</v>
      </c>
      <c r="AF12" s="240">
        <v>2012.2352788999999</v>
      </c>
      <c r="AG12" s="240">
        <v>2011.6356496999999</v>
      </c>
      <c r="AH12" s="240">
        <v>2010.5352657000001</v>
      </c>
      <c r="AI12" s="240">
        <v>2009.1573249</v>
      </c>
      <c r="AJ12" s="240">
        <v>2002.9050646999999</v>
      </c>
      <c r="AK12" s="240">
        <v>2004.4195824999999</v>
      </c>
      <c r="AL12" s="240">
        <v>2009.1041158</v>
      </c>
      <c r="AM12" s="240">
        <v>2021.5881136</v>
      </c>
      <c r="AN12" s="240">
        <v>2029.1405904999999</v>
      </c>
      <c r="AO12" s="240">
        <v>2036.3909957999999</v>
      </c>
      <c r="AP12" s="240">
        <v>2044.3981675</v>
      </c>
      <c r="AQ12" s="240">
        <v>2050.2503009000002</v>
      </c>
      <c r="AR12" s="240">
        <v>2055.0062339999999</v>
      </c>
      <c r="AS12" s="240">
        <v>2055.7144623999998</v>
      </c>
      <c r="AT12" s="240">
        <v>2060.4916235999999</v>
      </c>
      <c r="AU12" s="240">
        <v>2066.3862131000001</v>
      </c>
      <c r="AV12" s="240">
        <v>2075.7618166000002</v>
      </c>
      <c r="AW12" s="240">
        <v>2082.1185733000002</v>
      </c>
      <c r="AX12" s="240">
        <v>2087.8200689</v>
      </c>
      <c r="AY12" s="240">
        <v>2089.6523751999998</v>
      </c>
      <c r="AZ12" s="240">
        <v>2096.4537949999999</v>
      </c>
      <c r="BA12" s="240">
        <v>2105.0103998</v>
      </c>
      <c r="BB12" s="240">
        <v>2119.1899066999999</v>
      </c>
      <c r="BC12" s="240">
        <v>2128.3560941999999</v>
      </c>
      <c r="BD12" s="240">
        <v>2136.3766790999998</v>
      </c>
      <c r="BE12" s="240">
        <v>2141.9188936</v>
      </c>
      <c r="BF12" s="240">
        <v>2148.6478495000001</v>
      </c>
      <c r="BG12" s="240">
        <v>2155.230779</v>
      </c>
      <c r="BH12" s="333">
        <v>2161.3670000000002</v>
      </c>
      <c r="BI12" s="333">
        <v>2167.8829999999998</v>
      </c>
      <c r="BJ12" s="333">
        <v>2174.4789999999998</v>
      </c>
      <c r="BK12" s="333">
        <v>2181.69</v>
      </c>
      <c r="BL12" s="333">
        <v>2188.0430000000001</v>
      </c>
      <c r="BM12" s="333">
        <v>2194.0729999999999</v>
      </c>
      <c r="BN12" s="333">
        <v>2199.6329999999998</v>
      </c>
      <c r="BO12" s="333">
        <v>2205.13</v>
      </c>
      <c r="BP12" s="333">
        <v>2210.4160000000002</v>
      </c>
      <c r="BQ12" s="333">
        <v>2215.3150000000001</v>
      </c>
      <c r="BR12" s="333">
        <v>2220.3119999999999</v>
      </c>
      <c r="BS12" s="333">
        <v>2225.23</v>
      </c>
      <c r="BT12" s="333">
        <v>2230.085</v>
      </c>
      <c r="BU12" s="333">
        <v>2234.8330000000001</v>
      </c>
      <c r="BV12" s="333">
        <v>2239.491</v>
      </c>
    </row>
    <row r="13" spans="1:74" ht="11.1" customHeight="1" x14ac:dyDescent="0.2">
      <c r="A13" s="148" t="s">
        <v>888</v>
      </c>
      <c r="B13" s="210" t="s">
        <v>573</v>
      </c>
      <c r="C13" s="240">
        <v>1001.7815199</v>
      </c>
      <c r="D13" s="240">
        <v>1003.3099342</v>
      </c>
      <c r="E13" s="240">
        <v>1005.7543315</v>
      </c>
      <c r="F13" s="240">
        <v>1009.85697</v>
      </c>
      <c r="G13" s="240">
        <v>1013.57664</v>
      </c>
      <c r="H13" s="240">
        <v>1017.6555995</v>
      </c>
      <c r="I13" s="240">
        <v>1023.0206184</v>
      </c>
      <c r="J13" s="240">
        <v>1027.1230794999999</v>
      </c>
      <c r="K13" s="240">
        <v>1030.8897526999999</v>
      </c>
      <c r="L13" s="240">
        <v>1034.1129162</v>
      </c>
      <c r="M13" s="240">
        <v>1037.363805</v>
      </c>
      <c r="N13" s="240">
        <v>1040.4346969999999</v>
      </c>
      <c r="O13" s="240">
        <v>1043.3891478</v>
      </c>
      <c r="P13" s="240">
        <v>1046.0523802</v>
      </c>
      <c r="Q13" s="240">
        <v>1048.4879496000001</v>
      </c>
      <c r="R13" s="240">
        <v>1051.0598823</v>
      </c>
      <c r="S13" s="240">
        <v>1052.7671057</v>
      </c>
      <c r="T13" s="240">
        <v>1053.9736462999999</v>
      </c>
      <c r="U13" s="240">
        <v>1053.8667405000001</v>
      </c>
      <c r="V13" s="240">
        <v>1054.6814881</v>
      </c>
      <c r="W13" s="240">
        <v>1055.6051253999999</v>
      </c>
      <c r="X13" s="240">
        <v>1056.6918849000001</v>
      </c>
      <c r="Y13" s="240">
        <v>1057.7926276000001</v>
      </c>
      <c r="Z13" s="240">
        <v>1058.9615859</v>
      </c>
      <c r="AA13" s="240">
        <v>1060.2353857999999</v>
      </c>
      <c r="AB13" s="240">
        <v>1061.5133057</v>
      </c>
      <c r="AC13" s="240">
        <v>1062.8319716000001</v>
      </c>
      <c r="AD13" s="240">
        <v>1063.0457639000001</v>
      </c>
      <c r="AE13" s="240">
        <v>1065.3051364999999</v>
      </c>
      <c r="AF13" s="240">
        <v>1068.4644698</v>
      </c>
      <c r="AG13" s="240">
        <v>1075.0794691999999</v>
      </c>
      <c r="AH13" s="240">
        <v>1078.1219450000001</v>
      </c>
      <c r="AI13" s="240">
        <v>1080.1476024999999</v>
      </c>
      <c r="AJ13" s="240">
        <v>1079.2161610999999</v>
      </c>
      <c r="AK13" s="240">
        <v>1080.6633926</v>
      </c>
      <c r="AL13" s="240">
        <v>1082.5490162999999</v>
      </c>
      <c r="AM13" s="240">
        <v>1085.0651816</v>
      </c>
      <c r="AN13" s="240">
        <v>1087.6834778</v>
      </c>
      <c r="AO13" s="240">
        <v>1090.5960542</v>
      </c>
      <c r="AP13" s="240">
        <v>1093.0833643000001</v>
      </c>
      <c r="AQ13" s="240">
        <v>1097.1241611999999</v>
      </c>
      <c r="AR13" s="240">
        <v>1101.9988983999999</v>
      </c>
      <c r="AS13" s="240">
        <v>1110.3448859</v>
      </c>
      <c r="AT13" s="240">
        <v>1114.9095209</v>
      </c>
      <c r="AU13" s="240">
        <v>1118.3301137000001</v>
      </c>
      <c r="AV13" s="240">
        <v>1118.9579941</v>
      </c>
      <c r="AW13" s="240">
        <v>1121.3270047000001</v>
      </c>
      <c r="AX13" s="240">
        <v>1123.7884753999999</v>
      </c>
      <c r="AY13" s="240">
        <v>1125.6052890999999</v>
      </c>
      <c r="AZ13" s="240">
        <v>1128.8045179000001</v>
      </c>
      <c r="BA13" s="240">
        <v>1132.6490446</v>
      </c>
      <c r="BB13" s="240">
        <v>1138.5682300000001</v>
      </c>
      <c r="BC13" s="240">
        <v>1142.6313319999999</v>
      </c>
      <c r="BD13" s="240">
        <v>1146.2677111999999</v>
      </c>
      <c r="BE13" s="240">
        <v>1148.7806270999999</v>
      </c>
      <c r="BF13" s="240">
        <v>1152.0861164999999</v>
      </c>
      <c r="BG13" s="240">
        <v>1155.4874387</v>
      </c>
      <c r="BH13" s="333">
        <v>1159.2370000000001</v>
      </c>
      <c r="BI13" s="333">
        <v>1162.6410000000001</v>
      </c>
      <c r="BJ13" s="333">
        <v>1165.951</v>
      </c>
      <c r="BK13" s="333">
        <v>1169.126</v>
      </c>
      <c r="BL13" s="333">
        <v>1172.2809999999999</v>
      </c>
      <c r="BM13" s="333">
        <v>1175.374</v>
      </c>
      <c r="BN13" s="333">
        <v>1178.444</v>
      </c>
      <c r="BO13" s="333">
        <v>1181.3820000000001</v>
      </c>
      <c r="BP13" s="333">
        <v>1184.2280000000001</v>
      </c>
      <c r="BQ13" s="333">
        <v>1186.9290000000001</v>
      </c>
      <c r="BR13" s="333">
        <v>1189.6300000000001</v>
      </c>
      <c r="BS13" s="333">
        <v>1192.279</v>
      </c>
      <c r="BT13" s="333">
        <v>1194.857</v>
      </c>
      <c r="BU13" s="333">
        <v>1197.4169999999999</v>
      </c>
      <c r="BV13" s="333">
        <v>1199.9390000000001</v>
      </c>
    </row>
    <row r="14" spans="1:74" ht="11.1" customHeight="1" x14ac:dyDescent="0.2">
      <c r="A14" s="148" t="s">
        <v>889</v>
      </c>
      <c r="B14" s="210" t="s">
        <v>574</v>
      </c>
      <c r="C14" s="240">
        <v>2838.3511140999999</v>
      </c>
      <c r="D14" s="240">
        <v>2842.0028556000002</v>
      </c>
      <c r="E14" s="240">
        <v>2850.5160188999998</v>
      </c>
      <c r="F14" s="240">
        <v>2869.7386322000002</v>
      </c>
      <c r="G14" s="240">
        <v>2883.5886178000001</v>
      </c>
      <c r="H14" s="240">
        <v>2897.9140038999999</v>
      </c>
      <c r="I14" s="240">
        <v>2918.3827802999999</v>
      </c>
      <c r="J14" s="240">
        <v>2929.4079750999999</v>
      </c>
      <c r="K14" s="240">
        <v>2936.6575781000001</v>
      </c>
      <c r="L14" s="240">
        <v>2928.3513151000002</v>
      </c>
      <c r="M14" s="240">
        <v>2936.8849402000001</v>
      </c>
      <c r="N14" s="240">
        <v>2950.4781791999999</v>
      </c>
      <c r="O14" s="240">
        <v>2978.2806946000001</v>
      </c>
      <c r="P14" s="240">
        <v>2995.1309142999999</v>
      </c>
      <c r="Q14" s="240">
        <v>3010.1785009999999</v>
      </c>
      <c r="R14" s="240">
        <v>3026.4151145999999</v>
      </c>
      <c r="S14" s="240">
        <v>3035.6136901</v>
      </c>
      <c r="T14" s="240">
        <v>3040.7658876</v>
      </c>
      <c r="U14" s="240">
        <v>3034.7042047</v>
      </c>
      <c r="V14" s="240">
        <v>3037.1392727000002</v>
      </c>
      <c r="W14" s="240">
        <v>3040.9035893</v>
      </c>
      <c r="X14" s="240">
        <v>3044.501546</v>
      </c>
      <c r="Y14" s="240">
        <v>3052.0460662</v>
      </c>
      <c r="Z14" s="240">
        <v>3062.0415413999999</v>
      </c>
      <c r="AA14" s="240">
        <v>3079.9268557</v>
      </c>
      <c r="AB14" s="240">
        <v>3090.7450779000001</v>
      </c>
      <c r="AC14" s="240">
        <v>3099.9350921999999</v>
      </c>
      <c r="AD14" s="240">
        <v>3105.1397920999998</v>
      </c>
      <c r="AE14" s="240">
        <v>3112.8412202</v>
      </c>
      <c r="AF14" s="240">
        <v>3120.6822701999999</v>
      </c>
      <c r="AG14" s="240">
        <v>3128.2797655999998</v>
      </c>
      <c r="AH14" s="240">
        <v>3136.6874413999999</v>
      </c>
      <c r="AI14" s="240">
        <v>3145.5221212000001</v>
      </c>
      <c r="AJ14" s="240">
        <v>3158.2494652999999</v>
      </c>
      <c r="AK14" s="240">
        <v>3165.3389081</v>
      </c>
      <c r="AL14" s="240">
        <v>3170.2561096999998</v>
      </c>
      <c r="AM14" s="240">
        <v>3163.5990191999999</v>
      </c>
      <c r="AN14" s="240">
        <v>3171.2232769000002</v>
      </c>
      <c r="AO14" s="240">
        <v>3183.7268318000001</v>
      </c>
      <c r="AP14" s="240">
        <v>3212.6946108000002</v>
      </c>
      <c r="AQ14" s="240">
        <v>3226.2680648999999</v>
      </c>
      <c r="AR14" s="240">
        <v>3236.0321208999999</v>
      </c>
      <c r="AS14" s="240">
        <v>3236.0499267</v>
      </c>
      <c r="AT14" s="240">
        <v>3242.6478259</v>
      </c>
      <c r="AU14" s="240">
        <v>3249.8889662000001</v>
      </c>
      <c r="AV14" s="240">
        <v>3259.5302366999999</v>
      </c>
      <c r="AW14" s="240">
        <v>3266.7401924999999</v>
      </c>
      <c r="AX14" s="240">
        <v>3273.2757225999999</v>
      </c>
      <c r="AY14" s="240">
        <v>3275.4571323</v>
      </c>
      <c r="AZ14" s="240">
        <v>3283.4035822000001</v>
      </c>
      <c r="BA14" s="240">
        <v>3293.4353774000001</v>
      </c>
      <c r="BB14" s="240">
        <v>3310.0089687</v>
      </c>
      <c r="BC14" s="240">
        <v>3320.8691167000002</v>
      </c>
      <c r="BD14" s="240">
        <v>3330.472272</v>
      </c>
      <c r="BE14" s="240">
        <v>3336.6366017999999</v>
      </c>
      <c r="BF14" s="240">
        <v>3345.3621465000001</v>
      </c>
      <c r="BG14" s="240">
        <v>3354.4670732999998</v>
      </c>
      <c r="BH14" s="333">
        <v>3364.982</v>
      </c>
      <c r="BI14" s="333">
        <v>3374.0729999999999</v>
      </c>
      <c r="BJ14" s="333">
        <v>3382.77</v>
      </c>
      <c r="BK14" s="333">
        <v>3390.3130000000001</v>
      </c>
      <c r="BL14" s="333">
        <v>3398.7950000000001</v>
      </c>
      <c r="BM14" s="333">
        <v>3407.4540000000002</v>
      </c>
      <c r="BN14" s="333">
        <v>3417.1640000000002</v>
      </c>
      <c r="BO14" s="333">
        <v>3425.5239999999999</v>
      </c>
      <c r="BP14" s="333">
        <v>3433.4070000000002</v>
      </c>
      <c r="BQ14" s="333">
        <v>3440.1849999999999</v>
      </c>
      <c r="BR14" s="333">
        <v>3447.5830000000001</v>
      </c>
      <c r="BS14" s="333">
        <v>3454.9740000000002</v>
      </c>
      <c r="BT14" s="333">
        <v>3462.529</v>
      </c>
      <c r="BU14" s="333">
        <v>3469.7779999999998</v>
      </c>
      <c r="BV14" s="333">
        <v>3476.89</v>
      </c>
    </row>
    <row r="15" spans="1:74" ht="11.1" customHeight="1" x14ac:dyDescent="0.2">
      <c r="A15" s="148"/>
      <c r="B15" s="168" t="s">
        <v>1214</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345"/>
      <c r="BI15" s="345"/>
      <c r="BJ15" s="345"/>
      <c r="BK15" s="345"/>
      <c r="BL15" s="345"/>
      <c r="BM15" s="345"/>
      <c r="BN15" s="345"/>
      <c r="BO15" s="345"/>
      <c r="BP15" s="345"/>
      <c r="BQ15" s="345"/>
      <c r="BR15" s="345"/>
      <c r="BS15" s="345"/>
      <c r="BT15" s="345"/>
      <c r="BU15" s="345"/>
      <c r="BV15" s="345"/>
    </row>
    <row r="16" spans="1:74" ht="11.1" customHeight="1" x14ac:dyDescent="0.2">
      <c r="A16" s="148" t="s">
        <v>890</v>
      </c>
      <c r="B16" s="210" t="s">
        <v>567</v>
      </c>
      <c r="C16" s="258">
        <v>99.062014533999999</v>
      </c>
      <c r="D16" s="258">
        <v>98.977128641999997</v>
      </c>
      <c r="E16" s="258">
        <v>99.015545302999996</v>
      </c>
      <c r="F16" s="258">
        <v>99.431750561000001</v>
      </c>
      <c r="G16" s="258">
        <v>99.525907797000002</v>
      </c>
      <c r="H16" s="258">
        <v>99.552503055000003</v>
      </c>
      <c r="I16" s="258">
        <v>99.421331609000006</v>
      </c>
      <c r="J16" s="258">
        <v>99.380456452000004</v>
      </c>
      <c r="K16" s="258">
        <v>99.339672858</v>
      </c>
      <c r="L16" s="258">
        <v>99.410139341000004</v>
      </c>
      <c r="M16" s="258">
        <v>99.286169990999994</v>
      </c>
      <c r="N16" s="258">
        <v>99.078923321000005</v>
      </c>
      <c r="O16" s="258">
        <v>98.581395236000006</v>
      </c>
      <c r="P16" s="258">
        <v>98.362846996000002</v>
      </c>
      <c r="Q16" s="258">
        <v>98.216274506999994</v>
      </c>
      <c r="R16" s="258">
        <v>98.245000544999996</v>
      </c>
      <c r="S16" s="258">
        <v>98.164887475</v>
      </c>
      <c r="T16" s="258">
        <v>98.079258072000002</v>
      </c>
      <c r="U16" s="258">
        <v>98.069229106999998</v>
      </c>
      <c r="V16" s="258">
        <v>97.911729461999997</v>
      </c>
      <c r="W16" s="258">
        <v>97.687875908999999</v>
      </c>
      <c r="X16" s="258">
        <v>97.224850500000002</v>
      </c>
      <c r="Y16" s="258">
        <v>96.997902585999995</v>
      </c>
      <c r="Z16" s="258">
        <v>96.834214222</v>
      </c>
      <c r="AA16" s="258">
        <v>96.873803836999997</v>
      </c>
      <c r="AB16" s="258">
        <v>96.731620749000001</v>
      </c>
      <c r="AC16" s="258">
        <v>96.547683387000006</v>
      </c>
      <c r="AD16" s="258">
        <v>96.149836613000005</v>
      </c>
      <c r="AE16" s="258">
        <v>96.011507058000007</v>
      </c>
      <c r="AF16" s="258">
        <v>95.960539581999996</v>
      </c>
      <c r="AG16" s="258">
        <v>96.085346552999994</v>
      </c>
      <c r="AH16" s="258">
        <v>96.142793961999999</v>
      </c>
      <c r="AI16" s="258">
        <v>96.221294177999994</v>
      </c>
      <c r="AJ16" s="258">
        <v>96.338984265999997</v>
      </c>
      <c r="AK16" s="258">
        <v>96.445987291999998</v>
      </c>
      <c r="AL16" s="258">
        <v>96.560440323999998</v>
      </c>
      <c r="AM16" s="258">
        <v>96.689895375999996</v>
      </c>
      <c r="AN16" s="258">
        <v>96.813584406999993</v>
      </c>
      <c r="AO16" s="258">
        <v>96.939059432999997</v>
      </c>
      <c r="AP16" s="258">
        <v>97.190231640999997</v>
      </c>
      <c r="AQ16" s="258">
        <v>97.226345261999995</v>
      </c>
      <c r="AR16" s="258">
        <v>97.171311486999997</v>
      </c>
      <c r="AS16" s="258">
        <v>96.584800552999994</v>
      </c>
      <c r="AT16" s="258">
        <v>96.677719302</v>
      </c>
      <c r="AU16" s="258">
        <v>97.009737974000004</v>
      </c>
      <c r="AV16" s="258">
        <v>98.114218292000004</v>
      </c>
      <c r="AW16" s="258">
        <v>98.524415516000005</v>
      </c>
      <c r="AX16" s="258">
        <v>98.773691370999998</v>
      </c>
      <c r="AY16" s="258">
        <v>98.690431304000001</v>
      </c>
      <c r="AZ16" s="258">
        <v>98.746575331000003</v>
      </c>
      <c r="BA16" s="258">
        <v>98.770508899999996</v>
      </c>
      <c r="BB16" s="258">
        <v>98.613240727000004</v>
      </c>
      <c r="BC16" s="258">
        <v>98.684496846000002</v>
      </c>
      <c r="BD16" s="258">
        <v>98.835285971000005</v>
      </c>
      <c r="BE16" s="258">
        <v>99.248527569999993</v>
      </c>
      <c r="BF16" s="258">
        <v>99.421193110000004</v>
      </c>
      <c r="BG16" s="258">
        <v>99.536202055999993</v>
      </c>
      <c r="BH16" s="346">
        <v>99.46163</v>
      </c>
      <c r="BI16" s="346">
        <v>99.560270000000003</v>
      </c>
      <c r="BJ16" s="346">
        <v>99.700190000000006</v>
      </c>
      <c r="BK16" s="346">
        <v>99.917479999999998</v>
      </c>
      <c r="BL16" s="346">
        <v>100.1129</v>
      </c>
      <c r="BM16" s="346">
        <v>100.32259999999999</v>
      </c>
      <c r="BN16" s="346">
        <v>100.60469999999999</v>
      </c>
      <c r="BO16" s="346">
        <v>100.7991</v>
      </c>
      <c r="BP16" s="346">
        <v>100.96420000000001</v>
      </c>
      <c r="BQ16" s="346">
        <v>101.0941</v>
      </c>
      <c r="BR16" s="346">
        <v>101.2046</v>
      </c>
      <c r="BS16" s="346">
        <v>101.2899</v>
      </c>
      <c r="BT16" s="346">
        <v>101.30549999999999</v>
      </c>
      <c r="BU16" s="346">
        <v>101.374</v>
      </c>
      <c r="BV16" s="346">
        <v>101.45059999999999</v>
      </c>
    </row>
    <row r="17" spans="1:74" ht="11.1" customHeight="1" x14ac:dyDescent="0.2">
      <c r="A17" s="148" t="s">
        <v>891</v>
      </c>
      <c r="B17" s="210" t="s">
        <v>600</v>
      </c>
      <c r="C17" s="258">
        <v>99.166324383000003</v>
      </c>
      <c r="D17" s="258">
        <v>99.109948783999997</v>
      </c>
      <c r="E17" s="258">
        <v>99.205902327999993</v>
      </c>
      <c r="F17" s="258">
        <v>99.759763742000004</v>
      </c>
      <c r="G17" s="258">
        <v>99.931191526999996</v>
      </c>
      <c r="H17" s="258">
        <v>100.02576440999999</v>
      </c>
      <c r="I17" s="258">
        <v>99.970716801999998</v>
      </c>
      <c r="J17" s="258">
        <v>99.966154075000006</v>
      </c>
      <c r="K17" s="258">
        <v>99.939310638999999</v>
      </c>
      <c r="L17" s="258">
        <v>99.976529744000004</v>
      </c>
      <c r="M17" s="258">
        <v>99.840367454000003</v>
      </c>
      <c r="N17" s="258">
        <v>99.617167019999997</v>
      </c>
      <c r="O17" s="258">
        <v>99.115313499999999</v>
      </c>
      <c r="P17" s="258">
        <v>98.861747981999997</v>
      </c>
      <c r="Q17" s="258">
        <v>98.664855523</v>
      </c>
      <c r="R17" s="258">
        <v>98.558018009999998</v>
      </c>
      <c r="S17" s="258">
        <v>98.449435257999994</v>
      </c>
      <c r="T17" s="258">
        <v>98.372489152</v>
      </c>
      <c r="U17" s="258">
        <v>98.485050467999997</v>
      </c>
      <c r="V17" s="258">
        <v>98.352974571999994</v>
      </c>
      <c r="W17" s="258">
        <v>98.134132242000007</v>
      </c>
      <c r="X17" s="258">
        <v>97.593064382999998</v>
      </c>
      <c r="Y17" s="258">
        <v>97.377283500999994</v>
      </c>
      <c r="Z17" s="258">
        <v>97.251330503000005</v>
      </c>
      <c r="AA17" s="258">
        <v>97.447844226000001</v>
      </c>
      <c r="AB17" s="258">
        <v>97.327067869000004</v>
      </c>
      <c r="AC17" s="258">
        <v>97.121640267000004</v>
      </c>
      <c r="AD17" s="258">
        <v>96.587567088</v>
      </c>
      <c r="AE17" s="258">
        <v>96.395832751</v>
      </c>
      <c r="AF17" s="258">
        <v>96.302442920000004</v>
      </c>
      <c r="AG17" s="258">
        <v>96.392193754999994</v>
      </c>
      <c r="AH17" s="258">
        <v>96.431895819999994</v>
      </c>
      <c r="AI17" s="258">
        <v>96.506345273999997</v>
      </c>
      <c r="AJ17" s="258">
        <v>96.675272045</v>
      </c>
      <c r="AK17" s="258">
        <v>96.774418827999995</v>
      </c>
      <c r="AL17" s="258">
        <v>96.863515551999996</v>
      </c>
      <c r="AM17" s="258">
        <v>96.884699002999994</v>
      </c>
      <c r="AN17" s="258">
        <v>96.997093019999994</v>
      </c>
      <c r="AO17" s="258">
        <v>97.142834386999994</v>
      </c>
      <c r="AP17" s="258">
        <v>97.545331477999994</v>
      </c>
      <c r="AQ17" s="258">
        <v>97.590211269999998</v>
      </c>
      <c r="AR17" s="258">
        <v>97.500882134999998</v>
      </c>
      <c r="AS17" s="258">
        <v>96.898887801000001</v>
      </c>
      <c r="AT17" s="258">
        <v>96.824983015000001</v>
      </c>
      <c r="AU17" s="258">
        <v>96.900711505999993</v>
      </c>
      <c r="AV17" s="258">
        <v>97.374988982999994</v>
      </c>
      <c r="AW17" s="258">
        <v>97.563297242000004</v>
      </c>
      <c r="AX17" s="258">
        <v>97.714551994000004</v>
      </c>
      <c r="AY17" s="258">
        <v>97.812025003000002</v>
      </c>
      <c r="AZ17" s="258">
        <v>97.901718916999997</v>
      </c>
      <c r="BA17" s="258">
        <v>97.966905499999996</v>
      </c>
      <c r="BB17" s="258">
        <v>97.896577721</v>
      </c>
      <c r="BC17" s="258">
        <v>97.996004915</v>
      </c>
      <c r="BD17" s="258">
        <v>98.154180050999997</v>
      </c>
      <c r="BE17" s="258">
        <v>98.516590841999999</v>
      </c>
      <c r="BF17" s="258">
        <v>98.683146077999993</v>
      </c>
      <c r="BG17" s="258">
        <v>98.799333470999997</v>
      </c>
      <c r="BH17" s="346">
        <v>98.732969999999995</v>
      </c>
      <c r="BI17" s="346">
        <v>98.847560000000001</v>
      </c>
      <c r="BJ17" s="346">
        <v>99.010919999999999</v>
      </c>
      <c r="BK17" s="346">
        <v>99.275580000000005</v>
      </c>
      <c r="BL17" s="346">
        <v>99.49709</v>
      </c>
      <c r="BM17" s="346">
        <v>99.727980000000002</v>
      </c>
      <c r="BN17" s="346">
        <v>100.01390000000001</v>
      </c>
      <c r="BO17" s="346">
        <v>100.22929999999999</v>
      </c>
      <c r="BP17" s="346">
        <v>100.4199</v>
      </c>
      <c r="BQ17" s="346">
        <v>100.5879</v>
      </c>
      <c r="BR17" s="346">
        <v>100.727</v>
      </c>
      <c r="BS17" s="346">
        <v>100.83929999999999</v>
      </c>
      <c r="BT17" s="346">
        <v>100.8763</v>
      </c>
      <c r="BU17" s="346">
        <v>100.97190000000001</v>
      </c>
      <c r="BV17" s="346">
        <v>101.07729999999999</v>
      </c>
    </row>
    <row r="18" spans="1:74" ht="11.1" customHeight="1" x14ac:dyDescent="0.2">
      <c r="A18" s="148" t="s">
        <v>892</v>
      </c>
      <c r="B18" s="210" t="s">
        <v>568</v>
      </c>
      <c r="C18" s="258">
        <v>102.07369711</v>
      </c>
      <c r="D18" s="258">
        <v>102.26579426000001</v>
      </c>
      <c r="E18" s="258">
        <v>102.61904208999999</v>
      </c>
      <c r="F18" s="258">
        <v>103.48147956</v>
      </c>
      <c r="G18" s="258">
        <v>103.89599948999999</v>
      </c>
      <c r="H18" s="258">
        <v>104.21064086</v>
      </c>
      <c r="I18" s="258">
        <v>104.32227623999999</v>
      </c>
      <c r="J18" s="258">
        <v>104.51450603000001</v>
      </c>
      <c r="K18" s="258">
        <v>104.68420282</v>
      </c>
      <c r="L18" s="258">
        <v>104.97969446</v>
      </c>
      <c r="M18" s="258">
        <v>104.99307936</v>
      </c>
      <c r="N18" s="258">
        <v>104.87268536000001</v>
      </c>
      <c r="O18" s="258">
        <v>104.35580268</v>
      </c>
      <c r="P18" s="258">
        <v>104.16488326</v>
      </c>
      <c r="Q18" s="258">
        <v>104.03721729</v>
      </c>
      <c r="R18" s="258">
        <v>104.00264562</v>
      </c>
      <c r="S18" s="258">
        <v>103.97910595</v>
      </c>
      <c r="T18" s="258">
        <v>103.99643913</v>
      </c>
      <c r="U18" s="258">
        <v>104.23682537000001</v>
      </c>
      <c r="V18" s="258">
        <v>104.19926905</v>
      </c>
      <c r="W18" s="258">
        <v>104.06595039</v>
      </c>
      <c r="X18" s="258">
        <v>103.60056487</v>
      </c>
      <c r="Y18" s="258">
        <v>103.45294991999999</v>
      </c>
      <c r="Z18" s="258">
        <v>103.38680101999999</v>
      </c>
      <c r="AA18" s="258">
        <v>103.58595864</v>
      </c>
      <c r="AB18" s="258">
        <v>103.54486149</v>
      </c>
      <c r="AC18" s="258">
        <v>103.44735003</v>
      </c>
      <c r="AD18" s="258">
        <v>103.12771816</v>
      </c>
      <c r="AE18" s="258">
        <v>103.04165768999999</v>
      </c>
      <c r="AF18" s="258">
        <v>103.02346248000001</v>
      </c>
      <c r="AG18" s="258">
        <v>103.10219490999999</v>
      </c>
      <c r="AH18" s="258">
        <v>103.19793351</v>
      </c>
      <c r="AI18" s="258">
        <v>103.33974062</v>
      </c>
      <c r="AJ18" s="258">
        <v>103.5997728</v>
      </c>
      <c r="AK18" s="258">
        <v>103.77959952</v>
      </c>
      <c r="AL18" s="258">
        <v>103.95137733999999</v>
      </c>
      <c r="AM18" s="258">
        <v>104.04266229</v>
      </c>
      <c r="AN18" s="258">
        <v>104.25267529</v>
      </c>
      <c r="AO18" s="258">
        <v>104.50897237</v>
      </c>
      <c r="AP18" s="258">
        <v>105.12507414</v>
      </c>
      <c r="AQ18" s="258">
        <v>105.23879891999999</v>
      </c>
      <c r="AR18" s="258">
        <v>105.16366730999999</v>
      </c>
      <c r="AS18" s="258">
        <v>104.28534538</v>
      </c>
      <c r="AT18" s="258">
        <v>104.29325147</v>
      </c>
      <c r="AU18" s="258">
        <v>104.57305164</v>
      </c>
      <c r="AV18" s="258">
        <v>105.69084925</v>
      </c>
      <c r="AW18" s="258">
        <v>106.08986004</v>
      </c>
      <c r="AX18" s="258">
        <v>106.33618739000001</v>
      </c>
      <c r="AY18" s="258">
        <v>106.23175689</v>
      </c>
      <c r="AZ18" s="258">
        <v>106.32127312999999</v>
      </c>
      <c r="BA18" s="258">
        <v>106.40666172</v>
      </c>
      <c r="BB18" s="258">
        <v>106.32114009999999</v>
      </c>
      <c r="BC18" s="258">
        <v>106.52336029999999</v>
      </c>
      <c r="BD18" s="258">
        <v>106.84653976</v>
      </c>
      <c r="BE18" s="258">
        <v>107.52374244000001</v>
      </c>
      <c r="BF18" s="258">
        <v>107.91404245</v>
      </c>
      <c r="BG18" s="258">
        <v>108.25050374999999</v>
      </c>
      <c r="BH18" s="346">
        <v>108.4465</v>
      </c>
      <c r="BI18" s="346">
        <v>108.7402</v>
      </c>
      <c r="BJ18" s="346">
        <v>109.04519999999999</v>
      </c>
      <c r="BK18" s="346">
        <v>109.3537</v>
      </c>
      <c r="BL18" s="346">
        <v>109.6866</v>
      </c>
      <c r="BM18" s="346">
        <v>110.0363</v>
      </c>
      <c r="BN18" s="346">
        <v>110.4982</v>
      </c>
      <c r="BO18" s="346">
        <v>110.8099</v>
      </c>
      <c r="BP18" s="346">
        <v>111.0668</v>
      </c>
      <c r="BQ18" s="346">
        <v>111.2058</v>
      </c>
      <c r="BR18" s="346">
        <v>111.40049999999999</v>
      </c>
      <c r="BS18" s="346">
        <v>111.5877</v>
      </c>
      <c r="BT18" s="346">
        <v>111.76439999999999</v>
      </c>
      <c r="BU18" s="346">
        <v>111.93899999999999</v>
      </c>
      <c r="BV18" s="346">
        <v>112.10850000000001</v>
      </c>
    </row>
    <row r="19" spans="1:74" ht="11.1" customHeight="1" x14ac:dyDescent="0.2">
      <c r="A19" s="148" t="s">
        <v>893</v>
      </c>
      <c r="B19" s="210" t="s">
        <v>569</v>
      </c>
      <c r="C19" s="258">
        <v>101.16181099000001</v>
      </c>
      <c r="D19" s="258">
        <v>101.25883324</v>
      </c>
      <c r="E19" s="258">
        <v>101.51038286000001</v>
      </c>
      <c r="F19" s="258">
        <v>102.23993960999999</v>
      </c>
      <c r="G19" s="258">
        <v>102.55793417</v>
      </c>
      <c r="H19" s="258">
        <v>102.78784631000001</v>
      </c>
      <c r="I19" s="258">
        <v>102.8476639</v>
      </c>
      <c r="J19" s="258">
        <v>102.96292025</v>
      </c>
      <c r="K19" s="258">
        <v>103.05160325999999</v>
      </c>
      <c r="L19" s="258">
        <v>103.23494214</v>
      </c>
      <c r="M19" s="258">
        <v>103.17955655999999</v>
      </c>
      <c r="N19" s="258">
        <v>103.00667571</v>
      </c>
      <c r="O19" s="258">
        <v>102.50959987</v>
      </c>
      <c r="P19" s="258">
        <v>102.25675333</v>
      </c>
      <c r="Q19" s="258">
        <v>102.04143635</v>
      </c>
      <c r="R19" s="258">
        <v>101.85949472</v>
      </c>
      <c r="S19" s="258">
        <v>101.7223525</v>
      </c>
      <c r="T19" s="258">
        <v>101.62585549000001</v>
      </c>
      <c r="U19" s="258">
        <v>101.69886886</v>
      </c>
      <c r="V19" s="258">
        <v>101.58701339</v>
      </c>
      <c r="W19" s="258">
        <v>101.41915425000001</v>
      </c>
      <c r="X19" s="258">
        <v>101.03029239</v>
      </c>
      <c r="Y19" s="258">
        <v>100.8741752</v>
      </c>
      <c r="Z19" s="258">
        <v>100.78580363</v>
      </c>
      <c r="AA19" s="258">
        <v>100.95919095000001</v>
      </c>
      <c r="AB19" s="258">
        <v>100.86080065</v>
      </c>
      <c r="AC19" s="258">
        <v>100.684646</v>
      </c>
      <c r="AD19" s="258">
        <v>100.18749678</v>
      </c>
      <c r="AE19" s="258">
        <v>100.03823610000001</v>
      </c>
      <c r="AF19" s="258">
        <v>99.993633747000004</v>
      </c>
      <c r="AG19" s="258">
        <v>100.15995024999999</v>
      </c>
      <c r="AH19" s="258">
        <v>100.24496911999999</v>
      </c>
      <c r="AI19" s="258">
        <v>100.35495090000001</v>
      </c>
      <c r="AJ19" s="258">
        <v>100.52049192</v>
      </c>
      <c r="AK19" s="258">
        <v>100.65745226999999</v>
      </c>
      <c r="AL19" s="258">
        <v>100.79642828</v>
      </c>
      <c r="AM19" s="258">
        <v>100.89689227</v>
      </c>
      <c r="AN19" s="258">
        <v>101.07029537</v>
      </c>
      <c r="AO19" s="258">
        <v>101.27610989</v>
      </c>
      <c r="AP19" s="258">
        <v>101.71247409</v>
      </c>
      <c r="AQ19" s="258">
        <v>101.83450775999999</v>
      </c>
      <c r="AR19" s="258">
        <v>101.84034916</v>
      </c>
      <c r="AS19" s="258">
        <v>101.29278308000001</v>
      </c>
      <c r="AT19" s="258">
        <v>101.39415136</v>
      </c>
      <c r="AU19" s="258">
        <v>101.70723879000001</v>
      </c>
      <c r="AV19" s="258">
        <v>102.638959</v>
      </c>
      <c r="AW19" s="258">
        <v>103.07029949</v>
      </c>
      <c r="AX19" s="258">
        <v>103.40817389999999</v>
      </c>
      <c r="AY19" s="258">
        <v>103.54231935999999</v>
      </c>
      <c r="AZ19" s="258">
        <v>103.77595875</v>
      </c>
      <c r="BA19" s="258">
        <v>103.99882921</v>
      </c>
      <c r="BB19" s="258">
        <v>104.15177278</v>
      </c>
      <c r="BC19" s="258">
        <v>104.39747385</v>
      </c>
      <c r="BD19" s="258">
        <v>104.67677446</v>
      </c>
      <c r="BE19" s="258">
        <v>105.10705962</v>
      </c>
      <c r="BF19" s="258">
        <v>105.36552057</v>
      </c>
      <c r="BG19" s="258">
        <v>105.56954231</v>
      </c>
      <c r="BH19" s="346">
        <v>105.5889</v>
      </c>
      <c r="BI19" s="346">
        <v>105.7817</v>
      </c>
      <c r="BJ19" s="346">
        <v>106.01779999999999</v>
      </c>
      <c r="BK19" s="346">
        <v>106.3312</v>
      </c>
      <c r="BL19" s="346">
        <v>106.6281</v>
      </c>
      <c r="BM19" s="346">
        <v>106.9427</v>
      </c>
      <c r="BN19" s="346">
        <v>107.3479</v>
      </c>
      <c r="BO19" s="346">
        <v>107.6429</v>
      </c>
      <c r="BP19" s="346">
        <v>107.9007</v>
      </c>
      <c r="BQ19" s="346">
        <v>108.09650000000001</v>
      </c>
      <c r="BR19" s="346">
        <v>108.2985</v>
      </c>
      <c r="BS19" s="346">
        <v>108.48180000000001</v>
      </c>
      <c r="BT19" s="346">
        <v>108.61790000000001</v>
      </c>
      <c r="BU19" s="346">
        <v>108.7855</v>
      </c>
      <c r="BV19" s="346">
        <v>108.9559</v>
      </c>
    </row>
    <row r="20" spans="1:74" ht="11.1" customHeight="1" x14ac:dyDescent="0.2">
      <c r="A20" s="148" t="s">
        <v>894</v>
      </c>
      <c r="B20" s="210" t="s">
        <v>570</v>
      </c>
      <c r="C20" s="258">
        <v>101.02141545000001</v>
      </c>
      <c r="D20" s="258">
        <v>101.13771403</v>
      </c>
      <c r="E20" s="258">
        <v>101.41213277</v>
      </c>
      <c r="F20" s="258">
        <v>102.15709969</v>
      </c>
      <c r="G20" s="258">
        <v>102.51343777</v>
      </c>
      <c r="H20" s="258">
        <v>102.79357501</v>
      </c>
      <c r="I20" s="258">
        <v>102.91581877</v>
      </c>
      <c r="J20" s="258">
        <v>103.10482383</v>
      </c>
      <c r="K20" s="258">
        <v>103.27889752</v>
      </c>
      <c r="L20" s="258">
        <v>103.55355637</v>
      </c>
      <c r="M20" s="258">
        <v>103.61112998</v>
      </c>
      <c r="N20" s="258">
        <v>103.56713485</v>
      </c>
      <c r="O20" s="258">
        <v>103.20639727</v>
      </c>
      <c r="P20" s="258">
        <v>103.12064499</v>
      </c>
      <c r="Q20" s="258">
        <v>103.09470426</v>
      </c>
      <c r="R20" s="258">
        <v>103.15791234</v>
      </c>
      <c r="S20" s="258">
        <v>103.22959181</v>
      </c>
      <c r="T20" s="258">
        <v>103.33907992</v>
      </c>
      <c r="U20" s="258">
        <v>103.61802299</v>
      </c>
      <c r="V20" s="258">
        <v>103.70439361</v>
      </c>
      <c r="W20" s="258">
        <v>103.72983812</v>
      </c>
      <c r="X20" s="258">
        <v>103.55853741999999</v>
      </c>
      <c r="Y20" s="258">
        <v>103.56399401</v>
      </c>
      <c r="Z20" s="258">
        <v>103.6103888</v>
      </c>
      <c r="AA20" s="258">
        <v>103.83897338</v>
      </c>
      <c r="AB20" s="258">
        <v>103.86130586</v>
      </c>
      <c r="AC20" s="258">
        <v>103.81863785</v>
      </c>
      <c r="AD20" s="258">
        <v>103.49249987</v>
      </c>
      <c r="AE20" s="258">
        <v>103.48368295</v>
      </c>
      <c r="AF20" s="258">
        <v>103.57371762</v>
      </c>
      <c r="AG20" s="258">
        <v>103.87213423</v>
      </c>
      <c r="AH20" s="258">
        <v>104.07772432</v>
      </c>
      <c r="AI20" s="258">
        <v>104.30001824999999</v>
      </c>
      <c r="AJ20" s="258">
        <v>104.54779455000001</v>
      </c>
      <c r="AK20" s="258">
        <v>104.79691225000001</v>
      </c>
      <c r="AL20" s="258">
        <v>105.05614989999999</v>
      </c>
      <c r="AM20" s="258">
        <v>105.34694164</v>
      </c>
      <c r="AN20" s="258">
        <v>105.61034352999999</v>
      </c>
      <c r="AO20" s="258">
        <v>105.86778973</v>
      </c>
      <c r="AP20" s="258">
        <v>106.31183177</v>
      </c>
      <c r="AQ20" s="258">
        <v>106.41295295</v>
      </c>
      <c r="AR20" s="258">
        <v>106.36370481</v>
      </c>
      <c r="AS20" s="258">
        <v>105.67662043</v>
      </c>
      <c r="AT20" s="258">
        <v>105.69223381</v>
      </c>
      <c r="AU20" s="258">
        <v>105.92307803999999</v>
      </c>
      <c r="AV20" s="258">
        <v>106.77376631999999</v>
      </c>
      <c r="AW20" s="258">
        <v>107.13161237</v>
      </c>
      <c r="AX20" s="258">
        <v>107.40122939</v>
      </c>
      <c r="AY20" s="258">
        <v>107.38911760000001</v>
      </c>
      <c r="AZ20" s="258">
        <v>107.62740135999999</v>
      </c>
      <c r="BA20" s="258">
        <v>107.9225809</v>
      </c>
      <c r="BB20" s="258">
        <v>108.38719266</v>
      </c>
      <c r="BC20" s="258">
        <v>108.71176143</v>
      </c>
      <c r="BD20" s="258">
        <v>109.00882364</v>
      </c>
      <c r="BE20" s="258">
        <v>109.30921496000001</v>
      </c>
      <c r="BF20" s="258">
        <v>109.52813733000001</v>
      </c>
      <c r="BG20" s="258">
        <v>109.69642639</v>
      </c>
      <c r="BH20" s="346">
        <v>109.67619999999999</v>
      </c>
      <c r="BI20" s="346">
        <v>109.8466</v>
      </c>
      <c r="BJ20" s="346">
        <v>110.0699</v>
      </c>
      <c r="BK20" s="346">
        <v>110.3993</v>
      </c>
      <c r="BL20" s="346">
        <v>110.68819999999999</v>
      </c>
      <c r="BM20" s="346">
        <v>110.98990000000001</v>
      </c>
      <c r="BN20" s="346">
        <v>111.3683</v>
      </c>
      <c r="BO20" s="346">
        <v>111.6477</v>
      </c>
      <c r="BP20" s="346">
        <v>111.8922</v>
      </c>
      <c r="BQ20" s="346">
        <v>112.0864</v>
      </c>
      <c r="BR20" s="346">
        <v>112.27200000000001</v>
      </c>
      <c r="BS20" s="346">
        <v>112.43389999999999</v>
      </c>
      <c r="BT20" s="346">
        <v>112.5389</v>
      </c>
      <c r="BU20" s="346">
        <v>112.67829999999999</v>
      </c>
      <c r="BV20" s="346">
        <v>112.8188</v>
      </c>
    </row>
    <row r="21" spans="1:74" ht="11.1" customHeight="1" x14ac:dyDescent="0.2">
      <c r="A21" s="148" t="s">
        <v>895</v>
      </c>
      <c r="B21" s="210" t="s">
        <v>571</v>
      </c>
      <c r="C21" s="258">
        <v>102.80673225</v>
      </c>
      <c r="D21" s="258">
        <v>102.94506985</v>
      </c>
      <c r="E21" s="258">
        <v>103.18791819</v>
      </c>
      <c r="F21" s="258">
        <v>103.75289766</v>
      </c>
      <c r="G21" s="258">
        <v>104.04155218</v>
      </c>
      <c r="H21" s="258">
        <v>104.27150216</v>
      </c>
      <c r="I21" s="258">
        <v>104.35464129</v>
      </c>
      <c r="J21" s="258">
        <v>104.53326188</v>
      </c>
      <c r="K21" s="258">
        <v>104.71925764</v>
      </c>
      <c r="L21" s="258">
        <v>105.08332897</v>
      </c>
      <c r="M21" s="258">
        <v>105.15604978</v>
      </c>
      <c r="N21" s="258">
        <v>105.10812045999999</v>
      </c>
      <c r="O21" s="258">
        <v>104.69476173</v>
      </c>
      <c r="P21" s="258">
        <v>104.58911663000001</v>
      </c>
      <c r="Q21" s="258">
        <v>104.54640585999999</v>
      </c>
      <c r="R21" s="258">
        <v>104.59844054</v>
      </c>
      <c r="S21" s="258">
        <v>104.65774012</v>
      </c>
      <c r="T21" s="258">
        <v>104.75611569</v>
      </c>
      <c r="U21" s="258">
        <v>105.01399935000001</v>
      </c>
      <c r="V21" s="258">
        <v>105.10020288</v>
      </c>
      <c r="W21" s="258">
        <v>105.13515834</v>
      </c>
      <c r="X21" s="258">
        <v>104.93520506999999</v>
      </c>
      <c r="Y21" s="258">
        <v>105.00540994000001</v>
      </c>
      <c r="Z21" s="258">
        <v>105.16211226999999</v>
      </c>
      <c r="AA21" s="258">
        <v>105.62959514000001</v>
      </c>
      <c r="AB21" s="258">
        <v>105.79108008</v>
      </c>
      <c r="AC21" s="258">
        <v>105.87085016</v>
      </c>
      <c r="AD21" s="258">
        <v>105.65305529</v>
      </c>
      <c r="AE21" s="258">
        <v>105.73128323</v>
      </c>
      <c r="AF21" s="258">
        <v>105.88968389999999</v>
      </c>
      <c r="AG21" s="258">
        <v>106.25481304</v>
      </c>
      <c r="AH21" s="258">
        <v>106.47864233</v>
      </c>
      <c r="AI21" s="258">
        <v>106.68772752</v>
      </c>
      <c r="AJ21" s="258">
        <v>106.83792576</v>
      </c>
      <c r="AK21" s="258">
        <v>107.05062991</v>
      </c>
      <c r="AL21" s="258">
        <v>107.2816971</v>
      </c>
      <c r="AM21" s="258">
        <v>107.59892115</v>
      </c>
      <c r="AN21" s="258">
        <v>107.81586908</v>
      </c>
      <c r="AO21" s="258">
        <v>108.00033472</v>
      </c>
      <c r="AP21" s="258">
        <v>108.30577756</v>
      </c>
      <c r="AQ21" s="258">
        <v>108.31018395</v>
      </c>
      <c r="AR21" s="258">
        <v>108.1670134</v>
      </c>
      <c r="AS21" s="258">
        <v>107.38758412999999</v>
      </c>
      <c r="AT21" s="258">
        <v>107.31577104</v>
      </c>
      <c r="AU21" s="258">
        <v>107.46289235</v>
      </c>
      <c r="AV21" s="258">
        <v>108.25462032</v>
      </c>
      <c r="AW21" s="258">
        <v>108.52035623</v>
      </c>
      <c r="AX21" s="258">
        <v>108.68577234</v>
      </c>
      <c r="AY21" s="258">
        <v>108.62129960999999</v>
      </c>
      <c r="AZ21" s="258">
        <v>108.6832529</v>
      </c>
      <c r="BA21" s="258">
        <v>108.74206316999999</v>
      </c>
      <c r="BB21" s="258">
        <v>108.66987553</v>
      </c>
      <c r="BC21" s="258">
        <v>108.81829092</v>
      </c>
      <c r="BD21" s="258">
        <v>109.05945446</v>
      </c>
      <c r="BE21" s="258">
        <v>109.58229814000001</v>
      </c>
      <c r="BF21" s="258">
        <v>109.86725898</v>
      </c>
      <c r="BG21" s="258">
        <v>110.10326898</v>
      </c>
      <c r="BH21" s="346">
        <v>110.1681</v>
      </c>
      <c r="BI21" s="346">
        <v>110.39790000000001</v>
      </c>
      <c r="BJ21" s="346">
        <v>110.6704</v>
      </c>
      <c r="BK21" s="346">
        <v>111.0162</v>
      </c>
      <c r="BL21" s="346">
        <v>111.3511</v>
      </c>
      <c r="BM21" s="346">
        <v>111.7058</v>
      </c>
      <c r="BN21" s="346">
        <v>112.1587</v>
      </c>
      <c r="BO21" s="346">
        <v>112.494</v>
      </c>
      <c r="BP21" s="346">
        <v>112.7903</v>
      </c>
      <c r="BQ21" s="346">
        <v>113.035</v>
      </c>
      <c r="BR21" s="346">
        <v>113.26260000000001</v>
      </c>
      <c r="BS21" s="346">
        <v>113.4605</v>
      </c>
      <c r="BT21" s="346">
        <v>113.58669999999999</v>
      </c>
      <c r="BU21" s="346">
        <v>113.7567</v>
      </c>
      <c r="BV21" s="346">
        <v>113.9285</v>
      </c>
    </row>
    <row r="22" spans="1:74" ht="11.1" customHeight="1" x14ac:dyDescent="0.2">
      <c r="A22" s="148" t="s">
        <v>896</v>
      </c>
      <c r="B22" s="210" t="s">
        <v>572</v>
      </c>
      <c r="C22" s="258">
        <v>100.50279577000001</v>
      </c>
      <c r="D22" s="258">
        <v>100.60605543</v>
      </c>
      <c r="E22" s="258">
        <v>100.92151487</v>
      </c>
      <c r="F22" s="258">
        <v>101.88026453000001</v>
      </c>
      <c r="G22" s="258">
        <v>102.29680567</v>
      </c>
      <c r="H22" s="258">
        <v>102.60222872999999</v>
      </c>
      <c r="I22" s="258">
        <v>102.66426403</v>
      </c>
      <c r="J22" s="258">
        <v>102.84665323999999</v>
      </c>
      <c r="K22" s="258">
        <v>103.01712666</v>
      </c>
      <c r="L22" s="258">
        <v>103.42829338</v>
      </c>
      <c r="M22" s="258">
        <v>103.38547842</v>
      </c>
      <c r="N22" s="258">
        <v>103.14129086</v>
      </c>
      <c r="O22" s="258">
        <v>102.48449552</v>
      </c>
      <c r="P22" s="258">
        <v>101.99598917</v>
      </c>
      <c r="Q22" s="258">
        <v>101.46453662</v>
      </c>
      <c r="R22" s="258">
        <v>100.75615917</v>
      </c>
      <c r="S22" s="258">
        <v>100.23929827000001</v>
      </c>
      <c r="T22" s="258">
        <v>99.779975196999999</v>
      </c>
      <c r="U22" s="258">
        <v>99.538416338999994</v>
      </c>
      <c r="V22" s="258">
        <v>99.073999161000003</v>
      </c>
      <c r="W22" s="258">
        <v>98.546950038999995</v>
      </c>
      <c r="X22" s="258">
        <v>97.753870930000005</v>
      </c>
      <c r="Y22" s="258">
        <v>97.254106450999998</v>
      </c>
      <c r="Z22" s="258">
        <v>96.844258558999996</v>
      </c>
      <c r="AA22" s="258">
        <v>96.716349084000001</v>
      </c>
      <c r="AB22" s="258">
        <v>96.342317993999998</v>
      </c>
      <c r="AC22" s="258">
        <v>95.914187119999994</v>
      </c>
      <c r="AD22" s="258">
        <v>95.205516117000002</v>
      </c>
      <c r="AE22" s="258">
        <v>94.839015930000002</v>
      </c>
      <c r="AF22" s="258">
        <v>94.588246217000005</v>
      </c>
      <c r="AG22" s="258">
        <v>94.530410789000001</v>
      </c>
      <c r="AH22" s="258">
        <v>94.453199162999994</v>
      </c>
      <c r="AI22" s="258">
        <v>94.433815151999994</v>
      </c>
      <c r="AJ22" s="258">
        <v>94.492265055999994</v>
      </c>
      <c r="AK22" s="258">
        <v>94.573531544999994</v>
      </c>
      <c r="AL22" s="258">
        <v>94.697620921999999</v>
      </c>
      <c r="AM22" s="258">
        <v>94.859249652000003</v>
      </c>
      <c r="AN22" s="258">
        <v>95.072947451999994</v>
      </c>
      <c r="AO22" s="258">
        <v>95.333430789999994</v>
      </c>
      <c r="AP22" s="258">
        <v>95.861876835999993</v>
      </c>
      <c r="AQ22" s="258">
        <v>96.050048369999999</v>
      </c>
      <c r="AR22" s="258">
        <v>96.119122563000005</v>
      </c>
      <c r="AS22" s="258">
        <v>95.744314395999993</v>
      </c>
      <c r="AT22" s="258">
        <v>95.818782673000001</v>
      </c>
      <c r="AU22" s="258">
        <v>96.017742373000004</v>
      </c>
      <c r="AV22" s="258">
        <v>96.575798039000006</v>
      </c>
      <c r="AW22" s="258">
        <v>96.847787179999997</v>
      </c>
      <c r="AX22" s="258">
        <v>97.068314337999993</v>
      </c>
      <c r="AY22" s="258">
        <v>96.998534018000001</v>
      </c>
      <c r="AZ22" s="258">
        <v>97.295271329000002</v>
      </c>
      <c r="BA22" s="258">
        <v>97.719680776999994</v>
      </c>
      <c r="BB22" s="258">
        <v>98.526841417</v>
      </c>
      <c r="BC22" s="258">
        <v>99.015285848999994</v>
      </c>
      <c r="BD22" s="258">
        <v>99.440093126999997</v>
      </c>
      <c r="BE22" s="258">
        <v>99.778152208999998</v>
      </c>
      <c r="BF22" s="258">
        <v>100.09301846</v>
      </c>
      <c r="BG22" s="258">
        <v>100.36158084</v>
      </c>
      <c r="BH22" s="346">
        <v>100.47150000000001</v>
      </c>
      <c r="BI22" s="346">
        <v>100.7317</v>
      </c>
      <c r="BJ22" s="346">
        <v>101.0299</v>
      </c>
      <c r="BK22" s="346">
        <v>101.39790000000001</v>
      </c>
      <c r="BL22" s="346">
        <v>101.7483</v>
      </c>
      <c r="BM22" s="346">
        <v>102.1129</v>
      </c>
      <c r="BN22" s="346">
        <v>102.5577</v>
      </c>
      <c r="BO22" s="346">
        <v>102.9011</v>
      </c>
      <c r="BP22" s="346">
        <v>103.2093</v>
      </c>
      <c r="BQ22" s="346">
        <v>103.4823</v>
      </c>
      <c r="BR22" s="346">
        <v>103.7195</v>
      </c>
      <c r="BS22" s="346">
        <v>103.9212</v>
      </c>
      <c r="BT22" s="346">
        <v>104.0324</v>
      </c>
      <c r="BU22" s="346">
        <v>104.2042</v>
      </c>
      <c r="BV22" s="346">
        <v>104.3818</v>
      </c>
    </row>
    <row r="23" spans="1:74" ht="11.1" customHeight="1" x14ac:dyDescent="0.2">
      <c r="A23" s="148" t="s">
        <v>897</v>
      </c>
      <c r="B23" s="210" t="s">
        <v>573</v>
      </c>
      <c r="C23" s="258">
        <v>102.29442993000001</v>
      </c>
      <c r="D23" s="258">
        <v>102.42881387</v>
      </c>
      <c r="E23" s="258">
        <v>102.65839334</v>
      </c>
      <c r="F23" s="258">
        <v>103.19142883000001</v>
      </c>
      <c r="G23" s="258">
        <v>103.45520402</v>
      </c>
      <c r="H23" s="258">
        <v>103.65797938999999</v>
      </c>
      <c r="I23" s="258">
        <v>103.75098561</v>
      </c>
      <c r="J23" s="258">
        <v>103.86833833</v>
      </c>
      <c r="K23" s="258">
        <v>103.96126823</v>
      </c>
      <c r="L23" s="258">
        <v>104.08689034</v>
      </c>
      <c r="M23" s="258">
        <v>104.08813833000001</v>
      </c>
      <c r="N23" s="258">
        <v>104.02212722</v>
      </c>
      <c r="O23" s="258">
        <v>103.72178599999999</v>
      </c>
      <c r="P23" s="258">
        <v>103.64655996</v>
      </c>
      <c r="Q23" s="258">
        <v>103.62937809</v>
      </c>
      <c r="R23" s="258">
        <v>103.70660811</v>
      </c>
      <c r="S23" s="258">
        <v>103.77823879</v>
      </c>
      <c r="T23" s="258">
        <v>103.88063784000001</v>
      </c>
      <c r="U23" s="258">
        <v>104.11390593</v>
      </c>
      <c r="V23" s="258">
        <v>104.20276626</v>
      </c>
      <c r="W23" s="258">
        <v>104.24731948</v>
      </c>
      <c r="X23" s="258">
        <v>104.13798238</v>
      </c>
      <c r="Y23" s="258">
        <v>104.17610878000001</v>
      </c>
      <c r="Z23" s="258">
        <v>104.25211547000001</v>
      </c>
      <c r="AA23" s="258">
        <v>104.53342838</v>
      </c>
      <c r="AB23" s="258">
        <v>104.55962622</v>
      </c>
      <c r="AC23" s="258">
        <v>104.4981349</v>
      </c>
      <c r="AD23" s="258">
        <v>104.0979688</v>
      </c>
      <c r="AE23" s="258">
        <v>104.04933842</v>
      </c>
      <c r="AF23" s="258">
        <v>104.10125812</v>
      </c>
      <c r="AG23" s="258">
        <v>104.34508157</v>
      </c>
      <c r="AH23" s="258">
        <v>104.5295862</v>
      </c>
      <c r="AI23" s="258">
        <v>104.74612565</v>
      </c>
      <c r="AJ23" s="258">
        <v>104.96884543</v>
      </c>
      <c r="AK23" s="258">
        <v>105.26884543</v>
      </c>
      <c r="AL23" s="258">
        <v>105.62027114999999</v>
      </c>
      <c r="AM23" s="258">
        <v>106.07543702</v>
      </c>
      <c r="AN23" s="258">
        <v>106.49047834</v>
      </c>
      <c r="AO23" s="258">
        <v>106.91770955</v>
      </c>
      <c r="AP23" s="258">
        <v>107.5314565</v>
      </c>
      <c r="AQ23" s="258">
        <v>107.85232310000001</v>
      </c>
      <c r="AR23" s="258">
        <v>108.05463520000001</v>
      </c>
      <c r="AS23" s="258">
        <v>107.72529989</v>
      </c>
      <c r="AT23" s="258">
        <v>108.0003227</v>
      </c>
      <c r="AU23" s="258">
        <v>108.4666107</v>
      </c>
      <c r="AV23" s="258">
        <v>109.46871091</v>
      </c>
      <c r="AW23" s="258">
        <v>110.05911904</v>
      </c>
      <c r="AX23" s="258">
        <v>110.5823821</v>
      </c>
      <c r="AY23" s="258">
        <v>110.94627075</v>
      </c>
      <c r="AZ23" s="258">
        <v>111.40441568999999</v>
      </c>
      <c r="BA23" s="258">
        <v>111.86458757</v>
      </c>
      <c r="BB23" s="258">
        <v>112.40762367000001</v>
      </c>
      <c r="BC23" s="258">
        <v>112.81122148</v>
      </c>
      <c r="BD23" s="258">
        <v>113.15621829</v>
      </c>
      <c r="BE23" s="258">
        <v>113.41939044999999</v>
      </c>
      <c r="BF23" s="258">
        <v>113.66460296</v>
      </c>
      <c r="BG23" s="258">
        <v>113.86863218000001</v>
      </c>
      <c r="BH23" s="346">
        <v>113.90049999999999</v>
      </c>
      <c r="BI23" s="346">
        <v>114.1204</v>
      </c>
      <c r="BJ23" s="346">
        <v>114.3973</v>
      </c>
      <c r="BK23" s="346">
        <v>114.79689999999999</v>
      </c>
      <c r="BL23" s="346">
        <v>115.13849999999999</v>
      </c>
      <c r="BM23" s="346">
        <v>115.4879</v>
      </c>
      <c r="BN23" s="346">
        <v>115.9023</v>
      </c>
      <c r="BO23" s="346">
        <v>116.22410000000001</v>
      </c>
      <c r="BP23" s="346">
        <v>116.5106</v>
      </c>
      <c r="BQ23" s="346">
        <v>116.74550000000001</v>
      </c>
      <c r="BR23" s="346">
        <v>116.97369999999999</v>
      </c>
      <c r="BS23" s="346">
        <v>117.1789</v>
      </c>
      <c r="BT23" s="346">
        <v>117.3265</v>
      </c>
      <c r="BU23" s="346">
        <v>117.51179999999999</v>
      </c>
      <c r="BV23" s="346">
        <v>117.6999</v>
      </c>
    </row>
    <row r="24" spans="1:74" ht="11.1" customHeight="1" x14ac:dyDescent="0.2">
      <c r="A24" s="148" t="s">
        <v>898</v>
      </c>
      <c r="B24" s="210" t="s">
        <v>574</v>
      </c>
      <c r="C24" s="258">
        <v>101.31689925000001</v>
      </c>
      <c r="D24" s="258">
        <v>101.37523747</v>
      </c>
      <c r="E24" s="258">
        <v>101.55431989</v>
      </c>
      <c r="F24" s="258">
        <v>102.06852569</v>
      </c>
      <c r="G24" s="258">
        <v>102.32831209</v>
      </c>
      <c r="H24" s="258">
        <v>102.54805829999999</v>
      </c>
      <c r="I24" s="258">
        <v>102.70139811999999</v>
      </c>
      <c r="J24" s="258">
        <v>102.86083855</v>
      </c>
      <c r="K24" s="258">
        <v>103.0000134</v>
      </c>
      <c r="L24" s="258">
        <v>103.23726117</v>
      </c>
      <c r="M24" s="258">
        <v>103.247151</v>
      </c>
      <c r="N24" s="258">
        <v>103.14802139</v>
      </c>
      <c r="O24" s="258">
        <v>102.70426968</v>
      </c>
      <c r="P24" s="258">
        <v>102.56380317</v>
      </c>
      <c r="Q24" s="258">
        <v>102.4910192</v>
      </c>
      <c r="R24" s="258">
        <v>102.50487081</v>
      </c>
      <c r="S24" s="258">
        <v>102.55323715</v>
      </c>
      <c r="T24" s="258">
        <v>102.65507128</v>
      </c>
      <c r="U24" s="258">
        <v>103.05930004</v>
      </c>
      <c r="V24" s="258">
        <v>103.08137456</v>
      </c>
      <c r="W24" s="258">
        <v>102.97022171</v>
      </c>
      <c r="X24" s="258">
        <v>102.41950811</v>
      </c>
      <c r="Y24" s="258">
        <v>102.27165055</v>
      </c>
      <c r="Z24" s="258">
        <v>102.22031564</v>
      </c>
      <c r="AA24" s="258">
        <v>102.50410194</v>
      </c>
      <c r="AB24" s="258">
        <v>102.46686345000001</v>
      </c>
      <c r="AC24" s="258">
        <v>102.34719870000001</v>
      </c>
      <c r="AD24" s="258">
        <v>101.95258947000001</v>
      </c>
      <c r="AE24" s="258">
        <v>101.81246089</v>
      </c>
      <c r="AF24" s="258">
        <v>101.73429473</v>
      </c>
      <c r="AG24" s="258">
        <v>101.75219126</v>
      </c>
      <c r="AH24" s="258">
        <v>101.77237475</v>
      </c>
      <c r="AI24" s="258">
        <v>101.82894544</v>
      </c>
      <c r="AJ24" s="258">
        <v>101.98678019</v>
      </c>
      <c r="AK24" s="258">
        <v>102.06746769999999</v>
      </c>
      <c r="AL24" s="258">
        <v>102.13588480999999</v>
      </c>
      <c r="AM24" s="258">
        <v>102.13743271</v>
      </c>
      <c r="AN24" s="258">
        <v>102.2222581</v>
      </c>
      <c r="AO24" s="258">
        <v>102.33576218</v>
      </c>
      <c r="AP24" s="258">
        <v>102.71763</v>
      </c>
      <c r="AQ24" s="258">
        <v>102.70872769</v>
      </c>
      <c r="AR24" s="258">
        <v>102.54874029</v>
      </c>
      <c r="AS24" s="258">
        <v>101.71004536</v>
      </c>
      <c r="AT24" s="258">
        <v>101.6436046</v>
      </c>
      <c r="AU24" s="258">
        <v>101.82179558</v>
      </c>
      <c r="AV24" s="258">
        <v>102.69746918</v>
      </c>
      <c r="AW24" s="258">
        <v>103.02528546000001</v>
      </c>
      <c r="AX24" s="258">
        <v>103.25809531</v>
      </c>
      <c r="AY24" s="258">
        <v>103.21917723</v>
      </c>
      <c r="AZ24" s="258">
        <v>103.39451535000001</v>
      </c>
      <c r="BA24" s="258">
        <v>103.60738818999999</v>
      </c>
      <c r="BB24" s="258">
        <v>103.89688301</v>
      </c>
      <c r="BC24" s="258">
        <v>104.15550978</v>
      </c>
      <c r="BD24" s="258">
        <v>104.42235580000001</v>
      </c>
      <c r="BE24" s="258">
        <v>104.76397383</v>
      </c>
      <c r="BF24" s="258">
        <v>104.99734375</v>
      </c>
      <c r="BG24" s="258">
        <v>105.18901834</v>
      </c>
      <c r="BH24" s="346">
        <v>105.2342</v>
      </c>
      <c r="BI24" s="346">
        <v>105.4211</v>
      </c>
      <c r="BJ24" s="346">
        <v>105.6448</v>
      </c>
      <c r="BK24" s="346">
        <v>105.9384</v>
      </c>
      <c r="BL24" s="346">
        <v>106.21120000000001</v>
      </c>
      <c r="BM24" s="346">
        <v>106.496</v>
      </c>
      <c r="BN24" s="346">
        <v>106.8468</v>
      </c>
      <c r="BO24" s="346">
        <v>107.1155</v>
      </c>
      <c r="BP24" s="346">
        <v>107.35599999999999</v>
      </c>
      <c r="BQ24" s="346">
        <v>107.56789999999999</v>
      </c>
      <c r="BR24" s="346">
        <v>107.75230000000001</v>
      </c>
      <c r="BS24" s="346">
        <v>107.9087</v>
      </c>
      <c r="BT24" s="346">
        <v>107.9927</v>
      </c>
      <c r="BU24" s="346">
        <v>108.1267</v>
      </c>
      <c r="BV24" s="346">
        <v>108.26609999999999</v>
      </c>
    </row>
    <row r="25" spans="1:74" ht="11.1" customHeight="1" x14ac:dyDescent="0.2">
      <c r="A25" s="148"/>
      <c r="B25" s="168" t="s">
        <v>1369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347"/>
      <c r="BI25" s="347"/>
      <c r="BJ25" s="347"/>
      <c r="BK25" s="347"/>
      <c r="BL25" s="347"/>
      <c r="BM25" s="347"/>
      <c r="BN25" s="347"/>
      <c r="BO25" s="347"/>
      <c r="BP25" s="347"/>
      <c r="BQ25" s="347"/>
      <c r="BR25" s="347"/>
      <c r="BS25" s="347"/>
      <c r="BT25" s="347"/>
      <c r="BU25" s="347"/>
      <c r="BV25" s="347"/>
    </row>
    <row r="26" spans="1:74" ht="11.1" customHeight="1" x14ac:dyDescent="0.2">
      <c r="A26" s="148" t="s">
        <v>899</v>
      </c>
      <c r="B26" s="210" t="s">
        <v>567</v>
      </c>
      <c r="C26" s="240">
        <v>726.32541273000004</v>
      </c>
      <c r="D26" s="240">
        <v>727.40662055999996</v>
      </c>
      <c r="E26" s="240">
        <v>728.53945436000004</v>
      </c>
      <c r="F26" s="240">
        <v>729.07562575999998</v>
      </c>
      <c r="G26" s="240">
        <v>730.79792778000001</v>
      </c>
      <c r="H26" s="240">
        <v>733.05807205999997</v>
      </c>
      <c r="I26" s="240">
        <v>736.09078138999996</v>
      </c>
      <c r="J26" s="240">
        <v>739.25056806999999</v>
      </c>
      <c r="K26" s="240">
        <v>742.77215491000004</v>
      </c>
      <c r="L26" s="240">
        <v>747.44298672000002</v>
      </c>
      <c r="M26" s="240">
        <v>751.09759023000004</v>
      </c>
      <c r="N26" s="240">
        <v>754.52341028000001</v>
      </c>
      <c r="O26" s="240">
        <v>757.69595751999998</v>
      </c>
      <c r="P26" s="240">
        <v>760.68257760999995</v>
      </c>
      <c r="Q26" s="240">
        <v>763.45878124000001</v>
      </c>
      <c r="R26" s="240">
        <v>766.30926128999999</v>
      </c>
      <c r="S26" s="240">
        <v>768.45111228999997</v>
      </c>
      <c r="T26" s="240">
        <v>770.16902713000002</v>
      </c>
      <c r="U26" s="240">
        <v>770.72088669000004</v>
      </c>
      <c r="V26" s="240">
        <v>772.14751859</v>
      </c>
      <c r="W26" s="240">
        <v>773.70680371000003</v>
      </c>
      <c r="X26" s="240">
        <v>776.31472706</v>
      </c>
      <c r="Y26" s="240">
        <v>777.45232982000005</v>
      </c>
      <c r="Z26" s="240">
        <v>778.03559700999995</v>
      </c>
      <c r="AA26" s="240">
        <v>777.28878139000005</v>
      </c>
      <c r="AB26" s="240">
        <v>777.34518788000003</v>
      </c>
      <c r="AC26" s="240">
        <v>777.42906922999998</v>
      </c>
      <c r="AD26" s="240">
        <v>777.04126330999998</v>
      </c>
      <c r="AE26" s="240">
        <v>777.55446601000006</v>
      </c>
      <c r="AF26" s="240">
        <v>778.46951518000003</v>
      </c>
      <c r="AG26" s="240">
        <v>781.30935683999996</v>
      </c>
      <c r="AH26" s="240">
        <v>781.88588946000004</v>
      </c>
      <c r="AI26" s="240">
        <v>781.72205904999998</v>
      </c>
      <c r="AJ26" s="240">
        <v>777.99120793999998</v>
      </c>
      <c r="AK26" s="240">
        <v>778.46664472999998</v>
      </c>
      <c r="AL26" s="240">
        <v>780.32171174999996</v>
      </c>
      <c r="AM26" s="240">
        <v>786.47953038000003</v>
      </c>
      <c r="AN26" s="240">
        <v>788.90151679999997</v>
      </c>
      <c r="AO26" s="240">
        <v>790.51079241000002</v>
      </c>
      <c r="AP26" s="240">
        <v>789.47014661000003</v>
      </c>
      <c r="AQ26" s="240">
        <v>790.83190851999996</v>
      </c>
      <c r="AR26" s="240">
        <v>792.75886756</v>
      </c>
      <c r="AS26" s="240">
        <v>797.40339420999999</v>
      </c>
      <c r="AT26" s="240">
        <v>798.84646963</v>
      </c>
      <c r="AU26" s="240">
        <v>799.24046430999999</v>
      </c>
      <c r="AV26" s="240">
        <v>796.00088416000006</v>
      </c>
      <c r="AW26" s="240">
        <v>796.23508791999996</v>
      </c>
      <c r="AX26" s="240">
        <v>797.35858149000001</v>
      </c>
      <c r="AY26" s="240">
        <v>800.74549363000006</v>
      </c>
      <c r="AZ26" s="240">
        <v>802.61697028000003</v>
      </c>
      <c r="BA26" s="240">
        <v>804.34714018</v>
      </c>
      <c r="BB26" s="240">
        <v>805.88450309999996</v>
      </c>
      <c r="BC26" s="240">
        <v>807.37068469999997</v>
      </c>
      <c r="BD26" s="240">
        <v>808.75418474000003</v>
      </c>
      <c r="BE26" s="240">
        <v>809.94399264000003</v>
      </c>
      <c r="BF26" s="240">
        <v>811.19038748000003</v>
      </c>
      <c r="BG26" s="240">
        <v>812.40235869000003</v>
      </c>
      <c r="BH26" s="333">
        <v>813.10209999999995</v>
      </c>
      <c r="BI26" s="333">
        <v>814.60360000000003</v>
      </c>
      <c r="BJ26" s="333">
        <v>816.4289</v>
      </c>
      <c r="BK26" s="333">
        <v>819.245</v>
      </c>
      <c r="BL26" s="333">
        <v>821.21810000000005</v>
      </c>
      <c r="BM26" s="333">
        <v>823.01490000000001</v>
      </c>
      <c r="BN26" s="333">
        <v>824.45860000000005</v>
      </c>
      <c r="BO26" s="333">
        <v>826.03579999999999</v>
      </c>
      <c r="BP26" s="333">
        <v>827.56949999999995</v>
      </c>
      <c r="BQ26" s="333">
        <v>828.95870000000002</v>
      </c>
      <c r="BR26" s="333">
        <v>830.48130000000003</v>
      </c>
      <c r="BS26" s="333">
        <v>832.03610000000003</v>
      </c>
      <c r="BT26" s="333">
        <v>833.49649999999997</v>
      </c>
      <c r="BU26" s="333">
        <v>835.21090000000004</v>
      </c>
      <c r="BV26" s="333">
        <v>837.05269999999996</v>
      </c>
    </row>
    <row r="27" spans="1:74" ht="11.1" customHeight="1" x14ac:dyDescent="0.2">
      <c r="A27" s="148" t="s">
        <v>900</v>
      </c>
      <c r="B27" s="210" t="s">
        <v>600</v>
      </c>
      <c r="C27" s="240">
        <v>1864.0786791</v>
      </c>
      <c r="D27" s="240">
        <v>1867.3702238999999</v>
      </c>
      <c r="E27" s="240">
        <v>1870.2847127</v>
      </c>
      <c r="F27" s="240">
        <v>1870.3364208</v>
      </c>
      <c r="G27" s="240">
        <v>1874.3610908999999</v>
      </c>
      <c r="H27" s="240">
        <v>1879.8729983000001</v>
      </c>
      <c r="I27" s="240">
        <v>1888.2606733</v>
      </c>
      <c r="J27" s="240">
        <v>1895.7056577000001</v>
      </c>
      <c r="K27" s="240">
        <v>1903.5964818</v>
      </c>
      <c r="L27" s="240">
        <v>1912.6275445000001</v>
      </c>
      <c r="M27" s="240">
        <v>1920.8892484999999</v>
      </c>
      <c r="N27" s="240">
        <v>1929.0759926999999</v>
      </c>
      <c r="O27" s="240">
        <v>1937.7143303</v>
      </c>
      <c r="P27" s="240">
        <v>1945.3562403000001</v>
      </c>
      <c r="Q27" s="240">
        <v>1952.5282755999999</v>
      </c>
      <c r="R27" s="240">
        <v>1959.3078789000001</v>
      </c>
      <c r="S27" s="240">
        <v>1965.4820832</v>
      </c>
      <c r="T27" s="240">
        <v>1971.1283311</v>
      </c>
      <c r="U27" s="240">
        <v>1977.8499374999999</v>
      </c>
      <c r="V27" s="240">
        <v>1981.2377862000001</v>
      </c>
      <c r="W27" s="240">
        <v>1982.8951922000001</v>
      </c>
      <c r="X27" s="240">
        <v>1979.9019404000001</v>
      </c>
      <c r="Y27" s="240">
        <v>1980.2886223999999</v>
      </c>
      <c r="Z27" s="240">
        <v>1981.135023</v>
      </c>
      <c r="AA27" s="240">
        <v>1984.3185011999999</v>
      </c>
      <c r="AB27" s="240">
        <v>1984.67632</v>
      </c>
      <c r="AC27" s="240">
        <v>1984.0858383</v>
      </c>
      <c r="AD27" s="240">
        <v>1980.0485318999999</v>
      </c>
      <c r="AE27" s="240">
        <v>1979.4353424000001</v>
      </c>
      <c r="AF27" s="240">
        <v>1979.7477455999999</v>
      </c>
      <c r="AG27" s="240">
        <v>1980.9744493000001</v>
      </c>
      <c r="AH27" s="240">
        <v>1983.1465068</v>
      </c>
      <c r="AI27" s="240">
        <v>1986.252626</v>
      </c>
      <c r="AJ27" s="240">
        <v>1991.21506</v>
      </c>
      <c r="AK27" s="240">
        <v>1995.4976127</v>
      </c>
      <c r="AL27" s="240">
        <v>2000.0225372</v>
      </c>
      <c r="AM27" s="240">
        <v>2005.4090805999999</v>
      </c>
      <c r="AN27" s="240">
        <v>2009.9543134</v>
      </c>
      <c r="AO27" s="240">
        <v>2014.2774827999999</v>
      </c>
      <c r="AP27" s="240">
        <v>2017.7723828000001</v>
      </c>
      <c r="AQ27" s="240">
        <v>2022.1060795999999</v>
      </c>
      <c r="AR27" s="240">
        <v>2026.6723674</v>
      </c>
      <c r="AS27" s="240">
        <v>2030.7987802</v>
      </c>
      <c r="AT27" s="240">
        <v>2036.3345993</v>
      </c>
      <c r="AU27" s="240">
        <v>2042.6073587999999</v>
      </c>
      <c r="AV27" s="240">
        <v>2052.7206852999998</v>
      </c>
      <c r="AW27" s="240">
        <v>2058.1396055</v>
      </c>
      <c r="AX27" s="240">
        <v>2061.9677459</v>
      </c>
      <c r="AY27" s="240">
        <v>2062.59546</v>
      </c>
      <c r="AZ27" s="240">
        <v>2064.4492761000001</v>
      </c>
      <c r="BA27" s="240">
        <v>2065.9195473999998</v>
      </c>
      <c r="BB27" s="240">
        <v>2065.6892742</v>
      </c>
      <c r="BC27" s="240">
        <v>2067.3802059</v>
      </c>
      <c r="BD27" s="240">
        <v>2069.6753426999999</v>
      </c>
      <c r="BE27" s="240">
        <v>2073.6154541999999</v>
      </c>
      <c r="BF27" s="240">
        <v>2076.3384239000002</v>
      </c>
      <c r="BG27" s="240">
        <v>2078.8850213999999</v>
      </c>
      <c r="BH27" s="333">
        <v>2079.6509999999998</v>
      </c>
      <c r="BI27" s="333">
        <v>2083.0479999999998</v>
      </c>
      <c r="BJ27" s="333">
        <v>2087.4720000000002</v>
      </c>
      <c r="BK27" s="333">
        <v>2095.1729999999998</v>
      </c>
      <c r="BL27" s="333">
        <v>2099.9639999999999</v>
      </c>
      <c r="BM27" s="333">
        <v>2104.0929999999998</v>
      </c>
      <c r="BN27" s="333">
        <v>2106.7249999999999</v>
      </c>
      <c r="BO27" s="333">
        <v>2110.1610000000001</v>
      </c>
      <c r="BP27" s="333">
        <v>2113.5650000000001</v>
      </c>
      <c r="BQ27" s="333">
        <v>2116.806</v>
      </c>
      <c r="BR27" s="333">
        <v>2120.2420000000002</v>
      </c>
      <c r="BS27" s="333">
        <v>2123.7429999999999</v>
      </c>
      <c r="BT27" s="333">
        <v>2127.0709999999999</v>
      </c>
      <c r="BU27" s="333">
        <v>2130.8820000000001</v>
      </c>
      <c r="BV27" s="333">
        <v>2134.9360000000001</v>
      </c>
    </row>
    <row r="28" spans="1:74" ht="11.1" customHeight="1" x14ac:dyDescent="0.2">
      <c r="A28" s="148" t="s">
        <v>901</v>
      </c>
      <c r="B28" s="210" t="s">
        <v>568</v>
      </c>
      <c r="C28" s="240">
        <v>1985.3646618</v>
      </c>
      <c r="D28" s="240">
        <v>1993.4162366999999</v>
      </c>
      <c r="E28" s="240">
        <v>2000.7063054</v>
      </c>
      <c r="F28" s="240">
        <v>2006.3711413000001</v>
      </c>
      <c r="G28" s="240">
        <v>2012.7859923999999</v>
      </c>
      <c r="H28" s="240">
        <v>2019.0871322</v>
      </c>
      <c r="I28" s="240">
        <v>2024.2298307000001</v>
      </c>
      <c r="J28" s="240">
        <v>2031.0870954</v>
      </c>
      <c r="K28" s="240">
        <v>2038.6141964000001</v>
      </c>
      <c r="L28" s="240">
        <v>2047.7400264</v>
      </c>
      <c r="M28" s="240">
        <v>2055.9101301000001</v>
      </c>
      <c r="N28" s="240">
        <v>2064.0534002999998</v>
      </c>
      <c r="O28" s="240">
        <v>2073.5582217000001</v>
      </c>
      <c r="P28" s="240">
        <v>2080.6065364000001</v>
      </c>
      <c r="Q28" s="240">
        <v>2086.5867291</v>
      </c>
      <c r="R28" s="240">
        <v>2089.5665310999998</v>
      </c>
      <c r="S28" s="240">
        <v>2094.8596812000001</v>
      </c>
      <c r="T28" s="240">
        <v>2100.5339107</v>
      </c>
      <c r="U28" s="240">
        <v>2107.6070457999999</v>
      </c>
      <c r="V28" s="240">
        <v>2113.2800645000002</v>
      </c>
      <c r="W28" s="240">
        <v>2118.5707929999999</v>
      </c>
      <c r="X28" s="240">
        <v>2124.7463068000002</v>
      </c>
      <c r="Y28" s="240">
        <v>2128.3221481</v>
      </c>
      <c r="Z28" s="240">
        <v>2130.5653926</v>
      </c>
      <c r="AA28" s="240">
        <v>2129.9509984000001</v>
      </c>
      <c r="AB28" s="240">
        <v>2130.6728303</v>
      </c>
      <c r="AC28" s="240">
        <v>2131.2058465</v>
      </c>
      <c r="AD28" s="240">
        <v>2130.0110819000001</v>
      </c>
      <c r="AE28" s="240">
        <v>2131.3206906999999</v>
      </c>
      <c r="AF28" s="240">
        <v>2133.5957076999998</v>
      </c>
      <c r="AG28" s="240">
        <v>2137.8519259</v>
      </c>
      <c r="AH28" s="240">
        <v>2141.2959145999998</v>
      </c>
      <c r="AI28" s="240">
        <v>2144.9434667999999</v>
      </c>
      <c r="AJ28" s="240">
        <v>2148.4121974</v>
      </c>
      <c r="AK28" s="240">
        <v>2152.7536654999999</v>
      </c>
      <c r="AL28" s="240">
        <v>2157.5854859000001</v>
      </c>
      <c r="AM28" s="240">
        <v>2165.4976158999998</v>
      </c>
      <c r="AN28" s="240">
        <v>2169.3676731999999</v>
      </c>
      <c r="AO28" s="240">
        <v>2171.7856151000001</v>
      </c>
      <c r="AP28" s="240">
        <v>2168.6937859</v>
      </c>
      <c r="AQ28" s="240">
        <v>2171.2507384</v>
      </c>
      <c r="AR28" s="240">
        <v>2175.3988169999998</v>
      </c>
      <c r="AS28" s="240">
        <v>2185.5327938999999</v>
      </c>
      <c r="AT28" s="240">
        <v>2189.5670457000001</v>
      </c>
      <c r="AU28" s="240">
        <v>2191.8963444999999</v>
      </c>
      <c r="AV28" s="240">
        <v>2187.9472463000002</v>
      </c>
      <c r="AW28" s="240">
        <v>2190.2967222000002</v>
      </c>
      <c r="AX28" s="240">
        <v>2194.3713281999999</v>
      </c>
      <c r="AY28" s="240">
        <v>2203.3712498</v>
      </c>
      <c r="AZ28" s="240">
        <v>2208.4959767</v>
      </c>
      <c r="BA28" s="240">
        <v>2212.9456946999999</v>
      </c>
      <c r="BB28" s="240">
        <v>2215.7155204000001</v>
      </c>
      <c r="BC28" s="240">
        <v>2219.5688825000002</v>
      </c>
      <c r="BD28" s="240">
        <v>2223.5008978999999</v>
      </c>
      <c r="BE28" s="240">
        <v>2227.8981030999998</v>
      </c>
      <c r="BF28" s="240">
        <v>2231.6975225000001</v>
      </c>
      <c r="BG28" s="240">
        <v>2235.2856926999998</v>
      </c>
      <c r="BH28" s="333">
        <v>2237.0859999999998</v>
      </c>
      <c r="BI28" s="333">
        <v>2241.4340000000002</v>
      </c>
      <c r="BJ28" s="333">
        <v>2246.7530000000002</v>
      </c>
      <c r="BK28" s="333">
        <v>2255.3000000000002</v>
      </c>
      <c r="BL28" s="333">
        <v>2260.8690000000001</v>
      </c>
      <c r="BM28" s="333">
        <v>2265.7179999999998</v>
      </c>
      <c r="BN28" s="333">
        <v>2269.1289999999999</v>
      </c>
      <c r="BO28" s="333">
        <v>2273.0729999999999</v>
      </c>
      <c r="BP28" s="333">
        <v>2276.8330000000001</v>
      </c>
      <c r="BQ28" s="333">
        <v>2279.8710000000001</v>
      </c>
      <c r="BR28" s="333">
        <v>2283.6669999999999</v>
      </c>
      <c r="BS28" s="333">
        <v>2287.683</v>
      </c>
      <c r="BT28" s="333">
        <v>2291.8739999999998</v>
      </c>
      <c r="BU28" s="333">
        <v>2296.3620000000001</v>
      </c>
      <c r="BV28" s="333">
        <v>2301.1030000000001</v>
      </c>
    </row>
    <row r="29" spans="1:74" ht="11.1" customHeight="1" x14ac:dyDescent="0.2">
      <c r="A29" s="148" t="s">
        <v>902</v>
      </c>
      <c r="B29" s="210" t="s">
        <v>569</v>
      </c>
      <c r="C29" s="240">
        <v>950.58472419999998</v>
      </c>
      <c r="D29" s="240">
        <v>954.54118826000001</v>
      </c>
      <c r="E29" s="240">
        <v>958.69197314999997</v>
      </c>
      <c r="F29" s="240">
        <v>964.16630169999996</v>
      </c>
      <c r="G29" s="240">
        <v>967.85881112000004</v>
      </c>
      <c r="H29" s="240">
        <v>970.89872422999997</v>
      </c>
      <c r="I29" s="240">
        <v>971.89541006000002</v>
      </c>
      <c r="J29" s="240">
        <v>974.67310381000004</v>
      </c>
      <c r="K29" s="240">
        <v>977.84117449999997</v>
      </c>
      <c r="L29" s="240">
        <v>982.40021161000004</v>
      </c>
      <c r="M29" s="240">
        <v>985.59859403999997</v>
      </c>
      <c r="N29" s="240">
        <v>988.43691129000001</v>
      </c>
      <c r="O29" s="240">
        <v>991.07586501000003</v>
      </c>
      <c r="P29" s="240">
        <v>993.07352562999995</v>
      </c>
      <c r="Q29" s="240">
        <v>994.59059481999998</v>
      </c>
      <c r="R29" s="240">
        <v>994.52667782000003</v>
      </c>
      <c r="S29" s="240">
        <v>995.90786018999995</v>
      </c>
      <c r="T29" s="240">
        <v>997.63374718</v>
      </c>
      <c r="U29" s="240">
        <v>1000.9594369</v>
      </c>
      <c r="V29" s="240">
        <v>1002.4334096</v>
      </c>
      <c r="W29" s="240">
        <v>1003.3107632</v>
      </c>
      <c r="X29" s="240">
        <v>1002.84983</v>
      </c>
      <c r="Y29" s="240">
        <v>1003.0901967</v>
      </c>
      <c r="Z29" s="240">
        <v>1003.2901955</v>
      </c>
      <c r="AA29" s="240">
        <v>1003.3001637</v>
      </c>
      <c r="AB29" s="240">
        <v>1003.5316734</v>
      </c>
      <c r="AC29" s="240">
        <v>1003.835062</v>
      </c>
      <c r="AD29" s="240">
        <v>1004.1212035</v>
      </c>
      <c r="AE29" s="240">
        <v>1004.6351946</v>
      </c>
      <c r="AF29" s="240">
        <v>1005.2879091</v>
      </c>
      <c r="AG29" s="240">
        <v>1005.9759206</v>
      </c>
      <c r="AH29" s="240">
        <v>1006.9836519</v>
      </c>
      <c r="AI29" s="240">
        <v>1008.2076765</v>
      </c>
      <c r="AJ29" s="240">
        <v>1009.8689201</v>
      </c>
      <c r="AK29" s="240">
        <v>1011.3598369</v>
      </c>
      <c r="AL29" s="240">
        <v>1012.9013527</v>
      </c>
      <c r="AM29" s="240">
        <v>1014.7457624</v>
      </c>
      <c r="AN29" s="240">
        <v>1016.1992549</v>
      </c>
      <c r="AO29" s="240">
        <v>1017.5141252</v>
      </c>
      <c r="AP29" s="240">
        <v>1019.4496974</v>
      </c>
      <c r="AQ29" s="240">
        <v>1019.91783</v>
      </c>
      <c r="AR29" s="240">
        <v>1019.6778472</v>
      </c>
      <c r="AS29" s="240">
        <v>1016.5830661</v>
      </c>
      <c r="AT29" s="240">
        <v>1016.5368647</v>
      </c>
      <c r="AU29" s="240">
        <v>1017.3925601</v>
      </c>
      <c r="AV29" s="240">
        <v>1020.0969507</v>
      </c>
      <c r="AW29" s="240">
        <v>1022.0463408000001</v>
      </c>
      <c r="AX29" s="240">
        <v>1024.1875289</v>
      </c>
      <c r="AY29" s="240">
        <v>1026.4941721</v>
      </c>
      <c r="AZ29" s="240">
        <v>1029.0387134</v>
      </c>
      <c r="BA29" s="240">
        <v>1031.7948097999999</v>
      </c>
      <c r="BB29" s="240">
        <v>1035.4450018</v>
      </c>
      <c r="BC29" s="240">
        <v>1038.1123032999999</v>
      </c>
      <c r="BD29" s="240">
        <v>1040.4792548</v>
      </c>
      <c r="BE29" s="240">
        <v>1042.2962605</v>
      </c>
      <c r="BF29" s="240">
        <v>1044.2497085</v>
      </c>
      <c r="BG29" s="240">
        <v>1046.0900033</v>
      </c>
      <c r="BH29" s="333">
        <v>1047.01</v>
      </c>
      <c r="BI29" s="333">
        <v>1049.229</v>
      </c>
      <c r="BJ29" s="333">
        <v>1051.941</v>
      </c>
      <c r="BK29" s="333">
        <v>1056.0899999999999</v>
      </c>
      <c r="BL29" s="333">
        <v>1059.077</v>
      </c>
      <c r="BM29" s="333">
        <v>1061.847</v>
      </c>
      <c r="BN29" s="333">
        <v>1064.2190000000001</v>
      </c>
      <c r="BO29" s="333">
        <v>1066.691</v>
      </c>
      <c r="BP29" s="333">
        <v>1069.0809999999999</v>
      </c>
      <c r="BQ29" s="333">
        <v>1071.173</v>
      </c>
      <c r="BR29" s="333">
        <v>1073.5640000000001</v>
      </c>
      <c r="BS29" s="333">
        <v>1076.038</v>
      </c>
      <c r="BT29" s="333">
        <v>1078.557</v>
      </c>
      <c r="BU29" s="333">
        <v>1081.222</v>
      </c>
      <c r="BV29" s="333">
        <v>1083.9960000000001</v>
      </c>
    </row>
    <row r="30" spans="1:74" ht="11.1" customHeight="1" x14ac:dyDescent="0.2">
      <c r="A30" s="148" t="s">
        <v>903</v>
      </c>
      <c r="B30" s="210" t="s">
        <v>570</v>
      </c>
      <c r="C30" s="240">
        <v>2513.6392810000002</v>
      </c>
      <c r="D30" s="240">
        <v>2528.3331908999999</v>
      </c>
      <c r="E30" s="240">
        <v>2540.7860092000001</v>
      </c>
      <c r="F30" s="240">
        <v>2548.0616184</v>
      </c>
      <c r="G30" s="240">
        <v>2558.2343415</v>
      </c>
      <c r="H30" s="240">
        <v>2568.3680611999998</v>
      </c>
      <c r="I30" s="240">
        <v>2577.6240763000001</v>
      </c>
      <c r="J30" s="240">
        <v>2588.3088148000002</v>
      </c>
      <c r="K30" s="240">
        <v>2599.5835757</v>
      </c>
      <c r="L30" s="240">
        <v>2608.8869789</v>
      </c>
      <c r="M30" s="240">
        <v>2623.2628195000002</v>
      </c>
      <c r="N30" s="240">
        <v>2640.1497175</v>
      </c>
      <c r="O30" s="240">
        <v>2667.4796851000001</v>
      </c>
      <c r="P30" s="240">
        <v>2683.4396886</v>
      </c>
      <c r="Q30" s="240">
        <v>2695.9617403000002</v>
      </c>
      <c r="R30" s="240">
        <v>2700.9828355999998</v>
      </c>
      <c r="S30" s="240">
        <v>2709.6762370000001</v>
      </c>
      <c r="T30" s="240">
        <v>2717.97894</v>
      </c>
      <c r="U30" s="240">
        <v>2726.7885419999998</v>
      </c>
      <c r="V30" s="240">
        <v>2733.6366499999999</v>
      </c>
      <c r="W30" s="240">
        <v>2739.4208616000001</v>
      </c>
      <c r="X30" s="240">
        <v>2741.6510548000001</v>
      </c>
      <c r="Y30" s="240">
        <v>2747.1750646</v>
      </c>
      <c r="Z30" s="240">
        <v>2753.5027691999999</v>
      </c>
      <c r="AA30" s="240">
        <v>2764.8593910999998</v>
      </c>
      <c r="AB30" s="240">
        <v>2769.6255682999999</v>
      </c>
      <c r="AC30" s="240">
        <v>2772.0265235000002</v>
      </c>
      <c r="AD30" s="240">
        <v>2766.4024066000002</v>
      </c>
      <c r="AE30" s="240">
        <v>2768.3178050000001</v>
      </c>
      <c r="AF30" s="240">
        <v>2772.1128689000002</v>
      </c>
      <c r="AG30" s="240">
        <v>2779.2249317999999</v>
      </c>
      <c r="AH30" s="240">
        <v>2785.7013261000002</v>
      </c>
      <c r="AI30" s="240">
        <v>2792.9793856000001</v>
      </c>
      <c r="AJ30" s="240">
        <v>2799.9862438999999</v>
      </c>
      <c r="AK30" s="240">
        <v>2809.6722834000002</v>
      </c>
      <c r="AL30" s="240">
        <v>2820.9646376999999</v>
      </c>
      <c r="AM30" s="240">
        <v>2840.1273446</v>
      </c>
      <c r="AN30" s="240">
        <v>2849.9343004000002</v>
      </c>
      <c r="AO30" s="240">
        <v>2856.6495427</v>
      </c>
      <c r="AP30" s="240">
        <v>2854.9312675000001</v>
      </c>
      <c r="AQ30" s="240">
        <v>2859.4694361000002</v>
      </c>
      <c r="AR30" s="240">
        <v>2864.9222442999999</v>
      </c>
      <c r="AS30" s="240">
        <v>2872.7557330999998</v>
      </c>
      <c r="AT30" s="240">
        <v>2878.9382900999999</v>
      </c>
      <c r="AU30" s="240">
        <v>2884.9359561000001</v>
      </c>
      <c r="AV30" s="240">
        <v>2889.8339412999999</v>
      </c>
      <c r="AW30" s="240">
        <v>2896.1479175999998</v>
      </c>
      <c r="AX30" s="240">
        <v>2902.9630953000001</v>
      </c>
      <c r="AY30" s="240">
        <v>2911.866391</v>
      </c>
      <c r="AZ30" s="240">
        <v>2918.4937838999999</v>
      </c>
      <c r="BA30" s="240">
        <v>2924.4321908000002</v>
      </c>
      <c r="BB30" s="240">
        <v>2928.6631646999999</v>
      </c>
      <c r="BC30" s="240">
        <v>2933.9874344999998</v>
      </c>
      <c r="BD30" s="240">
        <v>2939.3865534000001</v>
      </c>
      <c r="BE30" s="240">
        <v>2945.0062299000001</v>
      </c>
      <c r="BF30" s="240">
        <v>2950.4457655000001</v>
      </c>
      <c r="BG30" s="240">
        <v>2955.8508689</v>
      </c>
      <c r="BH30" s="333">
        <v>2959.3409999999999</v>
      </c>
      <c r="BI30" s="333">
        <v>2966.0880000000002</v>
      </c>
      <c r="BJ30" s="333">
        <v>2974.2109999999998</v>
      </c>
      <c r="BK30" s="333">
        <v>2986.5520000000001</v>
      </c>
      <c r="BL30" s="333">
        <v>2995.297</v>
      </c>
      <c r="BM30" s="333">
        <v>3003.2860000000001</v>
      </c>
      <c r="BN30" s="333">
        <v>3009.5659999999998</v>
      </c>
      <c r="BO30" s="333">
        <v>3016.76</v>
      </c>
      <c r="BP30" s="333">
        <v>3023.915</v>
      </c>
      <c r="BQ30" s="333">
        <v>3030.8449999999998</v>
      </c>
      <c r="BR30" s="333">
        <v>3038.0590000000002</v>
      </c>
      <c r="BS30" s="333">
        <v>3045.373</v>
      </c>
      <c r="BT30" s="333">
        <v>3052.51</v>
      </c>
      <c r="BU30" s="333">
        <v>3060.2310000000002</v>
      </c>
      <c r="BV30" s="333">
        <v>3068.26</v>
      </c>
    </row>
    <row r="31" spans="1:74" ht="11.1" customHeight="1" x14ac:dyDescent="0.2">
      <c r="A31" s="148" t="s">
        <v>904</v>
      </c>
      <c r="B31" s="210" t="s">
        <v>571</v>
      </c>
      <c r="C31" s="240">
        <v>729.08746994000001</v>
      </c>
      <c r="D31" s="240">
        <v>732.71964556</v>
      </c>
      <c r="E31" s="240">
        <v>735.92492066</v>
      </c>
      <c r="F31" s="240">
        <v>738.50090488000001</v>
      </c>
      <c r="G31" s="240">
        <v>741.00417173000005</v>
      </c>
      <c r="H31" s="240">
        <v>743.23233086000005</v>
      </c>
      <c r="I31" s="240">
        <v>744.37341215000004</v>
      </c>
      <c r="J31" s="240">
        <v>746.66033338</v>
      </c>
      <c r="K31" s="240">
        <v>749.28112447000001</v>
      </c>
      <c r="L31" s="240">
        <v>752.58135625</v>
      </c>
      <c r="M31" s="240">
        <v>755.61070887999995</v>
      </c>
      <c r="N31" s="240">
        <v>758.71475321000003</v>
      </c>
      <c r="O31" s="240">
        <v>762.44247992999999</v>
      </c>
      <c r="P31" s="240">
        <v>765.28416465999999</v>
      </c>
      <c r="Q31" s="240">
        <v>767.78879809</v>
      </c>
      <c r="R31" s="240">
        <v>769.58025349000002</v>
      </c>
      <c r="S31" s="240">
        <v>771.69287933999999</v>
      </c>
      <c r="T31" s="240">
        <v>773.75054893000004</v>
      </c>
      <c r="U31" s="240">
        <v>776.04044787999999</v>
      </c>
      <c r="V31" s="240">
        <v>777.77281570000002</v>
      </c>
      <c r="W31" s="240">
        <v>779.23483800999998</v>
      </c>
      <c r="X31" s="240">
        <v>780.07063943000003</v>
      </c>
      <c r="Y31" s="240">
        <v>781.25887728999999</v>
      </c>
      <c r="Z31" s="240">
        <v>782.44367620000003</v>
      </c>
      <c r="AA31" s="240">
        <v>784.26254701000005</v>
      </c>
      <c r="AB31" s="240">
        <v>784.96233486000006</v>
      </c>
      <c r="AC31" s="240">
        <v>785.18055059000005</v>
      </c>
      <c r="AD31" s="240">
        <v>783.45472403999997</v>
      </c>
      <c r="AE31" s="240">
        <v>783.80664820000004</v>
      </c>
      <c r="AF31" s="240">
        <v>784.77385289999995</v>
      </c>
      <c r="AG31" s="240">
        <v>787.17582748999996</v>
      </c>
      <c r="AH31" s="240">
        <v>788.75897624000004</v>
      </c>
      <c r="AI31" s="240">
        <v>790.34278850999999</v>
      </c>
      <c r="AJ31" s="240">
        <v>791.66137477999996</v>
      </c>
      <c r="AK31" s="240">
        <v>793.44593122000003</v>
      </c>
      <c r="AL31" s="240">
        <v>795.43056831000001</v>
      </c>
      <c r="AM31" s="240">
        <v>798.53665602000001</v>
      </c>
      <c r="AN31" s="240">
        <v>800.23042695000004</v>
      </c>
      <c r="AO31" s="240">
        <v>801.43325105999998</v>
      </c>
      <c r="AP31" s="240">
        <v>801.29215403000001</v>
      </c>
      <c r="AQ31" s="240">
        <v>802.15281524</v>
      </c>
      <c r="AR31" s="240">
        <v>803.16226035</v>
      </c>
      <c r="AS31" s="240">
        <v>804.42842553000003</v>
      </c>
      <c r="AT31" s="240">
        <v>805.65448636999997</v>
      </c>
      <c r="AU31" s="240">
        <v>806.94837900000005</v>
      </c>
      <c r="AV31" s="240">
        <v>808.15465625000002</v>
      </c>
      <c r="AW31" s="240">
        <v>809.70079786999997</v>
      </c>
      <c r="AX31" s="240">
        <v>811.43135668000002</v>
      </c>
      <c r="AY31" s="240">
        <v>813.72975742999995</v>
      </c>
      <c r="AZ31" s="240">
        <v>815.54158207</v>
      </c>
      <c r="BA31" s="240">
        <v>817.25025534999997</v>
      </c>
      <c r="BB31" s="240">
        <v>818.88527209999995</v>
      </c>
      <c r="BC31" s="240">
        <v>820.36552152000002</v>
      </c>
      <c r="BD31" s="240">
        <v>821.72049844000003</v>
      </c>
      <c r="BE31" s="240">
        <v>822.82453769999995</v>
      </c>
      <c r="BF31" s="240">
        <v>824.02321849999998</v>
      </c>
      <c r="BG31" s="240">
        <v>825.19087567999998</v>
      </c>
      <c r="BH31" s="333">
        <v>825.70190000000002</v>
      </c>
      <c r="BI31" s="333">
        <v>827.27670000000001</v>
      </c>
      <c r="BJ31" s="333">
        <v>829.28970000000004</v>
      </c>
      <c r="BK31" s="333">
        <v>832.73749999999995</v>
      </c>
      <c r="BL31" s="333">
        <v>834.87950000000001</v>
      </c>
      <c r="BM31" s="333">
        <v>836.71230000000003</v>
      </c>
      <c r="BN31" s="333">
        <v>837.87490000000003</v>
      </c>
      <c r="BO31" s="333">
        <v>839.36</v>
      </c>
      <c r="BP31" s="333">
        <v>840.80669999999998</v>
      </c>
      <c r="BQ31" s="333">
        <v>842.10640000000001</v>
      </c>
      <c r="BR31" s="333">
        <v>843.55740000000003</v>
      </c>
      <c r="BS31" s="333">
        <v>845.05129999999997</v>
      </c>
      <c r="BT31" s="333">
        <v>846.44510000000002</v>
      </c>
      <c r="BU31" s="333">
        <v>848.13199999999995</v>
      </c>
      <c r="BV31" s="333">
        <v>849.96900000000005</v>
      </c>
    </row>
    <row r="32" spans="1:74" ht="11.1" customHeight="1" x14ac:dyDescent="0.2">
      <c r="A32" s="148" t="s">
        <v>905</v>
      </c>
      <c r="B32" s="210" t="s">
        <v>572</v>
      </c>
      <c r="C32" s="240">
        <v>1643.6793356999999</v>
      </c>
      <c r="D32" s="240">
        <v>1657.1305041000001</v>
      </c>
      <c r="E32" s="240">
        <v>1667.9663293999999</v>
      </c>
      <c r="F32" s="240">
        <v>1673.2280584</v>
      </c>
      <c r="G32" s="240">
        <v>1681.0522629</v>
      </c>
      <c r="H32" s="240">
        <v>1688.4801894</v>
      </c>
      <c r="I32" s="240">
        <v>1695.4436598</v>
      </c>
      <c r="J32" s="240">
        <v>1702.1301641</v>
      </c>
      <c r="K32" s="240">
        <v>1708.471524</v>
      </c>
      <c r="L32" s="240">
        <v>1714.5239515000001</v>
      </c>
      <c r="M32" s="240">
        <v>1720.1328639000001</v>
      </c>
      <c r="N32" s="240">
        <v>1725.3544730000001</v>
      </c>
      <c r="O32" s="240">
        <v>1732.4897386</v>
      </c>
      <c r="P32" s="240">
        <v>1735.2110213999999</v>
      </c>
      <c r="Q32" s="240">
        <v>1735.8192810999999</v>
      </c>
      <c r="R32" s="240">
        <v>1729.7931200999999</v>
      </c>
      <c r="S32" s="240">
        <v>1729.566382</v>
      </c>
      <c r="T32" s="240">
        <v>1730.617669</v>
      </c>
      <c r="U32" s="240">
        <v>1737.1132752000001</v>
      </c>
      <c r="V32" s="240">
        <v>1737.5958920999999</v>
      </c>
      <c r="W32" s="240">
        <v>1736.2318137</v>
      </c>
      <c r="X32" s="240">
        <v>1729.8385082</v>
      </c>
      <c r="Y32" s="240">
        <v>1727.1679380999999</v>
      </c>
      <c r="Z32" s="240">
        <v>1725.0375716999999</v>
      </c>
      <c r="AA32" s="240">
        <v>1724.260802</v>
      </c>
      <c r="AB32" s="240">
        <v>1722.6007979000001</v>
      </c>
      <c r="AC32" s="240">
        <v>1720.8709526</v>
      </c>
      <c r="AD32" s="240">
        <v>1717.8851768</v>
      </c>
      <c r="AE32" s="240">
        <v>1716.9052161</v>
      </c>
      <c r="AF32" s="240">
        <v>1716.7449810000001</v>
      </c>
      <c r="AG32" s="240">
        <v>1718.0816744000001</v>
      </c>
      <c r="AH32" s="240">
        <v>1719.0529888999999</v>
      </c>
      <c r="AI32" s="240">
        <v>1720.3361272</v>
      </c>
      <c r="AJ32" s="240">
        <v>1719.3525159000001</v>
      </c>
      <c r="AK32" s="240">
        <v>1723.1932317999999</v>
      </c>
      <c r="AL32" s="240">
        <v>1729.2797015000001</v>
      </c>
      <c r="AM32" s="240">
        <v>1743.0407620999999</v>
      </c>
      <c r="AN32" s="240">
        <v>1749.5471116000001</v>
      </c>
      <c r="AO32" s="240">
        <v>1754.2275870000001</v>
      </c>
      <c r="AP32" s="240">
        <v>1754.6587047</v>
      </c>
      <c r="AQ32" s="240">
        <v>1757.5050448</v>
      </c>
      <c r="AR32" s="240">
        <v>1760.3431235</v>
      </c>
      <c r="AS32" s="240">
        <v>1764.0346299</v>
      </c>
      <c r="AT32" s="240">
        <v>1766.2099192999999</v>
      </c>
      <c r="AU32" s="240">
        <v>1767.7306805999999</v>
      </c>
      <c r="AV32" s="240">
        <v>1766.0973980000001</v>
      </c>
      <c r="AW32" s="240">
        <v>1768.1837403</v>
      </c>
      <c r="AX32" s="240">
        <v>1771.4901917</v>
      </c>
      <c r="AY32" s="240">
        <v>1777.3505614000001</v>
      </c>
      <c r="AZ32" s="240">
        <v>1782.0968736</v>
      </c>
      <c r="BA32" s="240">
        <v>1787.0629378000001</v>
      </c>
      <c r="BB32" s="240">
        <v>1793.1004544</v>
      </c>
      <c r="BC32" s="240">
        <v>1797.8672471</v>
      </c>
      <c r="BD32" s="240">
        <v>1802.2150165</v>
      </c>
      <c r="BE32" s="240">
        <v>1805.6411631000001</v>
      </c>
      <c r="BF32" s="240">
        <v>1809.5278353000001</v>
      </c>
      <c r="BG32" s="240">
        <v>1813.3724336</v>
      </c>
      <c r="BH32" s="333">
        <v>1815.9369999999999</v>
      </c>
      <c r="BI32" s="333">
        <v>1820.626</v>
      </c>
      <c r="BJ32" s="333">
        <v>1826.201</v>
      </c>
      <c r="BK32" s="333">
        <v>1834.5889999999999</v>
      </c>
      <c r="BL32" s="333">
        <v>1840.4929999999999</v>
      </c>
      <c r="BM32" s="333">
        <v>1845.84</v>
      </c>
      <c r="BN32" s="333">
        <v>1850.04</v>
      </c>
      <c r="BO32" s="333">
        <v>1854.713</v>
      </c>
      <c r="BP32" s="333">
        <v>1859.269</v>
      </c>
      <c r="BQ32" s="333">
        <v>1863.4059999999999</v>
      </c>
      <c r="BR32" s="333">
        <v>1867.9570000000001</v>
      </c>
      <c r="BS32" s="333">
        <v>1872.6189999999999</v>
      </c>
      <c r="BT32" s="333">
        <v>1877.232</v>
      </c>
      <c r="BU32" s="333">
        <v>1882.2370000000001</v>
      </c>
      <c r="BV32" s="333">
        <v>1887.473</v>
      </c>
    </row>
    <row r="33" spans="1:74" s="163" customFormat="1" ht="11.1" customHeight="1" x14ac:dyDescent="0.2">
      <c r="A33" s="148" t="s">
        <v>906</v>
      </c>
      <c r="B33" s="210" t="s">
        <v>573</v>
      </c>
      <c r="C33" s="240">
        <v>890.19142248000003</v>
      </c>
      <c r="D33" s="240">
        <v>896.27619535999997</v>
      </c>
      <c r="E33" s="240">
        <v>901.22233706999998</v>
      </c>
      <c r="F33" s="240">
        <v>903.46692019</v>
      </c>
      <c r="G33" s="240">
        <v>907.30799509999997</v>
      </c>
      <c r="H33" s="240">
        <v>911.18263437999997</v>
      </c>
      <c r="I33" s="240">
        <v>914.51713329999995</v>
      </c>
      <c r="J33" s="240">
        <v>918.88917989000004</v>
      </c>
      <c r="K33" s="240">
        <v>923.72506941999995</v>
      </c>
      <c r="L33" s="240">
        <v>929.47949935999998</v>
      </c>
      <c r="M33" s="240">
        <v>934.90205161999995</v>
      </c>
      <c r="N33" s="240">
        <v>940.44742369999994</v>
      </c>
      <c r="O33" s="240">
        <v>947.46055739999997</v>
      </c>
      <c r="P33" s="240">
        <v>952.24286275999998</v>
      </c>
      <c r="Q33" s="240">
        <v>956.13928157999999</v>
      </c>
      <c r="R33" s="240">
        <v>958.53710245000002</v>
      </c>
      <c r="S33" s="240">
        <v>961.12128174999998</v>
      </c>
      <c r="T33" s="240">
        <v>963.27910808000001</v>
      </c>
      <c r="U33" s="240">
        <v>964.7195064</v>
      </c>
      <c r="V33" s="240">
        <v>966.24293304000003</v>
      </c>
      <c r="W33" s="240">
        <v>967.55831298999999</v>
      </c>
      <c r="X33" s="240">
        <v>967.91587426000001</v>
      </c>
      <c r="Y33" s="240">
        <v>969.37748978000002</v>
      </c>
      <c r="Z33" s="240">
        <v>971.19338757000003</v>
      </c>
      <c r="AA33" s="240">
        <v>974.70100766999997</v>
      </c>
      <c r="AB33" s="240">
        <v>976.22238999000001</v>
      </c>
      <c r="AC33" s="240">
        <v>977.09497457999998</v>
      </c>
      <c r="AD33" s="240">
        <v>975.16224349000004</v>
      </c>
      <c r="AE33" s="240">
        <v>976.35462103999998</v>
      </c>
      <c r="AF33" s="240">
        <v>978.51558927999997</v>
      </c>
      <c r="AG33" s="240">
        <v>983.81617206999999</v>
      </c>
      <c r="AH33" s="240">
        <v>986.28605384000002</v>
      </c>
      <c r="AI33" s="240">
        <v>988.09625843000003</v>
      </c>
      <c r="AJ33" s="240">
        <v>986.69818387999999</v>
      </c>
      <c r="AK33" s="240">
        <v>989.10048558999995</v>
      </c>
      <c r="AL33" s="240">
        <v>992.75456157999997</v>
      </c>
      <c r="AM33" s="240">
        <v>1000.844286</v>
      </c>
      <c r="AN33" s="240">
        <v>1004.614005</v>
      </c>
      <c r="AO33" s="240">
        <v>1007.2475927</v>
      </c>
      <c r="AP33" s="240">
        <v>1005.935683</v>
      </c>
      <c r="AQ33" s="240">
        <v>1008.4040326000001</v>
      </c>
      <c r="AR33" s="240">
        <v>1011.8432755</v>
      </c>
      <c r="AS33" s="240">
        <v>1019.0195457999999</v>
      </c>
      <c r="AT33" s="240">
        <v>1022.3259746</v>
      </c>
      <c r="AU33" s="240">
        <v>1024.5286960999999</v>
      </c>
      <c r="AV33" s="240">
        <v>1023.4081747</v>
      </c>
      <c r="AW33" s="240">
        <v>1025.0681333</v>
      </c>
      <c r="AX33" s="240">
        <v>1027.2890361</v>
      </c>
      <c r="AY33" s="240">
        <v>1031.080224</v>
      </c>
      <c r="AZ33" s="240">
        <v>1033.6660101</v>
      </c>
      <c r="BA33" s="240">
        <v>1036.0557351</v>
      </c>
      <c r="BB33" s="240">
        <v>1037.9820166</v>
      </c>
      <c r="BC33" s="240">
        <v>1040.1801562999999</v>
      </c>
      <c r="BD33" s="240">
        <v>1042.3827718</v>
      </c>
      <c r="BE33" s="240">
        <v>1044.5582996000001</v>
      </c>
      <c r="BF33" s="240">
        <v>1046.7935391999999</v>
      </c>
      <c r="BG33" s="240">
        <v>1049.0569270000001</v>
      </c>
      <c r="BH33" s="333">
        <v>1050.749</v>
      </c>
      <c r="BI33" s="333">
        <v>1053.518</v>
      </c>
      <c r="BJ33" s="333">
        <v>1056.7650000000001</v>
      </c>
      <c r="BK33" s="333">
        <v>1061.521</v>
      </c>
      <c r="BL33" s="333">
        <v>1064.95</v>
      </c>
      <c r="BM33" s="333">
        <v>1068.0820000000001</v>
      </c>
      <c r="BN33" s="333">
        <v>1070.5540000000001</v>
      </c>
      <c r="BO33" s="333">
        <v>1073.367</v>
      </c>
      <c r="BP33" s="333">
        <v>1076.1569999999999</v>
      </c>
      <c r="BQ33" s="333">
        <v>1078.8320000000001</v>
      </c>
      <c r="BR33" s="333">
        <v>1081.644</v>
      </c>
      <c r="BS33" s="333">
        <v>1084.501</v>
      </c>
      <c r="BT33" s="333">
        <v>1087.319</v>
      </c>
      <c r="BU33" s="333">
        <v>1090.329</v>
      </c>
      <c r="BV33" s="333">
        <v>1093.4480000000001</v>
      </c>
    </row>
    <row r="34" spans="1:74" s="163" customFormat="1" ht="11.1" customHeight="1" x14ac:dyDescent="0.2">
      <c r="A34" s="148" t="s">
        <v>907</v>
      </c>
      <c r="B34" s="210" t="s">
        <v>574</v>
      </c>
      <c r="C34" s="240">
        <v>2123.3336531</v>
      </c>
      <c r="D34" s="240">
        <v>2133.6614884999999</v>
      </c>
      <c r="E34" s="240">
        <v>2143.4041487999998</v>
      </c>
      <c r="F34" s="240">
        <v>2150.2581206</v>
      </c>
      <c r="G34" s="240">
        <v>2160.5580657999999</v>
      </c>
      <c r="H34" s="240">
        <v>2172.0004709</v>
      </c>
      <c r="I34" s="240">
        <v>2186.6892880999999</v>
      </c>
      <c r="J34" s="240">
        <v>2198.8386489999998</v>
      </c>
      <c r="K34" s="240">
        <v>2210.5525056000001</v>
      </c>
      <c r="L34" s="240">
        <v>2218.1379873000001</v>
      </c>
      <c r="M34" s="240">
        <v>2231.7504884999998</v>
      </c>
      <c r="N34" s="240">
        <v>2247.6971386</v>
      </c>
      <c r="O34" s="240">
        <v>2271.3868115999999</v>
      </c>
      <c r="P34" s="240">
        <v>2287.9451038000002</v>
      </c>
      <c r="Q34" s="240">
        <v>2302.7808893000001</v>
      </c>
      <c r="R34" s="240">
        <v>2316.6656075999999</v>
      </c>
      <c r="S34" s="240">
        <v>2327.4778001</v>
      </c>
      <c r="T34" s="240">
        <v>2335.9889062000002</v>
      </c>
      <c r="U34" s="240">
        <v>2340.3568485999999</v>
      </c>
      <c r="V34" s="240">
        <v>2345.64734</v>
      </c>
      <c r="W34" s="240">
        <v>2350.0183031000001</v>
      </c>
      <c r="X34" s="240">
        <v>2351.3123077</v>
      </c>
      <c r="Y34" s="240">
        <v>2355.4622868000001</v>
      </c>
      <c r="Z34" s="240">
        <v>2360.3108103</v>
      </c>
      <c r="AA34" s="240">
        <v>2369.2993031999999</v>
      </c>
      <c r="AB34" s="240">
        <v>2372.9638464999998</v>
      </c>
      <c r="AC34" s="240">
        <v>2374.7458652</v>
      </c>
      <c r="AD34" s="240">
        <v>2370.6139816999998</v>
      </c>
      <c r="AE34" s="240">
        <v>2371.6544846000002</v>
      </c>
      <c r="AF34" s="240">
        <v>2373.8359962</v>
      </c>
      <c r="AG34" s="240">
        <v>2375.7067228999999</v>
      </c>
      <c r="AH34" s="240">
        <v>2381.2590971</v>
      </c>
      <c r="AI34" s="240">
        <v>2389.0413253000002</v>
      </c>
      <c r="AJ34" s="240">
        <v>2403.3782864999998</v>
      </c>
      <c r="AK34" s="240">
        <v>2412.3765631000001</v>
      </c>
      <c r="AL34" s="240">
        <v>2420.3610343</v>
      </c>
      <c r="AM34" s="240">
        <v>2424.9721958</v>
      </c>
      <c r="AN34" s="240">
        <v>2432.6986843</v>
      </c>
      <c r="AO34" s="240">
        <v>2441.1809954999999</v>
      </c>
      <c r="AP34" s="240">
        <v>2453.3559811</v>
      </c>
      <c r="AQ34" s="240">
        <v>2461.1472988999999</v>
      </c>
      <c r="AR34" s="240">
        <v>2467.4918007000001</v>
      </c>
      <c r="AS34" s="240">
        <v>2468.3343218999998</v>
      </c>
      <c r="AT34" s="240">
        <v>2474.8265651000002</v>
      </c>
      <c r="AU34" s="240">
        <v>2482.9133657000002</v>
      </c>
      <c r="AV34" s="240">
        <v>2497.3473484000001</v>
      </c>
      <c r="AW34" s="240">
        <v>2505.0587951000002</v>
      </c>
      <c r="AX34" s="240">
        <v>2510.8003306000001</v>
      </c>
      <c r="AY34" s="240">
        <v>2511.5763530999998</v>
      </c>
      <c r="AZ34" s="240">
        <v>2515.6247675</v>
      </c>
      <c r="BA34" s="240">
        <v>2519.9499722</v>
      </c>
      <c r="BB34" s="240">
        <v>2524.6768259</v>
      </c>
      <c r="BC34" s="240">
        <v>2529.4619667000002</v>
      </c>
      <c r="BD34" s="240">
        <v>2534.4302536</v>
      </c>
      <c r="BE34" s="240">
        <v>2539.9811773000001</v>
      </c>
      <c r="BF34" s="240">
        <v>2545.0161382000001</v>
      </c>
      <c r="BG34" s="240">
        <v>2549.9346270000001</v>
      </c>
      <c r="BH34" s="333">
        <v>2553.3780000000002</v>
      </c>
      <c r="BI34" s="333">
        <v>2559.0830000000001</v>
      </c>
      <c r="BJ34" s="333">
        <v>2565.6889999999999</v>
      </c>
      <c r="BK34" s="333">
        <v>2574.89</v>
      </c>
      <c r="BL34" s="333">
        <v>2582.0329999999999</v>
      </c>
      <c r="BM34" s="333">
        <v>2588.81</v>
      </c>
      <c r="BN34" s="333">
        <v>2594.9110000000001</v>
      </c>
      <c r="BO34" s="333">
        <v>2601.1880000000001</v>
      </c>
      <c r="BP34" s="333">
        <v>2607.33</v>
      </c>
      <c r="BQ34" s="333">
        <v>2612.9960000000001</v>
      </c>
      <c r="BR34" s="333">
        <v>2619.127</v>
      </c>
      <c r="BS34" s="333">
        <v>2625.3809999999999</v>
      </c>
      <c r="BT34" s="333">
        <v>2631.596</v>
      </c>
      <c r="BU34" s="333">
        <v>2638.2150000000001</v>
      </c>
      <c r="BV34" s="333">
        <v>2645.0770000000002</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908</v>
      </c>
      <c r="B36" s="210" t="s">
        <v>567</v>
      </c>
      <c r="C36" s="240">
        <v>5788.0770388000001</v>
      </c>
      <c r="D36" s="240">
        <v>5790.8028205000001</v>
      </c>
      <c r="E36" s="240">
        <v>5794.6929811</v>
      </c>
      <c r="F36" s="240">
        <v>5800.0194844999996</v>
      </c>
      <c r="G36" s="240">
        <v>5805.5676789999998</v>
      </c>
      <c r="H36" s="240">
        <v>5809.7512585000004</v>
      </c>
      <c r="I36" s="240">
        <v>5811.4526062000004</v>
      </c>
      <c r="J36" s="240">
        <v>5811.4288610000003</v>
      </c>
      <c r="K36" s="240">
        <v>5810.9058507</v>
      </c>
      <c r="L36" s="240">
        <v>5810.8663825000003</v>
      </c>
      <c r="M36" s="240">
        <v>5811.3211795999996</v>
      </c>
      <c r="N36" s="240">
        <v>5812.0379443000002</v>
      </c>
      <c r="O36" s="240">
        <v>5812.7652644</v>
      </c>
      <c r="P36" s="240">
        <v>5813.1752692</v>
      </c>
      <c r="Q36" s="240">
        <v>5812.9209733999996</v>
      </c>
      <c r="R36" s="240">
        <v>5811.9481582999997</v>
      </c>
      <c r="S36" s="240">
        <v>5811.3736714999995</v>
      </c>
      <c r="T36" s="240">
        <v>5812.6071270000002</v>
      </c>
      <c r="U36" s="240">
        <v>5816.5962283999997</v>
      </c>
      <c r="V36" s="240">
        <v>5822.4410367999999</v>
      </c>
      <c r="W36" s="240">
        <v>5828.7797025999998</v>
      </c>
      <c r="X36" s="240">
        <v>5834.5398255999999</v>
      </c>
      <c r="Y36" s="240">
        <v>5839.8068034999997</v>
      </c>
      <c r="Z36" s="240">
        <v>5844.9554834</v>
      </c>
      <c r="AA36" s="240">
        <v>5850.2082246999998</v>
      </c>
      <c r="AB36" s="240">
        <v>5855.1774365000001</v>
      </c>
      <c r="AC36" s="240">
        <v>5859.3230402999998</v>
      </c>
      <c r="AD36" s="240">
        <v>5862.2105253999998</v>
      </c>
      <c r="AE36" s="240">
        <v>5863.8276530000003</v>
      </c>
      <c r="AF36" s="240">
        <v>5864.2677518999999</v>
      </c>
      <c r="AG36" s="240">
        <v>5863.7012133999997</v>
      </c>
      <c r="AH36" s="240">
        <v>5862.6066773000002</v>
      </c>
      <c r="AI36" s="240">
        <v>5861.5398455000004</v>
      </c>
      <c r="AJ36" s="240">
        <v>5860.9070423000003</v>
      </c>
      <c r="AK36" s="240">
        <v>5860.517081</v>
      </c>
      <c r="AL36" s="240">
        <v>5860.0293975000004</v>
      </c>
      <c r="AM36" s="240">
        <v>5859.2555282000003</v>
      </c>
      <c r="AN36" s="240">
        <v>5858.6154143000003</v>
      </c>
      <c r="AO36" s="240">
        <v>5858.6810976999996</v>
      </c>
      <c r="AP36" s="240">
        <v>5859.9881117000004</v>
      </c>
      <c r="AQ36" s="240">
        <v>5862.9259547000001</v>
      </c>
      <c r="AR36" s="240">
        <v>5867.8476162999996</v>
      </c>
      <c r="AS36" s="240">
        <v>5874.7498770000002</v>
      </c>
      <c r="AT36" s="240">
        <v>5882.2046812999997</v>
      </c>
      <c r="AU36" s="240">
        <v>5888.4277646</v>
      </c>
      <c r="AV36" s="240">
        <v>5892.1598094999999</v>
      </c>
      <c r="AW36" s="240">
        <v>5894.2412869</v>
      </c>
      <c r="AX36" s="240">
        <v>5896.0376151999999</v>
      </c>
      <c r="AY36" s="240">
        <v>5898.6277447000002</v>
      </c>
      <c r="AZ36" s="240">
        <v>5901.9447547999998</v>
      </c>
      <c r="BA36" s="240">
        <v>5905.6352569000001</v>
      </c>
      <c r="BB36" s="240">
        <v>5909.3465611000001</v>
      </c>
      <c r="BC36" s="240">
        <v>5912.7287716000001</v>
      </c>
      <c r="BD36" s="240">
        <v>5915.4326908000003</v>
      </c>
      <c r="BE36" s="240">
        <v>5917.2753570000004</v>
      </c>
      <c r="BF36" s="240">
        <v>5918.7387511999996</v>
      </c>
      <c r="BG36" s="240">
        <v>5920.47109</v>
      </c>
      <c r="BH36" s="333">
        <v>5922.9449999999997</v>
      </c>
      <c r="BI36" s="333">
        <v>5925.9290000000001</v>
      </c>
      <c r="BJ36" s="333">
        <v>5929.018</v>
      </c>
      <c r="BK36" s="333">
        <v>5931.8959999999997</v>
      </c>
      <c r="BL36" s="333">
        <v>5934.6109999999999</v>
      </c>
      <c r="BM36" s="333">
        <v>5937.3010000000004</v>
      </c>
      <c r="BN36" s="333">
        <v>5940.08</v>
      </c>
      <c r="BO36" s="333">
        <v>5942.9660000000003</v>
      </c>
      <c r="BP36" s="333">
        <v>5945.9520000000002</v>
      </c>
      <c r="BQ36" s="333">
        <v>5949.0249999999996</v>
      </c>
      <c r="BR36" s="333">
        <v>5952.1589999999997</v>
      </c>
      <c r="BS36" s="333">
        <v>5955.3230000000003</v>
      </c>
      <c r="BT36" s="333">
        <v>5958.4859999999999</v>
      </c>
      <c r="BU36" s="333">
        <v>5961.6109999999999</v>
      </c>
      <c r="BV36" s="333">
        <v>5964.6620000000003</v>
      </c>
    </row>
    <row r="37" spans="1:74" s="163" customFormat="1" ht="11.1" customHeight="1" x14ac:dyDescent="0.2">
      <c r="A37" s="148" t="s">
        <v>909</v>
      </c>
      <c r="B37" s="210" t="s">
        <v>600</v>
      </c>
      <c r="C37" s="240">
        <v>15891.821808000001</v>
      </c>
      <c r="D37" s="240">
        <v>15897.781311999999</v>
      </c>
      <c r="E37" s="240">
        <v>15906.873917999999</v>
      </c>
      <c r="F37" s="240">
        <v>15919.860793</v>
      </c>
      <c r="G37" s="240">
        <v>15933.518856999999</v>
      </c>
      <c r="H37" s="240">
        <v>15943.62897</v>
      </c>
      <c r="I37" s="240">
        <v>15947.218798</v>
      </c>
      <c r="J37" s="240">
        <v>15946.303217999999</v>
      </c>
      <c r="K37" s="240">
        <v>15944.143914</v>
      </c>
      <c r="L37" s="240">
        <v>15943.327499999999</v>
      </c>
      <c r="M37" s="240">
        <v>15943.740315999999</v>
      </c>
      <c r="N37" s="240">
        <v>15944.593631</v>
      </c>
      <c r="O37" s="240">
        <v>15945.189356000001</v>
      </c>
      <c r="P37" s="240">
        <v>15945.191962000001</v>
      </c>
      <c r="Q37" s="240">
        <v>15944.356557999999</v>
      </c>
      <c r="R37" s="240">
        <v>15942.677479</v>
      </c>
      <c r="S37" s="240">
        <v>15941.105953</v>
      </c>
      <c r="T37" s="240">
        <v>15940.832431000001</v>
      </c>
      <c r="U37" s="240">
        <v>15942.66676</v>
      </c>
      <c r="V37" s="240">
        <v>15945.896366999999</v>
      </c>
      <c r="W37" s="240">
        <v>15949.428076</v>
      </c>
      <c r="X37" s="240">
        <v>15952.429824999999</v>
      </c>
      <c r="Y37" s="240">
        <v>15955.114025000001</v>
      </c>
      <c r="Z37" s="240">
        <v>15957.954199</v>
      </c>
      <c r="AA37" s="240">
        <v>15961.028602</v>
      </c>
      <c r="AB37" s="240">
        <v>15962.834394</v>
      </c>
      <c r="AC37" s="240">
        <v>15961.473463</v>
      </c>
      <c r="AD37" s="240">
        <v>15955.785287999999</v>
      </c>
      <c r="AE37" s="240">
        <v>15947.559696</v>
      </c>
      <c r="AF37" s="240">
        <v>15939.324106</v>
      </c>
      <c r="AG37" s="240">
        <v>15933.022915</v>
      </c>
      <c r="AH37" s="240">
        <v>15928.268442000001</v>
      </c>
      <c r="AI37" s="240">
        <v>15924.089985000001</v>
      </c>
      <c r="AJ37" s="240">
        <v>15919.698069</v>
      </c>
      <c r="AK37" s="240">
        <v>15915.028115999999</v>
      </c>
      <c r="AL37" s="240">
        <v>15910.196778</v>
      </c>
      <c r="AM37" s="240">
        <v>15905.447898</v>
      </c>
      <c r="AN37" s="240">
        <v>15901.534097</v>
      </c>
      <c r="AO37" s="240">
        <v>15899.33519</v>
      </c>
      <c r="AP37" s="240">
        <v>15899.859703</v>
      </c>
      <c r="AQ37" s="240">
        <v>15904.631001</v>
      </c>
      <c r="AR37" s="240">
        <v>15915.301163</v>
      </c>
      <c r="AS37" s="240">
        <v>15932.330918</v>
      </c>
      <c r="AT37" s="240">
        <v>15951.415598</v>
      </c>
      <c r="AU37" s="240">
        <v>15967.059189</v>
      </c>
      <c r="AV37" s="240">
        <v>15975.365304999999</v>
      </c>
      <c r="AW37" s="240">
        <v>15978.836090999999</v>
      </c>
      <c r="AX37" s="240">
        <v>15981.57332</v>
      </c>
      <c r="AY37" s="240">
        <v>15986.796172</v>
      </c>
      <c r="AZ37" s="240">
        <v>15994.193450999999</v>
      </c>
      <c r="BA37" s="240">
        <v>16002.571363999999</v>
      </c>
      <c r="BB37" s="240">
        <v>16010.829484</v>
      </c>
      <c r="BC37" s="240">
        <v>16018.240836999999</v>
      </c>
      <c r="BD37" s="240">
        <v>16024.171816</v>
      </c>
      <c r="BE37" s="240">
        <v>16028.326671000001</v>
      </c>
      <c r="BF37" s="240">
        <v>16031.761097000001</v>
      </c>
      <c r="BG37" s="240">
        <v>16035.868648</v>
      </c>
      <c r="BH37" s="333">
        <v>16041.65</v>
      </c>
      <c r="BI37" s="333">
        <v>16048.51</v>
      </c>
      <c r="BJ37" s="333">
        <v>16055.46</v>
      </c>
      <c r="BK37" s="333">
        <v>16061.77</v>
      </c>
      <c r="BL37" s="333">
        <v>16067.62</v>
      </c>
      <c r="BM37" s="333">
        <v>16073.43</v>
      </c>
      <c r="BN37" s="333">
        <v>16079.56</v>
      </c>
      <c r="BO37" s="333">
        <v>16085.99</v>
      </c>
      <c r="BP37" s="333">
        <v>16092.65</v>
      </c>
      <c r="BQ37" s="333">
        <v>16099.46</v>
      </c>
      <c r="BR37" s="333">
        <v>16106.53</v>
      </c>
      <c r="BS37" s="333">
        <v>16113.97</v>
      </c>
      <c r="BT37" s="333">
        <v>16121.84</v>
      </c>
      <c r="BU37" s="333">
        <v>16129.86</v>
      </c>
      <c r="BV37" s="333">
        <v>16137.66</v>
      </c>
    </row>
    <row r="38" spans="1:74" s="163" customFormat="1" ht="11.1" customHeight="1" x14ac:dyDescent="0.2">
      <c r="A38" s="148" t="s">
        <v>910</v>
      </c>
      <c r="B38" s="210" t="s">
        <v>568</v>
      </c>
      <c r="C38" s="240">
        <v>18538.765454</v>
      </c>
      <c r="D38" s="240">
        <v>18540.783575000001</v>
      </c>
      <c r="E38" s="240">
        <v>18544.848719000001</v>
      </c>
      <c r="F38" s="240">
        <v>18551.835988999999</v>
      </c>
      <c r="G38" s="240">
        <v>18561.208535000002</v>
      </c>
      <c r="H38" s="240">
        <v>18572.076514</v>
      </c>
      <c r="I38" s="240">
        <v>18583.65193</v>
      </c>
      <c r="J38" s="240">
        <v>18595.554164000001</v>
      </c>
      <c r="K38" s="240">
        <v>18607.504441000001</v>
      </c>
      <c r="L38" s="240">
        <v>18619.299998999999</v>
      </c>
      <c r="M38" s="240">
        <v>18631.042128000001</v>
      </c>
      <c r="N38" s="240">
        <v>18642.908128999999</v>
      </c>
      <c r="O38" s="240">
        <v>18654.947107</v>
      </c>
      <c r="P38" s="240">
        <v>18666.695374999999</v>
      </c>
      <c r="Q38" s="240">
        <v>18677.561049</v>
      </c>
      <c r="R38" s="240">
        <v>18687.302689</v>
      </c>
      <c r="S38" s="240">
        <v>18697.08064</v>
      </c>
      <c r="T38" s="240">
        <v>18708.405691</v>
      </c>
      <c r="U38" s="240">
        <v>18722.318912999999</v>
      </c>
      <c r="V38" s="240">
        <v>18737.982489000002</v>
      </c>
      <c r="W38" s="240">
        <v>18754.088881</v>
      </c>
      <c r="X38" s="240">
        <v>18769.618657999999</v>
      </c>
      <c r="Y38" s="240">
        <v>18784.704805000001</v>
      </c>
      <c r="Z38" s="240">
        <v>18799.768413000002</v>
      </c>
      <c r="AA38" s="240">
        <v>18814.881867</v>
      </c>
      <c r="AB38" s="240">
        <v>18828.722727</v>
      </c>
      <c r="AC38" s="240">
        <v>18839.619847000002</v>
      </c>
      <c r="AD38" s="240">
        <v>18846.318253000001</v>
      </c>
      <c r="AE38" s="240">
        <v>18849.227652000001</v>
      </c>
      <c r="AF38" s="240">
        <v>18849.173921000001</v>
      </c>
      <c r="AG38" s="240">
        <v>18846.984023000001</v>
      </c>
      <c r="AH38" s="240">
        <v>18843.489260999999</v>
      </c>
      <c r="AI38" s="240">
        <v>18839.52202</v>
      </c>
      <c r="AJ38" s="240">
        <v>18835.773443999999</v>
      </c>
      <c r="AK38" s="240">
        <v>18832.369691</v>
      </c>
      <c r="AL38" s="240">
        <v>18829.295676999998</v>
      </c>
      <c r="AM38" s="240">
        <v>18826.595043000001</v>
      </c>
      <c r="AN38" s="240">
        <v>18824.546340000001</v>
      </c>
      <c r="AO38" s="240">
        <v>18823.486843999999</v>
      </c>
      <c r="AP38" s="240">
        <v>18824.144721000001</v>
      </c>
      <c r="AQ38" s="240">
        <v>18828.811691999999</v>
      </c>
      <c r="AR38" s="240">
        <v>18840.170368999999</v>
      </c>
      <c r="AS38" s="240">
        <v>18859.366228999999</v>
      </c>
      <c r="AT38" s="240">
        <v>18881.396216000001</v>
      </c>
      <c r="AU38" s="240">
        <v>18899.720144999999</v>
      </c>
      <c r="AV38" s="240">
        <v>18909.664155999999</v>
      </c>
      <c r="AW38" s="240">
        <v>18914.019709</v>
      </c>
      <c r="AX38" s="240">
        <v>18917.444594000001</v>
      </c>
      <c r="AY38" s="240">
        <v>18923.673959</v>
      </c>
      <c r="AZ38" s="240">
        <v>18932.752391000002</v>
      </c>
      <c r="BA38" s="240">
        <v>18943.80184</v>
      </c>
      <c r="BB38" s="240">
        <v>18955.833489000001</v>
      </c>
      <c r="BC38" s="240">
        <v>18967.415463000001</v>
      </c>
      <c r="BD38" s="240">
        <v>18977.005123999999</v>
      </c>
      <c r="BE38" s="240">
        <v>18983.658961000001</v>
      </c>
      <c r="BF38" s="240">
        <v>18988.829968999999</v>
      </c>
      <c r="BG38" s="240">
        <v>18994.57027</v>
      </c>
      <c r="BH38" s="333">
        <v>19002.330000000002</v>
      </c>
      <c r="BI38" s="333">
        <v>19011.150000000001</v>
      </c>
      <c r="BJ38" s="333">
        <v>19019.46</v>
      </c>
      <c r="BK38" s="333">
        <v>19026.169999999998</v>
      </c>
      <c r="BL38" s="333">
        <v>19032</v>
      </c>
      <c r="BM38" s="333">
        <v>19038.16</v>
      </c>
      <c r="BN38" s="333">
        <v>19045.55</v>
      </c>
      <c r="BO38" s="333">
        <v>19053.96</v>
      </c>
      <c r="BP38" s="333">
        <v>19062.91</v>
      </c>
      <c r="BQ38" s="333">
        <v>19072.009999999998</v>
      </c>
      <c r="BR38" s="333">
        <v>19081.45</v>
      </c>
      <c r="BS38" s="333">
        <v>19091.509999999998</v>
      </c>
      <c r="BT38" s="333">
        <v>19102.330000000002</v>
      </c>
      <c r="BU38" s="333">
        <v>19113.41</v>
      </c>
      <c r="BV38" s="333">
        <v>19124.07</v>
      </c>
    </row>
    <row r="39" spans="1:74" s="163" customFormat="1" ht="11.1" customHeight="1" x14ac:dyDescent="0.2">
      <c r="A39" s="148" t="s">
        <v>911</v>
      </c>
      <c r="B39" s="210" t="s">
        <v>569</v>
      </c>
      <c r="C39" s="240">
        <v>8380.1596527000002</v>
      </c>
      <c r="D39" s="240">
        <v>8381.2496073999991</v>
      </c>
      <c r="E39" s="240">
        <v>8383.1082714999993</v>
      </c>
      <c r="F39" s="240">
        <v>8386.1140059000008</v>
      </c>
      <c r="G39" s="240">
        <v>8390.3732966999996</v>
      </c>
      <c r="H39" s="240">
        <v>8395.9246609999991</v>
      </c>
      <c r="I39" s="240">
        <v>8402.7081699999999</v>
      </c>
      <c r="J39" s="240">
        <v>8410.2701094000004</v>
      </c>
      <c r="K39" s="240">
        <v>8418.0583184000006</v>
      </c>
      <c r="L39" s="240">
        <v>8425.6292159999994</v>
      </c>
      <c r="M39" s="240">
        <v>8432.9735395000007</v>
      </c>
      <c r="N39" s="240">
        <v>8440.1906056999997</v>
      </c>
      <c r="O39" s="240">
        <v>8447.3767705999999</v>
      </c>
      <c r="P39" s="240">
        <v>8454.6165459999993</v>
      </c>
      <c r="Q39" s="240">
        <v>8461.9914829999998</v>
      </c>
      <c r="R39" s="240">
        <v>8469.4472800999993</v>
      </c>
      <c r="S39" s="240">
        <v>8476.3862257000001</v>
      </c>
      <c r="T39" s="240">
        <v>8482.0747558999992</v>
      </c>
      <c r="U39" s="240">
        <v>8486.0359619999999</v>
      </c>
      <c r="V39" s="240">
        <v>8488.8195565999995</v>
      </c>
      <c r="W39" s="240">
        <v>8491.2319074000006</v>
      </c>
      <c r="X39" s="240">
        <v>8493.9333389000003</v>
      </c>
      <c r="Y39" s="240">
        <v>8497.0000018999999</v>
      </c>
      <c r="Z39" s="240">
        <v>8500.3620040999995</v>
      </c>
      <c r="AA39" s="240">
        <v>8503.7758689999991</v>
      </c>
      <c r="AB39" s="240">
        <v>8506.3037836999993</v>
      </c>
      <c r="AC39" s="240">
        <v>8506.8343513</v>
      </c>
      <c r="AD39" s="240">
        <v>8504.7857383999999</v>
      </c>
      <c r="AE39" s="240">
        <v>8501.6943640999998</v>
      </c>
      <c r="AF39" s="240">
        <v>8499.6262110000007</v>
      </c>
      <c r="AG39" s="240">
        <v>8500.0749821999998</v>
      </c>
      <c r="AH39" s="240">
        <v>8502.2452632999994</v>
      </c>
      <c r="AI39" s="240">
        <v>8504.7693605000004</v>
      </c>
      <c r="AJ39" s="240">
        <v>8506.6042202000008</v>
      </c>
      <c r="AK39" s="240">
        <v>8508.0053506000004</v>
      </c>
      <c r="AL39" s="240">
        <v>8509.5528998999998</v>
      </c>
      <c r="AM39" s="240">
        <v>8511.7116354999998</v>
      </c>
      <c r="AN39" s="240">
        <v>8514.4847995</v>
      </c>
      <c r="AO39" s="240">
        <v>8517.7602530999993</v>
      </c>
      <c r="AP39" s="240">
        <v>8521.6627453000001</v>
      </c>
      <c r="AQ39" s="240">
        <v>8527.2645756999991</v>
      </c>
      <c r="AR39" s="240">
        <v>8535.8749315999994</v>
      </c>
      <c r="AS39" s="240">
        <v>8548.0960732999993</v>
      </c>
      <c r="AT39" s="240">
        <v>8561.7025529000002</v>
      </c>
      <c r="AU39" s="240">
        <v>8573.7619950999997</v>
      </c>
      <c r="AV39" s="240">
        <v>8582.1878436000006</v>
      </c>
      <c r="AW39" s="240">
        <v>8588.2768171000007</v>
      </c>
      <c r="AX39" s="240">
        <v>8594.1714530999998</v>
      </c>
      <c r="AY39" s="240">
        <v>8601.5685737000003</v>
      </c>
      <c r="AZ39" s="240">
        <v>8610.3821403999991</v>
      </c>
      <c r="BA39" s="240">
        <v>8620.0803993999998</v>
      </c>
      <c r="BB39" s="240">
        <v>8630.0871112999994</v>
      </c>
      <c r="BC39" s="240">
        <v>8639.6480950999994</v>
      </c>
      <c r="BD39" s="240">
        <v>8647.9646842999991</v>
      </c>
      <c r="BE39" s="240">
        <v>8654.5479790000009</v>
      </c>
      <c r="BF39" s="240">
        <v>8660.1481461999992</v>
      </c>
      <c r="BG39" s="240">
        <v>8665.8251197000009</v>
      </c>
      <c r="BH39" s="333">
        <v>8672.36</v>
      </c>
      <c r="BI39" s="333">
        <v>8679.4159999999993</v>
      </c>
      <c r="BJ39" s="333">
        <v>8686.3780000000006</v>
      </c>
      <c r="BK39" s="333">
        <v>8692.7990000000009</v>
      </c>
      <c r="BL39" s="333">
        <v>8698.91</v>
      </c>
      <c r="BM39" s="333">
        <v>8705.107</v>
      </c>
      <c r="BN39" s="333">
        <v>8711.6949999999997</v>
      </c>
      <c r="BO39" s="333">
        <v>8718.5959999999995</v>
      </c>
      <c r="BP39" s="333">
        <v>8725.6409999999996</v>
      </c>
      <c r="BQ39" s="333">
        <v>8732.7009999999991</v>
      </c>
      <c r="BR39" s="333">
        <v>8739.8259999999991</v>
      </c>
      <c r="BS39" s="333">
        <v>8747.107</v>
      </c>
      <c r="BT39" s="333">
        <v>8754.5969999999998</v>
      </c>
      <c r="BU39" s="333">
        <v>8762.1830000000009</v>
      </c>
      <c r="BV39" s="333">
        <v>8769.7150000000001</v>
      </c>
    </row>
    <row r="40" spans="1:74" s="163" customFormat="1" ht="11.1" customHeight="1" x14ac:dyDescent="0.2">
      <c r="A40" s="148" t="s">
        <v>912</v>
      </c>
      <c r="B40" s="210" t="s">
        <v>570</v>
      </c>
      <c r="C40" s="240">
        <v>24211.387973000001</v>
      </c>
      <c r="D40" s="240">
        <v>24232.085586000001</v>
      </c>
      <c r="E40" s="240">
        <v>24255.511779</v>
      </c>
      <c r="F40" s="240">
        <v>24282.569221000002</v>
      </c>
      <c r="G40" s="240">
        <v>24312.703706</v>
      </c>
      <c r="H40" s="240">
        <v>24344.996812000001</v>
      </c>
      <c r="I40" s="240">
        <v>24378.597882999999</v>
      </c>
      <c r="J40" s="240">
        <v>24412.927325000001</v>
      </c>
      <c r="K40" s="240">
        <v>24447.473313999999</v>
      </c>
      <c r="L40" s="240">
        <v>24481.824492</v>
      </c>
      <c r="M40" s="240">
        <v>24515.971377999998</v>
      </c>
      <c r="N40" s="240">
        <v>24550.004961999999</v>
      </c>
      <c r="O40" s="240">
        <v>24583.990005</v>
      </c>
      <c r="P40" s="240">
        <v>24617.886355999999</v>
      </c>
      <c r="Q40" s="240">
        <v>24651.627639999999</v>
      </c>
      <c r="R40" s="240">
        <v>24685.037734000001</v>
      </c>
      <c r="S40" s="240">
        <v>24717.501542000002</v>
      </c>
      <c r="T40" s="240">
        <v>24748.294218999999</v>
      </c>
      <c r="U40" s="240">
        <v>24776.969058999999</v>
      </c>
      <c r="V40" s="240">
        <v>24804.191886000001</v>
      </c>
      <c r="W40" s="240">
        <v>24830.906662000001</v>
      </c>
      <c r="X40" s="240">
        <v>24857.913756999998</v>
      </c>
      <c r="Y40" s="240">
        <v>24885.439176</v>
      </c>
      <c r="Z40" s="240">
        <v>24913.565336</v>
      </c>
      <c r="AA40" s="240">
        <v>24941.862402999999</v>
      </c>
      <c r="AB40" s="240">
        <v>24967.851553</v>
      </c>
      <c r="AC40" s="240">
        <v>24988.541710000001</v>
      </c>
      <c r="AD40" s="240">
        <v>25002.216784</v>
      </c>
      <c r="AE40" s="240">
        <v>25012.260617</v>
      </c>
      <c r="AF40" s="240">
        <v>25023.332036</v>
      </c>
      <c r="AG40" s="240">
        <v>25038.887699999999</v>
      </c>
      <c r="AH40" s="240">
        <v>25057.575596999999</v>
      </c>
      <c r="AI40" s="240">
        <v>25076.841547</v>
      </c>
      <c r="AJ40" s="240">
        <v>25094.704947999999</v>
      </c>
      <c r="AK40" s="240">
        <v>25111.479522000001</v>
      </c>
      <c r="AL40" s="240">
        <v>25128.052566999999</v>
      </c>
      <c r="AM40" s="240">
        <v>25145.245677999999</v>
      </c>
      <c r="AN40" s="240">
        <v>25163.617623999999</v>
      </c>
      <c r="AO40" s="240">
        <v>25183.661472</v>
      </c>
      <c r="AP40" s="240">
        <v>25206.472556000001</v>
      </c>
      <c r="AQ40" s="240">
        <v>25235.5553</v>
      </c>
      <c r="AR40" s="240">
        <v>25275.016398</v>
      </c>
      <c r="AS40" s="240">
        <v>25326.629273999999</v>
      </c>
      <c r="AT40" s="240">
        <v>25382.834266999998</v>
      </c>
      <c r="AU40" s="240">
        <v>25433.738447</v>
      </c>
      <c r="AV40" s="240">
        <v>25472.208965999998</v>
      </c>
      <c r="AW40" s="240">
        <v>25502.153310999998</v>
      </c>
      <c r="AX40" s="240">
        <v>25530.23905</v>
      </c>
      <c r="AY40" s="240">
        <v>25561.777289000001</v>
      </c>
      <c r="AZ40" s="240">
        <v>25596.653277000001</v>
      </c>
      <c r="BA40" s="240">
        <v>25633.395798000001</v>
      </c>
      <c r="BB40" s="240">
        <v>25670.499113999998</v>
      </c>
      <c r="BC40" s="240">
        <v>25706.3194</v>
      </c>
      <c r="BD40" s="240">
        <v>25739.178311</v>
      </c>
      <c r="BE40" s="240">
        <v>25768.103318000001</v>
      </c>
      <c r="BF40" s="240">
        <v>25794.945167000002</v>
      </c>
      <c r="BG40" s="240">
        <v>25822.260420999999</v>
      </c>
      <c r="BH40" s="333">
        <v>25851.94</v>
      </c>
      <c r="BI40" s="333">
        <v>25883.19</v>
      </c>
      <c r="BJ40" s="333">
        <v>25914.560000000001</v>
      </c>
      <c r="BK40" s="333">
        <v>25944.95</v>
      </c>
      <c r="BL40" s="333">
        <v>25974.59</v>
      </c>
      <c r="BM40" s="333">
        <v>26004.09</v>
      </c>
      <c r="BN40" s="333">
        <v>26033.89</v>
      </c>
      <c r="BO40" s="333">
        <v>26063.87</v>
      </c>
      <c r="BP40" s="333">
        <v>26093.759999999998</v>
      </c>
      <c r="BQ40" s="333">
        <v>26123.42</v>
      </c>
      <c r="BR40" s="333">
        <v>26153.15</v>
      </c>
      <c r="BS40" s="333">
        <v>26183.39</v>
      </c>
      <c r="BT40" s="333">
        <v>26214.41</v>
      </c>
      <c r="BU40" s="333">
        <v>26245.98</v>
      </c>
      <c r="BV40" s="333">
        <v>26277.71</v>
      </c>
    </row>
    <row r="41" spans="1:74" s="163" customFormat="1" ht="11.1" customHeight="1" x14ac:dyDescent="0.2">
      <c r="A41" s="148" t="s">
        <v>913</v>
      </c>
      <c r="B41" s="210" t="s">
        <v>571</v>
      </c>
      <c r="C41" s="240">
        <v>7465.5295028999999</v>
      </c>
      <c r="D41" s="240">
        <v>7469.0784507999997</v>
      </c>
      <c r="E41" s="240">
        <v>7473.7019296999997</v>
      </c>
      <c r="F41" s="240">
        <v>7479.7059503</v>
      </c>
      <c r="G41" s="240">
        <v>7486.4230484</v>
      </c>
      <c r="H41" s="240">
        <v>7492.9423911000003</v>
      </c>
      <c r="I41" s="240">
        <v>7498.5826331999997</v>
      </c>
      <c r="J41" s="240">
        <v>7503.5803808999999</v>
      </c>
      <c r="K41" s="240">
        <v>7508.4017282000004</v>
      </c>
      <c r="L41" s="240">
        <v>7513.4159213000003</v>
      </c>
      <c r="M41" s="240">
        <v>7518.6048147000001</v>
      </c>
      <c r="N41" s="240">
        <v>7523.8534153999999</v>
      </c>
      <c r="O41" s="240">
        <v>7529.0539871000001</v>
      </c>
      <c r="P41" s="240">
        <v>7534.1278208000003</v>
      </c>
      <c r="Q41" s="240">
        <v>7539.0034644999996</v>
      </c>
      <c r="R41" s="240">
        <v>7543.6424677000005</v>
      </c>
      <c r="S41" s="240">
        <v>7548.1383861000004</v>
      </c>
      <c r="T41" s="240">
        <v>7552.6177770000004</v>
      </c>
      <c r="U41" s="240">
        <v>7557.1749111999998</v>
      </c>
      <c r="V41" s="240">
        <v>7561.7749125</v>
      </c>
      <c r="W41" s="240">
        <v>7566.3506181000002</v>
      </c>
      <c r="X41" s="240">
        <v>7570.8649320000004</v>
      </c>
      <c r="Y41" s="240">
        <v>7575.4010263</v>
      </c>
      <c r="Z41" s="240">
        <v>7580.0721399000004</v>
      </c>
      <c r="AA41" s="240">
        <v>7584.8213666000001</v>
      </c>
      <c r="AB41" s="240">
        <v>7588.9112206999998</v>
      </c>
      <c r="AC41" s="240">
        <v>7591.4340716999995</v>
      </c>
      <c r="AD41" s="240">
        <v>7591.8550083</v>
      </c>
      <c r="AE41" s="240">
        <v>7591.1299965999997</v>
      </c>
      <c r="AF41" s="240">
        <v>7590.5877221000001</v>
      </c>
      <c r="AG41" s="240">
        <v>7591.2237310999999</v>
      </c>
      <c r="AH41" s="240">
        <v>7592.7010129</v>
      </c>
      <c r="AI41" s="240">
        <v>7594.3494174999996</v>
      </c>
      <c r="AJ41" s="240">
        <v>7595.6465993000002</v>
      </c>
      <c r="AK41" s="240">
        <v>7596.6614308999997</v>
      </c>
      <c r="AL41" s="240">
        <v>7597.6105889999999</v>
      </c>
      <c r="AM41" s="240">
        <v>7598.7050392000001</v>
      </c>
      <c r="AN41" s="240">
        <v>7600.1329019000004</v>
      </c>
      <c r="AO41" s="240">
        <v>7602.0765861999998</v>
      </c>
      <c r="AP41" s="240">
        <v>7604.8625380000003</v>
      </c>
      <c r="AQ41" s="240">
        <v>7609.3933502999998</v>
      </c>
      <c r="AR41" s="240">
        <v>7616.7156527999996</v>
      </c>
      <c r="AS41" s="240">
        <v>7627.2578321999999</v>
      </c>
      <c r="AT41" s="240">
        <v>7638.9753029000003</v>
      </c>
      <c r="AU41" s="240">
        <v>7649.2052359999998</v>
      </c>
      <c r="AV41" s="240">
        <v>7656.0528592999999</v>
      </c>
      <c r="AW41" s="240">
        <v>7660.6956268000004</v>
      </c>
      <c r="AX41" s="240">
        <v>7665.0790490999998</v>
      </c>
      <c r="AY41" s="240">
        <v>7670.7369814000003</v>
      </c>
      <c r="AZ41" s="240">
        <v>7677.5566576000001</v>
      </c>
      <c r="BA41" s="240">
        <v>7685.0136560000001</v>
      </c>
      <c r="BB41" s="240">
        <v>7692.5933359999999</v>
      </c>
      <c r="BC41" s="240">
        <v>7699.8201804999999</v>
      </c>
      <c r="BD41" s="240">
        <v>7706.2284535999997</v>
      </c>
      <c r="BE41" s="240">
        <v>7711.5422348000002</v>
      </c>
      <c r="BF41" s="240">
        <v>7716.2448666999999</v>
      </c>
      <c r="BG41" s="240">
        <v>7721.0095079000002</v>
      </c>
      <c r="BH41" s="333">
        <v>7726.3419999999996</v>
      </c>
      <c r="BI41" s="333">
        <v>7732.08</v>
      </c>
      <c r="BJ41" s="333">
        <v>7737.8940000000002</v>
      </c>
      <c r="BK41" s="333">
        <v>7743.5420000000004</v>
      </c>
      <c r="BL41" s="333">
        <v>7749.1270000000004</v>
      </c>
      <c r="BM41" s="333">
        <v>7754.8419999999996</v>
      </c>
      <c r="BN41" s="333">
        <v>7760.8270000000002</v>
      </c>
      <c r="BO41" s="333">
        <v>7767.0159999999996</v>
      </c>
      <c r="BP41" s="333">
        <v>7773.2879999999996</v>
      </c>
      <c r="BQ41" s="333">
        <v>7779.5619999999999</v>
      </c>
      <c r="BR41" s="333">
        <v>7785.8990000000003</v>
      </c>
      <c r="BS41" s="333">
        <v>7792.3969999999999</v>
      </c>
      <c r="BT41" s="333">
        <v>7799.1080000000002</v>
      </c>
      <c r="BU41" s="333">
        <v>7805.9129999999996</v>
      </c>
      <c r="BV41" s="333">
        <v>7812.6440000000002</v>
      </c>
    </row>
    <row r="42" spans="1:74" s="163" customFormat="1" ht="11.1" customHeight="1" x14ac:dyDescent="0.2">
      <c r="A42" s="148" t="s">
        <v>914</v>
      </c>
      <c r="B42" s="210" t="s">
        <v>572</v>
      </c>
      <c r="C42" s="240">
        <v>14064.911742</v>
      </c>
      <c r="D42" s="240">
        <v>14078.479497</v>
      </c>
      <c r="E42" s="240">
        <v>14093.806946999999</v>
      </c>
      <c r="F42" s="240">
        <v>14111.525288000001</v>
      </c>
      <c r="G42" s="240">
        <v>14130.858284</v>
      </c>
      <c r="H42" s="240">
        <v>14150.677836999999</v>
      </c>
      <c r="I42" s="240">
        <v>14170.091103000001</v>
      </c>
      <c r="J42" s="240">
        <v>14189.146245</v>
      </c>
      <c r="K42" s="240">
        <v>14208.126677</v>
      </c>
      <c r="L42" s="240">
        <v>14227.247284999999</v>
      </c>
      <c r="M42" s="240">
        <v>14246.448850000001</v>
      </c>
      <c r="N42" s="240">
        <v>14265.603625</v>
      </c>
      <c r="O42" s="240">
        <v>14284.622353000001</v>
      </c>
      <c r="P42" s="240">
        <v>14303.569750000001</v>
      </c>
      <c r="Q42" s="240">
        <v>14322.549021999999</v>
      </c>
      <c r="R42" s="240">
        <v>14341.511621</v>
      </c>
      <c r="S42" s="240">
        <v>14359.801987999999</v>
      </c>
      <c r="T42" s="240">
        <v>14376.612811000001</v>
      </c>
      <c r="U42" s="240">
        <v>14391.425703999999</v>
      </c>
      <c r="V42" s="240">
        <v>14404.877984000001</v>
      </c>
      <c r="W42" s="240">
        <v>14417.895896</v>
      </c>
      <c r="X42" s="240">
        <v>14431.242168999999</v>
      </c>
      <c r="Y42" s="240">
        <v>14445.025455999999</v>
      </c>
      <c r="Z42" s="240">
        <v>14459.190895</v>
      </c>
      <c r="AA42" s="240">
        <v>14473.408905</v>
      </c>
      <c r="AB42" s="240">
        <v>14486.251045000001</v>
      </c>
      <c r="AC42" s="240">
        <v>14496.014157</v>
      </c>
      <c r="AD42" s="240">
        <v>14501.725739</v>
      </c>
      <c r="AE42" s="240">
        <v>14505.335922</v>
      </c>
      <c r="AF42" s="240">
        <v>14509.52549</v>
      </c>
      <c r="AG42" s="240">
        <v>14516.274104</v>
      </c>
      <c r="AH42" s="240">
        <v>14524.756918999999</v>
      </c>
      <c r="AI42" s="240">
        <v>14533.447964999999</v>
      </c>
      <c r="AJ42" s="240">
        <v>14541.165904</v>
      </c>
      <c r="AK42" s="240">
        <v>14548.107926999999</v>
      </c>
      <c r="AL42" s="240">
        <v>14554.815860999999</v>
      </c>
      <c r="AM42" s="240">
        <v>14561.82668</v>
      </c>
      <c r="AN42" s="240">
        <v>14569.657959</v>
      </c>
      <c r="AO42" s="240">
        <v>14578.822424</v>
      </c>
      <c r="AP42" s="240">
        <v>14590.037206999999</v>
      </c>
      <c r="AQ42" s="240">
        <v>14604.837078</v>
      </c>
      <c r="AR42" s="240">
        <v>14624.961214999999</v>
      </c>
      <c r="AS42" s="240">
        <v>14651.012989999999</v>
      </c>
      <c r="AT42" s="240">
        <v>14679.052555</v>
      </c>
      <c r="AU42" s="240">
        <v>14704.004257000001</v>
      </c>
      <c r="AV42" s="240">
        <v>14722.257688</v>
      </c>
      <c r="AW42" s="240">
        <v>14736.063424</v>
      </c>
      <c r="AX42" s="240">
        <v>14749.137285000001</v>
      </c>
      <c r="AY42" s="240">
        <v>14764.423640999999</v>
      </c>
      <c r="AZ42" s="240">
        <v>14781.781066</v>
      </c>
      <c r="BA42" s="240">
        <v>14800.296688</v>
      </c>
      <c r="BB42" s="240">
        <v>14819.101667999999</v>
      </c>
      <c r="BC42" s="240">
        <v>14837.503317000001</v>
      </c>
      <c r="BD42" s="240">
        <v>14854.852985</v>
      </c>
      <c r="BE42" s="240">
        <v>14870.818641</v>
      </c>
      <c r="BF42" s="240">
        <v>14886.334742999999</v>
      </c>
      <c r="BG42" s="240">
        <v>14902.652372</v>
      </c>
      <c r="BH42" s="333">
        <v>14920.67</v>
      </c>
      <c r="BI42" s="333">
        <v>14939.88</v>
      </c>
      <c r="BJ42" s="333">
        <v>14959.42</v>
      </c>
      <c r="BK42" s="333">
        <v>14978.64</v>
      </c>
      <c r="BL42" s="333">
        <v>14997.73</v>
      </c>
      <c r="BM42" s="333">
        <v>15017.1</v>
      </c>
      <c r="BN42" s="333">
        <v>15037.02</v>
      </c>
      <c r="BO42" s="333">
        <v>15057.3</v>
      </c>
      <c r="BP42" s="333">
        <v>15077.59</v>
      </c>
      <c r="BQ42" s="333">
        <v>15097.67</v>
      </c>
      <c r="BR42" s="333">
        <v>15117.71</v>
      </c>
      <c r="BS42" s="333">
        <v>15137.97</v>
      </c>
      <c r="BT42" s="333">
        <v>15158.65</v>
      </c>
      <c r="BU42" s="333">
        <v>15179.59</v>
      </c>
      <c r="BV42" s="333">
        <v>15200.57</v>
      </c>
    </row>
    <row r="43" spans="1:74" s="163" customFormat="1" ht="11.1" customHeight="1" x14ac:dyDescent="0.2">
      <c r="A43" s="148" t="s">
        <v>915</v>
      </c>
      <c r="B43" s="210" t="s">
        <v>573</v>
      </c>
      <c r="C43" s="240">
        <v>8622.5493638999997</v>
      </c>
      <c r="D43" s="240">
        <v>8632.5245854000004</v>
      </c>
      <c r="E43" s="240">
        <v>8643.7978880999999</v>
      </c>
      <c r="F43" s="240">
        <v>8656.674035</v>
      </c>
      <c r="G43" s="240">
        <v>8670.3223675999998</v>
      </c>
      <c r="H43" s="240">
        <v>8683.6283722999997</v>
      </c>
      <c r="I43" s="240">
        <v>8695.7640348999994</v>
      </c>
      <c r="J43" s="240">
        <v>8707.0473387000002</v>
      </c>
      <c r="K43" s="240">
        <v>8718.0827661000003</v>
      </c>
      <c r="L43" s="240">
        <v>8729.3565386999999</v>
      </c>
      <c r="M43" s="240">
        <v>8740.8818338000001</v>
      </c>
      <c r="N43" s="240">
        <v>8752.5535674999992</v>
      </c>
      <c r="O43" s="240">
        <v>8764.2407564999994</v>
      </c>
      <c r="P43" s="240">
        <v>8775.7088180999999</v>
      </c>
      <c r="Q43" s="240">
        <v>8786.6972702999992</v>
      </c>
      <c r="R43" s="240">
        <v>8797.1268056000008</v>
      </c>
      <c r="S43" s="240">
        <v>8807.6428156999991</v>
      </c>
      <c r="T43" s="240">
        <v>8819.0718670999995</v>
      </c>
      <c r="U43" s="240">
        <v>8831.9776744999999</v>
      </c>
      <c r="V43" s="240">
        <v>8845.8725460999995</v>
      </c>
      <c r="W43" s="240">
        <v>8860.0059383000007</v>
      </c>
      <c r="X43" s="240">
        <v>8873.7995434000004</v>
      </c>
      <c r="Y43" s="240">
        <v>8887.3639979</v>
      </c>
      <c r="Z43" s="240">
        <v>8900.9821747000005</v>
      </c>
      <c r="AA43" s="240">
        <v>8914.7239107000005</v>
      </c>
      <c r="AB43" s="240">
        <v>8927.8069020000003</v>
      </c>
      <c r="AC43" s="240">
        <v>8939.2358089999998</v>
      </c>
      <c r="AD43" s="240">
        <v>8948.3659900999992</v>
      </c>
      <c r="AE43" s="240">
        <v>8955.9555959000008</v>
      </c>
      <c r="AF43" s="240">
        <v>8963.1134746999996</v>
      </c>
      <c r="AG43" s="240">
        <v>8970.7279165</v>
      </c>
      <c r="AH43" s="240">
        <v>8978.8049773999992</v>
      </c>
      <c r="AI43" s="240">
        <v>8987.1301549</v>
      </c>
      <c r="AJ43" s="240">
        <v>8995.5056784000008</v>
      </c>
      <c r="AK43" s="240">
        <v>9003.8007039000004</v>
      </c>
      <c r="AL43" s="240">
        <v>9011.9011191999998</v>
      </c>
      <c r="AM43" s="240">
        <v>9019.7886514000002</v>
      </c>
      <c r="AN43" s="240">
        <v>9027.8283866999991</v>
      </c>
      <c r="AO43" s="240">
        <v>9036.4812504000001</v>
      </c>
      <c r="AP43" s="240">
        <v>9046.3186167999993</v>
      </c>
      <c r="AQ43" s="240">
        <v>9058.3536538999997</v>
      </c>
      <c r="AR43" s="240">
        <v>9073.7099784000002</v>
      </c>
      <c r="AS43" s="240">
        <v>9092.8135292000006</v>
      </c>
      <c r="AT43" s="240">
        <v>9113.2995339999998</v>
      </c>
      <c r="AU43" s="240">
        <v>9132.1055429999997</v>
      </c>
      <c r="AV43" s="240">
        <v>9147.0526793000008</v>
      </c>
      <c r="AW43" s="240">
        <v>9159.4963588999999</v>
      </c>
      <c r="AX43" s="240">
        <v>9171.6755708000001</v>
      </c>
      <c r="AY43" s="240">
        <v>9185.3582967000002</v>
      </c>
      <c r="AZ43" s="240">
        <v>9200.4284889999999</v>
      </c>
      <c r="BA43" s="240">
        <v>9216.2990926999992</v>
      </c>
      <c r="BB43" s="240">
        <v>9232.3783710999996</v>
      </c>
      <c r="BC43" s="240">
        <v>9248.0558603999998</v>
      </c>
      <c r="BD43" s="240">
        <v>9262.7164150999997</v>
      </c>
      <c r="BE43" s="240">
        <v>9275.9959130999996</v>
      </c>
      <c r="BF43" s="240">
        <v>9288.5343272999999</v>
      </c>
      <c r="BG43" s="240">
        <v>9301.2226542000008</v>
      </c>
      <c r="BH43" s="333">
        <v>9314.7099999999991</v>
      </c>
      <c r="BI43" s="333">
        <v>9328.6740000000009</v>
      </c>
      <c r="BJ43" s="333">
        <v>9342.5540000000001</v>
      </c>
      <c r="BK43" s="333">
        <v>9355.9369999999999</v>
      </c>
      <c r="BL43" s="333">
        <v>9369.0130000000008</v>
      </c>
      <c r="BM43" s="333">
        <v>9382.1229999999996</v>
      </c>
      <c r="BN43" s="333">
        <v>9395.5229999999992</v>
      </c>
      <c r="BO43" s="333">
        <v>9409.1299999999992</v>
      </c>
      <c r="BP43" s="333">
        <v>9422.7759999999998</v>
      </c>
      <c r="BQ43" s="333">
        <v>9436.35</v>
      </c>
      <c r="BR43" s="333">
        <v>9449.9590000000007</v>
      </c>
      <c r="BS43" s="333">
        <v>9463.77</v>
      </c>
      <c r="BT43" s="333">
        <v>9477.8909999999996</v>
      </c>
      <c r="BU43" s="333">
        <v>9492.2160000000003</v>
      </c>
      <c r="BV43" s="333">
        <v>9506.5830000000005</v>
      </c>
    </row>
    <row r="44" spans="1:74" s="163" customFormat="1" ht="11.1" customHeight="1" x14ac:dyDescent="0.2">
      <c r="A44" s="148" t="s">
        <v>916</v>
      </c>
      <c r="B44" s="210" t="s">
        <v>574</v>
      </c>
      <c r="C44" s="240">
        <v>18137.506365000001</v>
      </c>
      <c r="D44" s="240">
        <v>18149.496652000002</v>
      </c>
      <c r="E44" s="240">
        <v>18163.530203999999</v>
      </c>
      <c r="F44" s="240">
        <v>18180.391339000002</v>
      </c>
      <c r="G44" s="240">
        <v>18199.555074</v>
      </c>
      <c r="H44" s="240">
        <v>18220.169102</v>
      </c>
      <c r="I44" s="240">
        <v>18241.482433000001</v>
      </c>
      <c r="J44" s="240">
        <v>18263.149346999999</v>
      </c>
      <c r="K44" s="240">
        <v>18284.925439999999</v>
      </c>
      <c r="L44" s="240">
        <v>18306.612174000002</v>
      </c>
      <c r="M44" s="240">
        <v>18328.194466000001</v>
      </c>
      <c r="N44" s="240">
        <v>18349.703099999999</v>
      </c>
      <c r="O44" s="240">
        <v>18371.157394000002</v>
      </c>
      <c r="P44" s="240">
        <v>18392.530814000002</v>
      </c>
      <c r="Q44" s="240">
        <v>18413.785360000002</v>
      </c>
      <c r="R44" s="240">
        <v>18434.797633999999</v>
      </c>
      <c r="S44" s="240">
        <v>18455.102640000001</v>
      </c>
      <c r="T44" s="240">
        <v>18474.149987000001</v>
      </c>
      <c r="U44" s="240">
        <v>18491.601753999999</v>
      </c>
      <c r="V44" s="240">
        <v>18507.969932</v>
      </c>
      <c r="W44" s="240">
        <v>18523.978985000002</v>
      </c>
      <c r="X44" s="240">
        <v>18540.231895000001</v>
      </c>
      <c r="Y44" s="240">
        <v>18556.845717</v>
      </c>
      <c r="Z44" s="240">
        <v>18573.816021999999</v>
      </c>
      <c r="AA44" s="240">
        <v>18590.808073</v>
      </c>
      <c r="AB44" s="240">
        <v>18606.165889</v>
      </c>
      <c r="AC44" s="240">
        <v>18617.903180000001</v>
      </c>
      <c r="AD44" s="240">
        <v>18624.793666000001</v>
      </c>
      <c r="AE44" s="240">
        <v>18628.651110999999</v>
      </c>
      <c r="AF44" s="240">
        <v>18632.049287999998</v>
      </c>
      <c r="AG44" s="240">
        <v>18637.018776000001</v>
      </c>
      <c r="AH44" s="240">
        <v>18643.417377999998</v>
      </c>
      <c r="AI44" s="240">
        <v>18650.559703999999</v>
      </c>
      <c r="AJ44" s="240">
        <v>18657.851105000002</v>
      </c>
      <c r="AK44" s="240">
        <v>18665.059891000001</v>
      </c>
      <c r="AL44" s="240">
        <v>18672.045112</v>
      </c>
      <c r="AM44" s="240">
        <v>18678.902292999999</v>
      </c>
      <c r="AN44" s="240">
        <v>18686.672857000001</v>
      </c>
      <c r="AO44" s="240">
        <v>18696.634698000002</v>
      </c>
      <c r="AP44" s="240">
        <v>18710.090071999999</v>
      </c>
      <c r="AQ44" s="240">
        <v>18728.438665000001</v>
      </c>
      <c r="AR44" s="240">
        <v>18753.104528</v>
      </c>
      <c r="AS44" s="240">
        <v>18784.282683000001</v>
      </c>
      <c r="AT44" s="240">
        <v>18817.252071999999</v>
      </c>
      <c r="AU44" s="240">
        <v>18846.062609000001</v>
      </c>
      <c r="AV44" s="240">
        <v>18866.540134999999</v>
      </c>
      <c r="AW44" s="240">
        <v>18881.614183999998</v>
      </c>
      <c r="AX44" s="240">
        <v>18895.990212000001</v>
      </c>
      <c r="AY44" s="240">
        <v>18913.344143999999</v>
      </c>
      <c r="AZ44" s="240">
        <v>18933.233778999998</v>
      </c>
      <c r="BA44" s="240">
        <v>18954.187387000002</v>
      </c>
      <c r="BB44" s="240">
        <v>18974.872246999999</v>
      </c>
      <c r="BC44" s="240">
        <v>18994.511686000002</v>
      </c>
      <c r="BD44" s="240">
        <v>19012.468038999999</v>
      </c>
      <c r="BE44" s="240">
        <v>19028.474791000001</v>
      </c>
      <c r="BF44" s="240">
        <v>19043.750002000001</v>
      </c>
      <c r="BG44" s="240">
        <v>19059.882880000001</v>
      </c>
      <c r="BH44" s="333">
        <v>19078</v>
      </c>
      <c r="BI44" s="333">
        <v>19097.36</v>
      </c>
      <c r="BJ44" s="333">
        <v>19116.78</v>
      </c>
      <c r="BK44" s="333">
        <v>19135.36</v>
      </c>
      <c r="BL44" s="333">
        <v>19153.400000000001</v>
      </c>
      <c r="BM44" s="333">
        <v>19171.52</v>
      </c>
      <c r="BN44" s="333">
        <v>19190.16</v>
      </c>
      <c r="BO44" s="333">
        <v>19209.16</v>
      </c>
      <c r="BP44" s="333">
        <v>19228.2</v>
      </c>
      <c r="BQ44" s="333">
        <v>19247.05</v>
      </c>
      <c r="BR44" s="333">
        <v>19265.84</v>
      </c>
      <c r="BS44" s="333">
        <v>19284.810000000001</v>
      </c>
      <c r="BT44" s="333">
        <v>19304.07</v>
      </c>
      <c r="BU44" s="333">
        <v>19323.419999999998</v>
      </c>
      <c r="BV44" s="333">
        <v>19342.55</v>
      </c>
    </row>
    <row r="45" spans="1:74" s="163" customFormat="1" ht="11.1" customHeight="1" x14ac:dyDescent="0.2">
      <c r="A45" s="148"/>
      <c r="B45" s="168" t="s">
        <v>917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918</v>
      </c>
      <c r="B46" s="210" t="s">
        <v>567</v>
      </c>
      <c r="C46" s="258">
        <v>7.0479934352000004</v>
      </c>
      <c r="D46" s="258">
        <v>7.0563572743999998</v>
      </c>
      <c r="E46" s="258">
        <v>7.0658745829000003</v>
      </c>
      <c r="F46" s="258">
        <v>7.0791982751000004</v>
      </c>
      <c r="G46" s="258">
        <v>7.0890328365000004</v>
      </c>
      <c r="H46" s="258">
        <v>7.0980311813999997</v>
      </c>
      <c r="I46" s="258">
        <v>7.1032731632999999</v>
      </c>
      <c r="J46" s="258">
        <v>7.1127891851999996</v>
      </c>
      <c r="K46" s="258">
        <v>7.1236591004000003</v>
      </c>
      <c r="L46" s="258">
        <v>7.1412531455000003</v>
      </c>
      <c r="M46" s="258">
        <v>7.1508031700999997</v>
      </c>
      <c r="N46" s="258">
        <v>7.1576794108000001</v>
      </c>
      <c r="O46" s="258">
        <v>7.1537392209000004</v>
      </c>
      <c r="P46" s="258">
        <v>7.1613748788000002</v>
      </c>
      <c r="Q46" s="258">
        <v>7.1724437377000001</v>
      </c>
      <c r="R46" s="258">
        <v>7.1963830282999997</v>
      </c>
      <c r="S46" s="258">
        <v>7.2072403664999998</v>
      </c>
      <c r="T46" s="258">
        <v>7.2144529829000001</v>
      </c>
      <c r="U46" s="258">
        <v>7.2107620878000001</v>
      </c>
      <c r="V46" s="258">
        <v>7.2161293527000003</v>
      </c>
      <c r="W46" s="258">
        <v>7.2232959880000003</v>
      </c>
      <c r="X46" s="258">
        <v>7.2339603268000001</v>
      </c>
      <c r="Y46" s="258">
        <v>7.2434519528000001</v>
      </c>
      <c r="Z46" s="258">
        <v>7.2534691991000004</v>
      </c>
      <c r="AA46" s="258">
        <v>7.2667143431000003</v>
      </c>
      <c r="AB46" s="258">
        <v>7.2757561221999998</v>
      </c>
      <c r="AC46" s="258">
        <v>7.2832968136999998</v>
      </c>
      <c r="AD46" s="258">
        <v>7.2844050279000001</v>
      </c>
      <c r="AE46" s="258">
        <v>7.2926420864999999</v>
      </c>
      <c r="AF46" s="258">
        <v>7.3030765997999998</v>
      </c>
      <c r="AG46" s="258">
        <v>7.3231869826000002</v>
      </c>
      <c r="AH46" s="258">
        <v>7.3324075941000002</v>
      </c>
      <c r="AI46" s="258">
        <v>7.3382168493000002</v>
      </c>
      <c r="AJ46" s="258">
        <v>7.3334274732000004</v>
      </c>
      <c r="AK46" s="258">
        <v>7.3378044716000002</v>
      </c>
      <c r="AL46" s="258">
        <v>7.3441605697999996</v>
      </c>
      <c r="AM46" s="258">
        <v>7.3576409693000002</v>
      </c>
      <c r="AN46" s="258">
        <v>7.3640963656</v>
      </c>
      <c r="AO46" s="258">
        <v>7.3686719603000004</v>
      </c>
      <c r="AP46" s="258">
        <v>7.365824784</v>
      </c>
      <c r="AQ46" s="258">
        <v>7.3707980024999999</v>
      </c>
      <c r="AR46" s="258">
        <v>7.3780486465999999</v>
      </c>
      <c r="AS46" s="258">
        <v>7.3933577265999997</v>
      </c>
      <c r="AT46" s="258">
        <v>7.4008274636999998</v>
      </c>
      <c r="AU46" s="258">
        <v>7.4062388683</v>
      </c>
      <c r="AV46" s="258">
        <v>7.4057303769000002</v>
      </c>
      <c r="AW46" s="258">
        <v>7.4099212892999997</v>
      </c>
      <c r="AX46" s="258">
        <v>7.4149500418000001</v>
      </c>
      <c r="AY46" s="258">
        <v>7.41865329</v>
      </c>
      <c r="AZ46" s="258">
        <v>7.4269802313</v>
      </c>
      <c r="BA46" s="258">
        <v>7.4377675212999996</v>
      </c>
      <c r="BB46" s="258">
        <v>7.4557317840000001</v>
      </c>
      <c r="BC46" s="258">
        <v>7.4679023030999998</v>
      </c>
      <c r="BD46" s="258">
        <v>7.4789957027999998</v>
      </c>
      <c r="BE46" s="258">
        <v>7.4882124870000002</v>
      </c>
      <c r="BF46" s="258">
        <v>7.4977512696000002</v>
      </c>
      <c r="BG46" s="258">
        <v>7.5068125547999998</v>
      </c>
      <c r="BH46" s="346">
        <v>7.5156400000000003</v>
      </c>
      <c r="BI46" s="346">
        <v>7.5235630000000002</v>
      </c>
      <c r="BJ46" s="346">
        <v>7.5308270000000004</v>
      </c>
      <c r="BK46" s="346">
        <v>7.5367660000000001</v>
      </c>
      <c r="BL46" s="346">
        <v>7.5432090000000001</v>
      </c>
      <c r="BM46" s="346">
        <v>7.5494899999999996</v>
      </c>
      <c r="BN46" s="346">
        <v>7.5559750000000001</v>
      </c>
      <c r="BO46" s="346">
        <v>7.5616589999999997</v>
      </c>
      <c r="BP46" s="346">
        <v>7.5669069999999996</v>
      </c>
      <c r="BQ46" s="346">
        <v>7.5715050000000002</v>
      </c>
      <c r="BR46" s="346">
        <v>7.5760430000000003</v>
      </c>
      <c r="BS46" s="346">
        <v>7.5803050000000001</v>
      </c>
      <c r="BT46" s="346">
        <v>7.5837719999999997</v>
      </c>
      <c r="BU46" s="346">
        <v>7.5878730000000001</v>
      </c>
      <c r="BV46" s="346">
        <v>7.5920889999999996</v>
      </c>
    </row>
    <row r="47" spans="1:74" s="163" customFormat="1" ht="11.1" customHeight="1" x14ac:dyDescent="0.2">
      <c r="A47" s="148" t="s">
        <v>919</v>
      </c>
      <c r="B47" s="210" t="s">
        <v>600</v>
      </c>
      <c r="C47" s="258">
        <v>18.623423509999999</v>
      </c>
      <c r="D47" s="258">
        <v>18.640023957</v>
      </c>
      <c r="E47" s="258">
        <v>18.665803963999998</v>
      </c>
      <c r="F47" s="258">
        <v>18.718289780999999</v>
      </c>
      <c r="G47" s="258">
        <v>18.749284223</v>
      </c>
      <c r="H47" s="258">
        <v>18.776313539</v>
      </c>
      <c r="I47" s="258">
        <v>18.795481721000002</v>
      </c>
      <c r="J47" s="258">
        <v>18.817502791999999</v>
      </c>
      <c r="K47" s="258">
        <v>18.838480743000002</v>
      </c>
      <c r="L47" s="258">
        <v>18.858869711000001</v>
      </c>
      <c r="M47" s="258">
        <v>18.877420821000001</v>
      </c>
      <c r="N47" s="258">
        <v>18.894588209999998</v>
      </c>
      <c r="O47" s="258">
        <v>18.904202543</v>
      </c>
      <c r="P47" s="258">
        <v>18.923229490000001</v>
      </c>
      <c r="Q47" s="258">
        <v>18.945499718000001</v>
      </c>
      <c r="R47" s="258">
        <v>18.977366862</v>
      </c>
      <c r="S47" s="258">
        <v>19.001358421999999</v>
      </c>
      <c r="T47" s="258">
        <v>19.023828033000001</v>
      </c>
      <c r="U47" s="258">
        <v>19.042318629</v>
      </c>
      <c r="V47" s="258">
        <v>19.063587145</v>
      </c>
      <c r="W47" s="258">
        <v>19.085176514</v>
      </c>
      <c r="X47" s="258">
        <v>19.107078547</v>
      </c>
      <c r="Y47" s="258">
        <v>19.129315764000001</v>
      </c>
      <c r="Z47" s="258">
        <v>19.151879976</v>
      </c>
      <c r="AA47" s="258">
        <v>19.178097137000002</v>
      </c>
      <c r="AB47" s="258">
        <v>19.198820872999999</v>
      </c>
      <c r="AC47" s="258">
        <v>19.217377138</v>
      </c>
      <c r="AD47" s="258">
        <v>19.224636133000001</v>
      </c>
      <c r="AE47" s="258">
        <v>19.245704803999999</v>
      </c>
      <c r="AF47" s="258">
        <v>19.271453352999998</v>
      </c>
      <c r="AG47" s="258">
        <v>19.312627249999998</v>
      </c>
      <c r="AH47" s="258">
        <v>19.339676451999999</v>
      </c>
      <c r="AI47" s="258">
        <v>19.363346429</v>
      </c>
      <c r="AJ47" s="258">
        <v>19.377332077999998</v>
      </c>
      <c r="AK47" s="258">
        <v>19.398972432000001</v>
      </c>
      <c r="AL47" s="258">
        <v>19.421962390000001</v>
      </c>
      <c r="AM47" s="258">
        <v>19.450615583000001</v>
      </c>
      <c r="AN47" s="258">
        <v>19.473069522999999</v>
      </c>
      <c r="AO47" s="258">
        <v>19.493637841999998</v>
      </c>
      <c r="AP47" s="258">
        <v>19.505729837000001</v>
      </c>
      <c r="AQ47" s="258">
        <v>19.527469943</v>
      </c>
      <c r="AR47" s="258">
        <v>19.552267455999999</v>
      </c>
      <c r="AS47" s="258">
        <v>19.588690652</v>
      </c>
      <c r="AT47" s="258">
        <v>19.613176771999999</v>
      </c>
      <c r="AU47" s="258">
        <v>19.634294093000001</v>
      </c>
      <c r="AV47" s="258">
        <v>19.646567659999999</v>
      </c>
      <c r="AW47" s="258">
        <v>19.665053599</v>
      </c>
      <c r="AX47" s="258">
        <v>19.684276954000001</v>
      </c>
      <c r="AY47" s="258">
        <v>19.706969485999998</v>
      </c>
      <c r="AZ47" s="258">
        <v>19.725618855</v>
      </c>
      <c r="BA47" s="258">
        <v>19.742956822</v>
      </c>
      <c r="BB47" s="258">
        <v>19.755678144000001</v>
      </c>
      <c r="BC47" s="258">
        <v>19.772872236000001</v>
      </c>
      <c r="BD47" s="258">
        <v>19.791233856000002</v>
      </c>
      <c r="BE47" s="258">
        <v>19.810703257</v>
      </c>
      <c r="BF47" s="258">
        <v>19.831444743999999</v>
      </c>
      <c r="BG47" s="258">
        <v>19.85339857</v>
      </c>
      <c r="BH47" s="346">
        <v>19.879899999999999</v>
      </c>
      <c r="BI47" s="346">
        <v>19.901779999999999</v>
      </c>
      <c r="BJ47" s="346">
        <v>19.922370000000001</v>
      </c>
      <c r="BK47" s="346">
        <v>19.941579999999998</v>
      </c>
      <c r="BL47" s="346">
        <v>19.959669999999999</v>
      </c>
      <c r="BM47" s="346">
        <v>19.97654</v>
      </c>
      <c r="BN47" s="346">
        <v>19.991990000000001</v>
      </c>
      <c r="BO47" s="346">
        <v>20.00657</v>
      </c>
      <c r="BP47" s="346">
        <v>20.020060000000001</v>
      </c>
      <c r="BQ47" s="346">
        <v>20.032710000000002</v>
      </c>
      <c r="BR47" s="346">
        <v>20.043890000000001</v>
      </c>
      <c r="BS47" s="346">
        <v>20.053830000000001</v>
      </c>
      <c r="BT47" s="346">
        <v>20.060839999999999</v>
      </c>
      <c r="BU47" s="346">
        <v>20.069559999999999</v>
      </c>
      <c r="BV47" s="346">
        <v>20.078299999999999</v>
      </c>
    </row>
    <row r="48" spans="1:74" s="163" customFormat="1" ht="11.1" customHeight="1" x14ac:dyDescent="0.2">
      <c r="A48" s="148" t="s">
        <v>920</v>
      </c>
      <c r="B48" s="210" t="s">
        <v>568</v>
      </c>
      <c r="C48" s="258">
        <v>20.981181147000001</v>
      </c>
      <c r="D48" s="258">
        <v>21.003689837</v>
      </c>
      <c r="E48" s="258">
        <v>21.032403773999999</v>
      </c>
      <c r="F48" s="258">
        <v>21.079810546000001</v>
      </c>
      <c r="G48" s="258">
        <v>21.111569287999998</v>
      </c>
      <c r="H48" s="258">
        <v>21.140167586</v>
      </c>
      <c r="I48" s="258">
        <v>21.158345399000002</v>
      </c>
      <c r="J48" s="258">
        <v>21.186067842</v>
      </c>
      <c r="K48" s="258">
        <v>21.216074873</v>
      </c>
      <c r="L48" s="258">
        <v>21.256229779000002</v>
      </c>
      <c r="M48" s="258">
        <v>21.284908519999998</v>
      </c>
      <c r="N48" s="258">
        <v>21.309974382</v>
      </c>
      <c r="O48" s="258">
        <v>21.320031283999999</v>
      </c>
      <c r="P48" s="258">
        <v>21.346418451000002</v>
      </c>
      <c r="Q48" s="258">
        <v>21.377739803000001</v>
      </c>
      <c r="R48" s="258">
        <v>21.429005813</v>
      </c>
      <c r="S48" s="258">
        <v>21.458937676000001</v>
      </c>
      <c r="T48" s="258">
        <v>21.482545865999999</v>
      </c>
      <c r="U48" s="258">
        <v>21.488900597000001</v>
      </c>
      <c r="V48" s="258">
        <v>21.508058783999999</v>
      </c>
      <c r="W48" s="258">
        <v>21.529090639</v>
      </c>
      <c r="X48" s="258">
        <v>21.551945086</v>
      </c>
      <c r="Y48" s="258">
        <v>21.576762586000001</v>
      </c>
      <c r="Z48" s="258">
        <v>21.603492063000001</v>
      </c>
      <c r="AA48" s="258">
        <v>21.641049376000002</v>
      </c>
      <c r="AB48" s="258">
        <v>21.664915912000001</v>
      </c>
      <c r="AC48" s="258">
        <v>21.684007530999999</v>
      </c>
      <c r="AD48" s="258">
        <v>21.686470859</v>
      </c>
      <c r="AE48" s="258">
        <v>21.704902670999999</v>
      </c>
      <c r="AF48" s="258">
        <v>21.727449595</v>
      </c>
      <c r="AG48" s="258">
        <v>21.762043074000001</v>
      </c>
      <c r="AH48" s="258">
        <v>21.786871636000001</v>
      </c>
      <c r="AI48" s="258">
        <v>21.809866725999999</v>
      </c>
      <c r="AJ48" s="258">
        <v>21.828816616000001</v>
      </c>
      <c r="AK48" s="258">
        <v>21.849803556000001</v>
      </c>
      <c r="AL48" s="258">
        <v>21.870615818000001</v>
      </c>
      <c r="AM48" s="258">
        <v>21.894029267000001</v>
      </c>
      <c r="AN48" s="258">
        <v>21.912410275999999</v>
      </c>
      <c r="AO48" s="258">
        <v>21.928534709000001</v>
      </c>
      <c r="AP48" s="258">
        <v>21.935972948</v>
      </c>
      <c r="AQ48" s="258">
        <v>21.952406443000001</v>
      </c>
      <c r="AR48" s="258">
        <v>21.971405575999999</v>
      </c>
      <c r="AS48" s="258">
        <v>22.003502549</v>
      </c>
      <c r="AT48" s="258">
        <v>22.019733805000001</v>
      </c>
      <c r="AU48" s="258">
        <v>22.030631545999999</v>
      </c>
      <c r="AV48" s="258">
        <v>22.019449266999999</v>
      </c>
      <c r="AW48" s="258">
        <v>22.032239860000001</v>
      </c>
      <c r="AX48" s="258">
        <v>22.052256819</v>
      </c>
      <c r="AY48" s="258">
        <v>22.091543643000001</v>
      </c>
      <c r="AZ48" s="258">
        <v>22.11698071</v>
      </c>
      <c r="BA48" s="258">
        <v>22.140611518</v>
      </c>
      <c r="BB48" s="258">
        <v>22.158171957</v>
      </c>
      <c r="BC48" s="258">
        <v>22.181388333000001</v>
      </c>
      <c r="BD48" s="258">
        <v>22.205996535000001</v>
      </c>
      <c r="BE48" s="258">
        <v>22.231689611</v>
      </c>
      <c r="BF48" s="258">
        <v>22.259311676999999</v>
      </c>
      <c r="BG48" s="258">
        <v>22.288555780999999</v>
      </c>
      <c r="BH48" s="346">
        <v>22.325060000000001</v>
      </c>
      <c r="BI48" s="346">
        <v>22.35332</v>
      </c>
      <c r="BJ48" s="346">
        <v>22.378969999999999</v>
      </c>
      <c r="BK48" s="346">
        <v>22.40043</v>
      </c>
      <c r="BL48" s="346">
        <v>22.422039999999999</v>
      </c>
      <c r="BM48" s="346">
        <v>22.442209999999999</v>
      </c>
      <c r="BN48" s="346">
        <v>22.461649999999999</v>
      </c>
      <c r="BO48" s="346">
        <v>22.478439999999999</v>
      </c>
      <c r="BP48" s="346">
        <v>22.493279999999999</v>
      </c>
      <c r="BQ48" s="346">
        <v>22.504059999999999</v>
      </c>
      <c r="BR48" s="346">
        <v>22.516570000000002</v>
      </c>
      <c r="BS48" s="346">
        <v>22.52871</v>
      </c>
      <c r="BT48" s="346">
        <v>22.53997</v>
      </c>
      <c r="BU48" s="346">
        <v>22.55172</v>
      </c>
      <c r="BV48" s="346">
        <v>22.563469999999999</v>
      </c>
    </row>
    <row r="49" spans="1:74" s="163" customFormat="1" ht="11.1" customHeight="1" x14ac:dyDescent="0.2">
      <c r="A49" s="148" t="s">
        <v>921</v>
      </c>
      <c r="B49" s="210" t="s">
        <v>569</v>
      </c>
      <c r="C49" s="258">
        <v>10.25223692</v>
      </c>
      <c r="D49" s="258">
        <v>10.261088656</v>
      </c>
      <c r="E49" s="258">
        <v>10.272792577000001</v>
      </c>
      <c r="F49" s="258">
        <v>10.291900321</v>
      </c>
      <c r="G49" s="258">
        <v>10.305894886999999</v>
      </c>
      <c r="H49" s="258">
        <v>10.319327913</v>
      </c>
      <c r="I49" s="258">
        <v>10.332434694</v>
      </c>
      <c r="J49" s="258">
        <v>10.344568163</v>
      </c>
      <c r="K49" s="258">
        <v>10.355963618000001</v>
      </c>
      <c r="L49" s="258">
        <v>10.363551624999999</v>
      </c>
      <c r="M49" s="258">
        <v>10.375773127</v>
      </c>
      <c r="N49" s="258">
        <v>10.389558689999999</v>
      </c>
      <c r="O49" s="258">
        <v>10.409063563</v>
      </c>
      <c r="P49" s="258">
        <v>10.422860813</v>
      </c>
      <c r="Q49" s="258">
        <v>10.435105688</v>
      </c>
      <c r="R49" s="258">
        <v>10.446528023000001</v>
      </c>
      <c r="S49" s="258">
        <v>10.455120772000001</v>
      </c>
      <c r="T49" s="258">
        <v>10.46161377</v>
      </c>
      <c r="U49" s="258">
        <v>10.461492767999999</v>
      </c>
      <c r="V49" s="258">
        <v>10.467171951999999</v>
      </c>
      <c r="W49" s="258">
        <v>10.474137072</v>
      </c>
      <c r="X49" s="258">
        <v>10.484283423000001</v>
      </c>
      <c r="Y49" s="258">
        <v>10.492398946</v>
      </c>
      <c r="Z49" s="258">
        <v>10.500378935000001</v>
      </c>
      <c r="AA49" s="258">
        <v>10.508659861</v>
      </c>
      <c r="AB49" s="258">
        <v>10.516041428999999</v>
      </c>
      <c r="AC49" s="258">
        <v>10.522960109</v>
      </c>
      <c r="AD49" s="258">
        <v>10.52534254</v>
      </c>
      <c r="AE49" s="258">
        <v>10.534390469</v>
      </c>
      <c r="AF49" s="258">
        <v>10.546030534</v>
      </c>
      <c r="AG49" s="258">
        <v>10.568896903000001</v>
      </c>
      <c r="AH49" s="258">
        <v>10.579245611999999</v>
      </c>
      <c r="AI49" s="258">
        <v>10.58571083</v>
      </c>
      <c r="AJ49" s="258">
        <v>10.578878855999999</v>
      </c>
      <c r="AK49" s="258">
        <v>10.584637366999999</v>
      </c>
      <c r="AL49" s="258">
        <v>10.593572662</v>
      </c>
      <c r="AM49" s="258">
        <v>10.615252976000001</v>
      </c>
      <c r="AN49" s="258">
        <v>10.623365664</v>
      </c>
      <c r="AO49" s="258">
        <v>10.627478962</v>
      </c>
      <c r="AP49" s="258">
        <v>10.617301989</v>
      </c>
      <c r="AQ49" s="258">
        <v>10.621134666</v>
      </c>
      <c r="AR49" s="258">
        <v>10.628686112</v>
      </c>
      <c r="AS49" s="258">
        <v>10.646886373999999</v>
      </c>
      <c r="AT49" s="258">
        <v>10.656677824999999</v>
      </c>
      <c r="AU49" s="258">
        <v>10.664990511999999</v>
      </c>
      <c r="AV49" s="258">
        <v>10.669380206</v>
      </c>
      <c r="AW49" s="258">
        <v>10.676568534999999</v>
      </c>
      <c r="AX49" s="258">
        <v>10.684111271000001</v>
      </c>
      <c r="AY49" s="258">
        <v>10.69044407</v>
      </c>
      <c r="AZ49" s="258">
        <v>10.699868879</v>
      </c>
      <c r="BA49" s="258">
        <v>10.710821353</v>
      </c>
      <c r="BB49" s="258">
        <v>10.725882937</v>
      </c>
      <c r="BC49" s="258">
        <v>10.737954659</v>
      </c>
      <c r="BD49" s="258">
        <v>10.749617963</v>
      </c>
      <c r="BE49" s="258">
        <v>10.759237414999999</v>
      </c>
      <c r="BF49" s="258">
        <v>10.77131046</v>
      </c>
      <c r="BG49" s="258">
        <v>10.784201662999999</v>
      </c>
      <c r="BH49" s="346">
        <v>10.8001</v>
      </c>
      <c r="BI49" s="346">
        <v>10.81298</v>
      </c>
      <c r="BJ49" s="346">
        <v>10.825049999999999</v>
      </c>
      <c r="BK49" s="346">
        <v>10.83605</v>
      </c>
      <c r="BL49" s="346">
        <v>10.84667</v>
      </c>
      <c r="BM49" s="346">
        <v>10.85665</v>
      </c>
      <c r="BN49" s="346">
        <v>10.865919999999999</v>
      </c>
      <c r="BO49" s="346">
        <v>10.874700000000001</v>
      </c>
      <c r="BP49" s="346">
        <v>10.88289</v>
      </c>
      <c r="BQ49" s="346">
        <v>10.89001</v>
      </c>
      <c r="BR49" s="346">
        <v>10.89743</v>
      </c>
      <c r="BS49" s="346">
        <v>10.90466</v>
      </c>
      <c r="BT49" s="346">
        <v>10.91137</v>
      </c>
      <c r="BU49" s="346">
        <v>10.91845</v>
      </c>
      <c r="BV49" s="346">
        <v>10.92559</v>
      </c>
    </row>
    <row r="50" spans="1:74" s="163" customFormat="1" ht="11.1" customHeight="1" x14ac:dyDescent="0.2">
      <c r="A50" s="148" t="s">
        <v>922</v>
      </c>
      <c r="B50" s="210" t="s">
        <v>570</v>
      </c>
      <c r="C50" s="258">
        <v>25.999540517</v>
      </c>
      <c r="D50" s="258">
        <v>26.042157814999999</v>
      </c>
      <c r="E50" s="258">
        <v>26.095088201999999</v>
      </c>
      <c r="F50" s="258">
        <v>26.177231667000001</v>
      </c>
      <c r="G50" s="258">
        <v>26.236613239</v>
      </c>
      <c r="H50" s="258">
        <v>26.292132907999999</v>
      </c>
      <c r="I50" s="258">
        <v>26.336821788000002</v>
      </c>
      <c r="J50" s="258">
        <v>26.389844313000001</v>
      </c>
      <c r="K50" s="258">
        <v>26.444231597000002</v>
      </c>
      <c r="L50" s="258">
        <v>26.500803445999999</v>
      </c>
      <c r="M50" s="258">
        <v>26.557305396</v>
      </c>
      <c r="N50" s="258">
        <v>26.614557252000001</v>
      </c>
      <c r="O50" s="258">
        <v>26.673305824</v>
      </c>
      <c r="P50" s="258">
        <v>26.731497386000001</v>
      </c>
      <c r="Q50" s="258">
        <v>26.789878745999999</v>
      </c>
      <c r="R50" s="258">
        <v>26.849189947999999</v>
      </c>
      <c r="S50" s="258">
        <v>26.907395871999999</v>
      </c>
      <c r="T50" s="258">
        <v>26.965236563000001</v>
      </c>
      <c r="U50" s="258">
        <v>27.016816684999998</v>
      </c>
      <c r="V50" s="258">
        <v>27.07834841</v>
      </c>
      <c r="W50" s="258">
        <v>27.143936402000001</v>
      </c>
      <c r="X50" s="258">
        <v>27.230421439000001</v>
      </c>
      <c r="Y50" s="258">
        <v>27.291491384</v>
      </c>
      <c r="Z50" s="258">
        <v>27.343987016</v>
      </c>
      <c r="AA50" s="258">
        <v>27.372329654000001</v>
      </c>
      <c r="AB50" s="258">
        <v>27.419360665999999</v>
      </c>
      <c r="AC50" s="258">
        <v>27.469501374</v>
      </c>
      <c r="AD50" s="258">
        <v>27.525864488</v>
      </c>
      <c r="AE50" s="258">
        <v>27.579890052</v>
      </c>
      <c r="AF50" s="258">
        <v>27.634690779</v>
      </c>
      <c r="AG50" s="258">
        <v>27.694141627</v>
      </c>
      <c r="AH50" s="258">
        <v>27.747586456000001</v>
      </c>
      <c r="AI50" s="258">
        <v>27.798900227000001</v>
      </c>
      <c r="AJ50" s="258">
        <v>27.847259045000001</v>
      </c>
      <c r="AK50" s="258">
        <v>27.894928620999998</v>
      </c>
      <c r="AL50" s="258">
        <v>27.941085058999999</v>
      </c>
      <c r="AM50" s="258">
        <v>27.991552167999998</v>
      </c>
      <c r="AN50" s="258">
        <v>28.030314477000001</v>
      </c>
      <c r="AO50" s="258">
        <v>28.063195792999998</v>
      </c>
      <c r="AP50" s="258">
        <v>28.084871426999999</v>
      </c>
      <c r="AQ50" s="258">
        <v>28.109984276999999</v>
      </c>
      <c r="AR50" s="258">
        <v>28.133209653000002</v>
      </c>
      <c r="AS50" s="258">
        <v>28.142129194999999</v>
      </c>
      <c r="AT50" s="258">
        <v>28.170893392</v>
      </c>
      <c r="AU50" s="258">
        <v>28.207083884999999</v>
      </c>
      <c r="AV50" s="258">
        <v>28.259759815999999</v>
      </c>
      <c r="AW50" s="258">
        <v>28.304008543999998</v>
      </c>
      <c r="AX50" s="258">
        <v>28.348889210999999</v>
      </c>
      <c r="AY50" s="258">
        <v>28.395561970999999</v>
      </c>
      <c r="AZ50" s="258">
        <v>28.440836400999999</v>
      </c>
      <c r="BA50" s="258">
        <v>28.485872654000001</v>
      </c>
      <c r="BB50" s="258">
        <v>28.532020123999999</v>
      </c>
      <c r="BC50" s="258">
        <v>28.575567978999999</v>
      </c>
      <c r="BD50" s="258">
        <v>28.617865610999999</v>
      </c>
      <c r="BE50" s="258">
        <v>28.652727910999999</v>
      </c>
      <c r="BF50" s="258">
        <v>28.697163932999999</v>
      </c>
      <c r="BG50" s="258">
        <v>28.744988566</v>
      </c>
      <c r="BH50" s="346">
        <v>28.804690000000001</v>
      </c>
      <c r="BI50" s="346">
        <v>28.852930000000001</v>
      </c>
      <c r="BJ50" s="346">
        <v>28.89818</v>
      </c>
      <c r="BK50" s="346">
        <v>28.938759999999998</v>
      </c>
      <c r="BL50" s="346">
        <v>28.979330000000001</v>
      </c>
      <c r="BM50" s="346">
        <v>29.0182</v>
      </c>
      <c r="BN50" s="346">
        <v>29.055160000000001</v>
      </c>
      <c r="BO50" s="346">
        <v>29.090779999999999</v>
      </c>
      <c r="BP50" s="346">
        <v>29.124839999999999</v>
      </c>
      <c r="BQ50" s="346">
        <v>29.157399999999999</v>
      </c>
      <c r="BR50" s="346">
        <v>29.18834</v>
      </c>
      <c r="BS50" s="346">
        <v>29.217700000000001</v>
      </c>
      <c r="BT50" s="346">
        <v>29.242090000000001</v>
      </c>
      <c r="BU50" s="346">
        <v>29.27083</v>
      </c>
      <c r="BV50" s="346">
        <v>29.300529999999998</v>
      </c>
    </row>
    <row r="51" spans="1:74" s="163" customFormat="1" ht="11.1" customHeight="1" x14ac:dyDescent="0.2">
      <c r="A51" s="148" t="s">
        <v>923</v>
      </c>
      <c r="B51" s="210" t="s">
        <v>571</v>
      </c>
      <c r="C51" s="258">
        <v>7.6500184591</v>
      </c>
      <c r="D51" s="258">
        <v>7.6580335501999999</v>
      </c>
      <c r="E51" s="258">
        <v>7.6675252925999997</v>
      </c>
      <c r="F51" s="258">
        <v>7.6799450598999996</v>
      </c>
      <c r="G51" s="258">
        <v>7.6913015747999998</v>
      </c>
      <c r="H51" s="258">
        <v>7.7030462109000002</v>
      </c>
      <c r="I51" s="258">
        <v>7.7150035266000003</v>
      </c>
      <c r="J51" s="258">
        <v>7.7276559863000003</v>
      </c>
      <c r="K51" s="258">
        <v>7.7408281485000003</v>
      </c>
      <c r="L51" s="258">
        <v>7.7580825534000004</v>
      </c>
      <c r="M51" s="258">
        <v>7.7696222152000001</v>
      </c>
      <c r="N51" s="258">
        <v>7.7790096743000001</v>
      </c>
      <c r="O51" s="258">
        <v>7.7801473322000003</v>
      </c>
      <c r="P51" s="258">
        <v>7.7898035845000004</v>
      </c>
      <c r="Q51" s="258">
        <v>7.8018808328000002</v>
      </c>
      <c r="R51" s="258">
        <v>7.8213245082</v>
      </c>
      <c r="S51" s="258">
        <v>7.8345346752999996</v>
      </c>
      <c r="T51" s="258">
        <v>7.8464567650000001</v>
      </c>
      <c r="U51" s="258">
        <v>7.8527601129000004</v>
      </c>
      <c r="V51" s="258">
        <v>7.8653540466000003</v>
      </c>
      <c r="W51" s="258">
        <v>7.8799079014000002</v>
      </c>
      <c r="X51" s="258">
        <v>7.9011589923000001</v>
      </c>
      <c r="Y51" s="258">
        <v>7.9160797032000003</v>
      </c>
      <c r="Z51" s="258">
        <v>7.9294073489999999</v>
      </c>
      <c r="AA51" s="258">
        <v>7.9409777935000001</v>
      </c>
      <c r="AB51" s="258">
        <v>7.9512424112</v>
      </c>
      <c r="AC51" s="258">
        <v>7.9600370658999999</v>
      </c>
      <c r="AD51" s="258">
        <v>7.9628049913999996</v>
      </c>
      <c r="AE51" s="258">
        <v>7.9720772949000001</v>
      </c>
      <c r="AF51" s="258">
        <v>7.9832972101999999</v>
      </c>
      <c r="AG51" s="258">
        <v>8.0021008692999995</v>
      </c>
      <c r="AH51" s="258">
        <v>8.0129889091000006</v>
      </c>
      <c r="AI51" s="258">
        <v>8.0215974615000007</v>
      </c>
      <c r="AJ51" s="258">
        <v>8.0233092760000009</v>
      </c>
      <c r="AK51" s="258">
        <v>8.0308217918999993</v>
      </c>
      <c r="AL51" s="258">
        <v>8.0395177586000006</v>
      </c>
      <c r="AM51" s="258">
        <v>8.0537956384000005</v>
      </c>
      <c r="AN51" s="258">
        <v>8.0615596596000003</v>
      </c>
      <c r="AO51" s="258">
        <v>8.0672082845999995</v>
      </c>
      <c r="AP51" s="258">
        <v>8.0653811730000005</v>
      </c>
      <c r="AQ51" s="258">
        <v>8.0708192613000005</v>
      </c>
      <c r="AR51" s="258">
        <v>8.0781622089000003</v>
      </c>
      <c r="AS51" s="258">
        <v>8.0913223905000002</v>
      </c>
      <c r="AT51" s="258">
        <v>8.0995407758999995</v>
      </c>
      <c r="AU51" s="258">
        <v>8.1067297395000004</v>
      </c>
      <c r="AV51" s="258">
        <v>8.1104941657000005</v>
      </c>
      <c r="AW51" s="258">
        <v>8.1174206228999992</v>
      </c>
      <c r="AX51" s="258">
        <v>8.1251139954999996</v>
      </c>
      <c r="AY51" s="258">
        <v>8.1338677589999993</v>
      </c>
      <c r="AZ51" s="258">
        <v>8.1428748552000005</v>
      </c>
      <c r="BA51" s="258">
        <v>8.1524287596999994</v>
      </c>
      <c r="BB51" s="258">
        <v>8.1631633666999992</v>
      </c>
      <c r="BC51" s="258">
        <v>8.1733354675999994</v>
      </c>
      <c r="BD51" s="258">
        <v>8.1835789562999999</v>
      </c>
      <c r="BE51" s="258">
        <v>8.1931317136999997</v>
      </c>
      <c r="BF51" s="258">
        <v>8.2040895677000005</v>
      </c>
      <c r="BG51" s="258">
        <v>8.2156903989999996</v>
      </c>
      <c r="BH51" s="346">
        <v>8.2298679999999997</v>
      </c>
      <c r="BI51" s="346">
        <v>8.2413039999999995</v>
      </c>
      <c r="BJ51" s="346">
        <v>8.2519340000000003</v>
      </c>
      <c r="BK51" s="346">
        <v>8.2613120000000002</v>
      </c>
      <c r="BL51" s="346">
        <v>8.2706610000000005</v>
      </c>
      <c r="BM51" s="346">
        <v>8.2795369999999995</v>
      </c>
      <c r="BN51" s="346">
        <v>8.2880730000000007</v>
      </c>
      <c r="BO51" s="346">
        <v>8.2958999999999996</v>
      </c>
      <c r="BP51" s="346">
        <v>8.3031520000000008</v>
      </c>
      <c r="BQ51" s="346">
        <v>8.3096879999999995</v>
      </c>
      <c r="BR51" s="346">
        <v>8.3158949999999994</v>
      </c>
      <c r="BS51" s="346">
        <v>8.3216330000000003</v>
      </c>
      <c r="BT51" s="346">
        <v>8.3259830000000008</v>
      </c>
      <c r="BU51" s="346">
        <v>8.3314690000000002</v>
      </c>
      <c r="BV51" s="346">
        <v>8.3371739999999992</v>
      </c>
    </row>
    <row r="52" spans="1:74" s="163" customFormat="1" ht="11.1" customHeight="1" x14ac:dyDescent="0.2">
      <c r="A52" s="148" t="s">
        <v>924</v>
      </c>
      <c r="B52" s="210" t="s">
        <v>572</v>
      </c>
      <c r="C52" s="258">
        <v>16.127016010999998</v>
      </c>
      <c r="D52" s="258">
        <v>16.162019731000001</v>
      </c>
      <c r="E52" s="258">
        <v>16.201446129000001</v>
      </c>
      <c r="F52" s="258">
        <v>16.25382733</v>
      </c>
      <c r="G52" s="258">
        <v>16.295699987999999</v>
      </c>
      <c r="H52" s="258">
        <v>16.335596228</v>
      </c>
      <c r="I52" s="258">
        <v>16.367185129999999</v>
      </c>
      <c r="J52" s="258">
        <v>16.407876726000001</v>
      </c>
      <c r="K52" s="258">
        <v>16.451340094999999</v>
      </c>
      <c r="L52" s="258">
        <v>16.512650945000001</v>
      </c>
      <c r="M52" s="258">
        <v>16.550351079999999</v>
      </c>
      <c r="N52" s="258">
        <v>16.579516207000001</v>
      </c>
      <c r="O52" s="258">
        <v>16.593542356</v>
      </c>
      <c r="P52" s="258">
        <v>16.610590445</v>
      </c>
      <c r="Q52" s="258">
        <v>16.624056502999998</v>
      </c>
      <c r="R52" s="258">
        <v>16.625111335</v>
      </c>
      <c r="S52" s="258">
        <v>16.63803523</v>
      </c>
      <c r="T52" s="258">
        <v>16.653998991000002</v>
      </c>
      <c r="U52" s="258">
        <v>16.680553748000001</v>
      </c>
      <c r="V52" s="258">
        <v>16.696933894000001</v>
      </c>
      <c r="W52" s="258">
        <v>16.71069056</v>
      </c>
      <c r="X52" s="258">
        <v>16.7200144</v>
      </c>
      <c r="Y52" s="258">
        <v>16.729881112000001</v>
      </c>
      <c r="Z52" s="258">
        <v>16.738481350000001</v>
      </c>
      <c r="AA52" s="258">
        <v>16.744602285999999</v>
      </c>
      <c r="AB52" s="258">
        <v>16.751579199999998</v>
      </c>
      <c r="AC52" s="258">
        <v>16.758199263000002</v>
      </c>
      <c r="AD52" s="258">
        <v>16.757897753000002</v>
      </c>
      <c r="AE52" s="258">
        <v>16.768727653999999</v>
      </c>
      <c r="AF52" s="258">
        <v>16.784124245000001</v>
      </c>
      <c r="AG52" s="258">
        <v>16.809717135</v>
      </c>
      <c r="AH52" s="258">
        <v>16.830024899000001</v>
      </c>
      <c r="AI52" s="258">
        <v>16.850677144999999</v>
      </c>
      <c r="AJ52" s="258">
        <v>16.871197744</v>
      </c>
      <c r="AK52" s="258">
        <v>16.892896052000001</v>
      </c>
      <c r="AL52" s="258">
        <v>16.915295941</v>
      </c>
      <c r="AM52" s="258">
        <v>16.939403612</v>
      </c>
      <c r="AN52" s="258">
        <v>16.962452008</v>
      </c>
      <c r="AO52" s="258">
        <v>16.985447332</v>
      </c>
      <c r="AP52" s="258">
        <v>17.009589091999999</v>
      </c>
      <c r="AQ52" s="258">
        <v>17.031578639999999</v>
      </c>
      <c r="AR52" s="258">
        <v>17.052615482</v>
      </c>
      <c r="AS52" s="258">
        <v>17.064805721999999</v>
      </c>
      <c r="AT52" s="258">
        <v>17.08985758</v>
      </c>
      <c r="AU52" s="258">
        <v>17.119877158000001</v>
      </c>
      <c r="AV52" s="258">
        <v>17.163107296</v>
      </c>
      <c r="AW52" s="258">
        <v>17.196880182000001</v>
      </c>
      <c r="AX52" s="258">
        <v>17.229438655999999</v>
      </c>
      <c r="AY52" s="258">
        <v>17.251835389</v>
      </c>
      <c r="AZ52" s="258">
        <v>17.288675539</v>
      </c>
      <c r="BA52" s="258">
        <v>17.331011776</v>
      </c>
      <c r="BB52" s="258">
        <v>17.394057521000001</v>
      </c>
      <c r="BC52" s="258">
        <v>17.435975864</v>
      </c>
      <c r="BD52" s="258">
        <v>17.471980225999999</v>
      </c>
      <c r="BE52" s="258">
        <v>17.493313867000001</v>
      </c>
      <c r="BF52" s="258">
        <v>17.524057825</v>
      </c>
      <c r="BG52" s="258">
        <v>17.555455359</v>
      </c>
      <c r="BH52" s="346">
        <v>17.589559999999999</v>
      </c>
      <c r="BI52" s="346">
        <v>17.620719999999999</v>
      </c>
      <c r="BJ52" s="346">
        <v>17.651009999999999</v>
      </c>
      <c r="BK52" s="346">
        <v>17.679860000000001</v>
      </c>
      <c r="BL52" s="346">
        <v>17.70879</v>
      </c>
      <c r="BM52" s="346">
        <v>17.73725</v>
      </c>
      <c r="BN52" s="346">
        <v>17.76567</v>
      </c>
      <c r="BO52" s="346">
        <v>17.792870000000001</v>
      </c>
      <c r="BP52" s="346">
        <v>17.81926</v>
      </c>
      <c r="BQ52" s="346">
        <v>17.845220000000001</v>
      </c>
      <c r="BR52" s="346">
        <v>17.86975</v>
      </c>
      <c r="BS52" s="346">
        <v>17.893219999999999</v>
      </c>
      <c r="BT52" s="346">
        <v>17.914349999999999</v>
      </c>
      <c r="BU52" s="346">
        <v>17.936630000000001</v>
      </c>
      <c r="BV52" s="346">
        <v>17.958780000000001</v>
      </c>
    </row>
    <row r="53" spans="1:74" s="163" customFormat="1" ht="11.1" customHeight="1" x14ac:dyDescent="0.2">
      <c r="A53" s="148" t="s">
        <v>925</v>
      </c>
      <c r="B53" s="210" t="s">
        <v>573</v>
      </c>
      <c r="C53" s="258">
        <v>9.6426528371</v>
      </c>
      <c r="D53" s="258">
        <v>9.6621247537000006</v>
      </c>
      <c r="E53" s="258">
        <v>9.6821646619999999</v>
      </c>
      <c r="F53" s="258">
        <v>9.7027898871999998</v>
      </c>
      <c r="G53" s="258">
        <v>9.7239527848999998</v>
      </c>
      <c r="H53" s="258">
        <v>9.7456706802999999</v>
      </c>
      <c r="I53" s="258">
        <v>9.7675849733</v>
      </c>
      <c r="J53" s="258">
        <v>9.7906818143999992</v>
      </c>
      <c r="K53" s="258">
        <v>9.8146026034999991</v>
      </c>
      <c r="L53" s="258">
        <v>9.8388465994000001</v>
      </c>
      <c r="M53" s="258">
        <v>9.8647908402999995</v>
      </c>
      <c r="N53" s="258">
        <v>9.8919345849999996</v>
      </c>
      <c r="O53" s="258">
        <v>9.9279243923999996</v>
      </c>
      <c r="P53" s="258">
        <v>9.9517322255000007</v>
      </c>
      <c r="Q53" s="258">
        <v>9.9710046432000006</v>
      </c>
      <c r="R53" s="258">
        <v>9.9783768718000001</v>
      </c>
      <c r="S53" s="258">
        <v>9.9941020390999995</v>
      </c>
      <c r="T53" s="258">
        <v>10.010815371</v>
      </c>
      <c r="U53" s="258">
        <v>10.026376995</v>
      </c>
      <c r="V53" s="258">
        <v>10.046671562</v>
      </c>
      <c r="W53" s="258">
        <v>10.069559199</v>
      </c>
      <c r="X53" s="258">
        <v>10.101200824999999</v>
      </c>
      <c r="Y53" s="258">
        <v>10.124653911999999</v>
      </c>
      <c r="Z53" s="258">
        <v>10.146079379</v>
      </c>
      <c r="AA53" s="258">
        <v>10.163431328</v>
      </c>
      <c r="AB53" s="258">
        <v>10.182335981</v>
      </c>
      <c r="AC53" s="258">
        <v>10.200747437</v>
      </c>
      <c r="AD53" s="258">
        <v>10.213334299</v>
      </c>
      <c r="AE53" s="258">
        <v>10.234757913999999</v>
      </c>
      <c r="AF53" s="258">
        <v>10.259686883000001</v>
      </c>
      <c r="AG53" s="258">
        <v>10.298803503</v>
      </c>
      <c r="AH53" s="258">
        <v>10.322731456</v>
      </c>
      <c r="AI53" s="258">
        <v>10.342153038999999</v>
      </c>
      <c r="AJ53" s="258">
        <v>10.347797562</v>
      </c>
      <c r="AK53" s="258">
        <v>10.365159424</v>
      </c>
      <c r="AL53" s="258">
        <v>10.384967935000001</v>
      </c>
      <c r="AM53" s="258">
        <v>10.411370239</v>
      </c>
      <c r="AN53" s="258">
        <v>10.432961687000001</v>
      </c>
      <c r="AO53" s="258">
        <v>10.453889423</v>
      </c>
      <c r="AP53" s="258">
        <v>10.471435126999999</v>
      </c>
      <c r="AQ53" s="258">
        <v>10.493074182000001</v>
      </c>
      <c r="AR53" s="258">
        <v>10.516088266000001</v>
      </c>
      <c r="AS53" s="258">
        <v>10.545358883</v>
      </c>
      <c r="AT53" s="258">
        <v>10.567461899</v>
      </c>
      <c r="AU53" s="258">
        <v>10.587278818</v>
      </c>
      <c r="AV53" s="258">
        <v>10.598506179999999</v>
      </c>
      <c r="AW53" s="258">
        <v>10.618478497</v>
      </c>
      <c r="AX53" s="258">
        <v>10.640892311</v>
      </c>
      <c r="AY53" s="258">
        <v>10.670111578</v>
      </c>
      <c r="AZ53" s="258">
        <v>10.694135416</v>
      </c>
      <c r="BA53" s="258">
        <v>10.717327781</v>
      </c>
      <c r="BB53" s="258">
        <v>10.739531511999999</v>
      </c>
      <c r="BC53" s="258">
        <v>10.761178805</v>
      </c>
      <c r="BD53" s="258">
        <v>10.782112499</v>
      </c>
      <c r="BE53" s="258">
        <v>10.800595108</v>
      </c>
      <c r="BF53" s="258">
        <v>10.821404715</v>
      </c>
      <c r="BG53" s="258">
        <v>10.842803835</v>
      </c>
      <c r="BH53" s="346">
        <v>10.86679</v>
      </c>
      <c r="BI53" s="346">
        <v>10.887869999999999</v>
      </c>
      <c r="BJ53" s="346">
        <v>10.90804</v>
      </c>
      <c r="BK53" s="346">
        <v>10.92634</v>
      </c>
      <c r="BL53" s="346">
        <v>10.945410000000001</v>
      </c>
      <c r="BM53" s="346">
        <v>10.96429</v>
      </c>
      <c r="BN53" s="346">
        <v>10.98333</v>
      </c>
      <c r="BO53" s="346">
        <v>11.001580000000001</v>
      </c>
      <c r="BP53" s="346">
        <v>11.01938</v>
      </c>
      <c r="BQ53" s="346">
        <v>11.036960000000001</v>
      </c>
      <c r="BR53" s="346">
        <v>11.05372</v>
      </c>
      <c r="BS53" s="346">
        <v>11.069879999999999</v>
      </c>
      <c r="BT53" s="346">
        <v>11.08459</v>
      </c>
      <c r="BU53" s="346">
        <v>11.10018</v>
      </c>
      <c r="BV53" s="346">
        <v>11.1158</v>
      </c>
    </row>
    <row r="54" spans="1:74" s="163" customFormat="1" ht="11.1" customHeight="1" x14ac:dyDescent="0.2">
      <c r="A54" s="149" t="s">
        <v>926</v>
      </c>
      <c r="B54" s="211" t="s">
        <v>574</v>
      </c>
      <c r="C54" s="69">
        <v>20.991793468000001</v>
      </c>
      <c r="D54" s="69">
        <v>21.035763841000001</v>
      </c>
      <c r="E54" s="69">
        <v>21.076583141</v>
      </c>
      <c r="F54" s="69">
        <v>21.104927696000001</v>
      </c>
      <c r="G54" s="69">
        <v>21.146437598999999</v>
      </c>
      <c r="H54" s="69">
        <v>21.191789181000001</v>
      </c>
      <c r="I54" s="69">
        <v>21.244252855999999</v>
      </c>
      <c r="J54" s="69">
        <v>21.294834982000001</v>
      </c>
      <c r="K54" s="69">
        <v>21.346805973999999</v>
      </c>
      <c r="L54" s="69">
        <v>21.400467112000001</v>
      </c>
      <c r="M54" s="69">
        <v>21.454989876999999</v>
      </c>
      <c r="N54" s="69">
        <v>21.510675549999998</v>
      </c>
      <c r="O54" s="69">
        <v>21.572284026999998</v>
      </c>
      <c r="P54" s="69">
        <v>21.626725591</v>
      </c>
      <c r="Q54" s="69">
        <v>21.678760140000001</v>
      </c>
      <c r="R54" s="69">
        <v>21.721070857000001</v>
      </c>
      <c r="S54" s="69">
        <v>21.773778986</v>
      </c>
      <c r="T54" s="69">
        <v>21.829567710999999</v>
      </c>
      <c r="U54" s="69">
        <v>21.89459896</v>
      </c>
      <c r="V54" s="69">
        <v>21.951927430000001</v>
      </c>
      <c r="W54" s="69">
        <v>22.007715051000002</v>
      </c>
      <c r="X54" s="69">
        <v>22.063459247000001</v>
      </c>
      <c r="Y54" s="69">
        <v>22.115042098</v>
      </c>
      <c r="Z54" s="69">
        <v>22.163961027999999</v>
      </c>
      <c r="AA54" s="69">
        <v>22.205110622999999</v>
      </c>
      <c r="AB54" s="69">
        <v>22.252530775</v>
      </c>
      <c r="AC54" s="69">
        <v>22.301116067999999</v>
      </c>
      <c r="AD54" s="69">
        <v>22.355788597</v>
      </c>
      <c r="AE54" s="69">
        <v>22.403012604000001</v>
      </c>
      <c r="AF54" s="69">
        <v>22.447710183000002</v>
      </c>
      <c r="AG54" s="69">
        <v>22.485324843000001</v>
      </c>
      <c r="AH54" s="69">
        <v>22.528386935</v>
      </c>
      <c r="AI54" s="69">
        <v>22.572339969000002</v>
      </c>
      <c r="AJ54" s="69">
        <v>22.623915273000001</v>
      </c>
      <c r="AK54" s="69">
        <v>22.664601691000001</v>
      </c>
      <c r="AL54" s="69">
        <v>22.701130552999999</v>
      </c>
      <c r="AM54" s="69">
        <v>22.720826242000001</v>
      </c>
      <c r="AN54" s="69">
        <v>22.758546702</v>
      </c>
      <c r="AO54" s="69">
        <v>22.801616318000001</v>
      </c>
      <c r="AP54" s="69">
        <v>22.861462796000001</v>
      </c>
      <c r="AQ54" s="69">
        <v>22.906659943000001</v>
      </c>
      <c r="AR54" s="69">
        <v>22.948635464999999</v>
      </c>
      <c r="AS54" s="69">
        <v>22.978386293</v>
      </c>
      <c r="AT54" s="69">
        <v>23.020670868</v>
      </c>
      <c r="AU54" s="69">
        <v>23.066486121000001</v>
      </c>
      <c r="AV54" s="69">
        <v>23.125008131000001</v>
      </c>
      <c r="AW54" s="69">
        <v>23.171002678000001</v>
      </c>
      <c r="AX54" s="69">
        <v>23.213645842999998</v>
      </c>
      <c r="AY54" s="69">
        <v>23.255964770999999</v>
      </c>
      <c r="AZ54" s="69">
        <v>23.289634810999999</v>
      </c>
      <c r="BA54" s="69">
        <v>23.317683109000001</v>
      </c>
      <c r="BB54" s="69">
        <v>23.328422824</v>
      </c>
      <c r="BC54" s="69">
        <v>23.353992770000001</v>
      </c>
      <c r="BD54" s="69">
        <v>23.382706107000001</v>
      </c>
      <c r="BE54" s="69">
        <v>23.415316783000002</v>
      </c>
      <c r="BF54" s="69">
        <v>23.449751438</v>
      </c>
      <c r="BG54" s="69">
        <v>23.486764021999999</v>
      </c>
      <c r="BH54" s="350">
        <v>23.53284</v>
      </c>
      <c r="BI54" s="350">
        <v>23.570139999999999</v>
      </c>
      <c r="BJ54" s="350">
        <v>23.605160000000001</v>
      </c>
      <c r="BK54" s="350">
        <v>23.635929999999998</v>
      </c>
      <c r="BL54" s="350">
        <v>23.667840000000002</v>
      </c>
      <c r="BM54" s="350">
        <v>23.698930000000001</v>
      </c>
      <c r="BN54" s="350">
        <v>23.72935</v>
      </c>
      <c r="BO54" s="350">
        <v>23.758690000000001</v>
      </c>
      <c r="BP54" s="350">
        <v>23.787109999999998</v>
      </c>
      <c r="BQ54" s="350">
        <v>23.81429</v>
      </c>
      <c r="BR54" s="350">
        <v>23.841080000000002</v>
      </c>
      <c r="BS54" s="350">
        <v>23.867190000000001</v>
      </c>
      <c r="BT54" s="350">
        <v>23.891269999999999</v>
      </c>
      <c r="BU54" s="350">
        <v>23.916989999999998</v>
      </c>
      <c r="BV54" s="350">
        <v>23.943010000000001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720"/>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5" t="s">
        <v>1013</v>
      </c>
      <c r="C56" s="802"/>
      <c r="D56" s="802"/>
      <c r="E56" s="802"/>
      <c r="F56" s="802"/>
      <c r="G56" s="802"/>
      <c r="H56" s="802"/>
      <c r="I56" s="802"/>
      <c r="J56" s="802"/>
      <c r="K56" s="802"/>
      <c r="L56" s="802"/>
      <c r="M56" s="802"/>
      <c r="N56" s="802"/>
      <c r="O56" s="802"/>
      <c r="P56" s="802"/>
      <c r="Q56" s="802"/>
      <c r="AY56" s="509"/>
      <c r="AZ56" s="509"/>
      <c r="BA56" s="509"/>
      <c r="BB56" s="509"/>
      <c r="BC56" s="509"/>
      <c r="BD56" s="721"/>
      <c r="BE56" s="721"/>
      <c r="BF56" s="721"/>
      <c r="BG56" s="721"/>
      <c r="BH56" s="509"/>
      <c r="BI56" s="509"/>
      <c r="BJ56" s="509"/>
    </row>
    <row r="57" spans="1:74" s="470" customFormat="1" ht="12" customHeight="1" x14ac:dyDescent="0.2">
      <c r="A57" s="469"/>
      <c r="B57" s="791" t="s">
        <v>1038</v>
      </c>
      <c r="C57" s="792"/>
      <c r="D57" s="792"/>
      <c r="E57" s="792"/>
      <c r="F57" s="792"/>
      <c r="G57" s="792"/>
      <c r="H57" s="792"/>
      <c r="I57" s="792"/>
      <c r="J57" s="792"/>
      <c r="K57" s="792"/>
      <c r="L57" s="792"/>
      <c r="M57" s="792"/>
      <c r="N57" s="792"/>
      <c r="O57" s="792"/>
      <c r="P57" s="792"/>
      <c r="Q57" s="788"/>
      <c r="AY57" s="510"/>
      <c r="AZ57" s="510"/>
      <c r="BA57" s="510"/>
      <c r="BB57" s="510"/>
      <c r="BC57" s="510"/>
      <c r="BD57" s="722"/>
      <c r="BE57" s="722"/>
      <c r="BF57" s="722"/>
      <c r="BG57" s="722"/>
      <c r="BH57" s="510"/>
      <c r="BI57" s="510"/>
      <c r="BJ57" s="510"/>
    </row>
    <row r="58" spans="1:74" s="470" customFormat="1" ht="12" customHeight="1" x14ac:dyDescent="0.2">
      <c r="A58" s="469"/>
      <c r="B58" s="786" t="s">
        <v>1075</v>
      </c>
      <c r="C58" s="792"/>
      <c r="D58" s="792"/>
      <c r="E58" s="792"/>
      <c r="F58" s="792"/>
      <c r="G58" s="792"/>
      <c r="H58" s="792"/>
      <c r="I58" s="792"/>
      <c r="J58" s="792"/>
      <c r="K58" s="792"/>
      <c r="L58" s="792"/>
      <c r="M58" s="792"/>
      <c r="N58" s="792"/>
      <c r="O58" s="792"/>
      <c r="P58" s="792"/>
      <c r="Q58" s="788"/>
      <c r="AY58" s="510"/>
      <c r="AZ58" s="510"/>
      <c r="BA58" s="510"/>
      <c r="BB58" s="510"/>
      <c r="BC58" s="510"/>
      <c r="BD58" s="722"/>
      <c r="BE58" s="722"/>
      <c r="BF58" s="722"/>
      <c r="BG58" s="722"/>
      <c r="BH58" s="510"/>
      <c r="BI58" s="510"/>
      <c r="BJ58" s="510"/>
    </row>
    <row r="59" spans="1:74" s="471" customFormat="1" ht="12" customHeight="1" x14ac:dyDescent="0.2">
      <c r="A59" s="469"/>
      <c r="B59" s="830" t="s">
        <v>1076</v>
      </c>
      <c r="C59" s="788"/>
      <c r="D59" s="788"/>
      <c r="E59" s="788"/>
      <c r="F59" s="788"/>
      <c r="G59" s="788"/>
      <c r="H59" s="788"/>
      <c r="I59" s="788"/>
      <c r="J59" s="788"/>
      <c r="K59" s="788"/>
      <c r="L59" s="788"/>
      <c r="M59" s="788"/>
      <c r="N59" s="788"/>
      <c r="O59" s="788"/>
      <c r="P59" s="788"/>
      <c r="Q59" s="788"/>
      <c r="AY59" s="511"/>
      <c r="AZ59" s="511"/>
      <c r="BA59" s="511"/>
      <c r="BB59" s="511"/>
      <c r="BC59" s="511"/>
      <c r="BD59" s="723"/>
      <c r="BE59" s="723"/>
      <c r="BF59" s="723"/>
      <c r="BG59" s="723"/>
      <c r="BH59" s="511"/>
      <c r="BI59" s="511"/>
      <c r="BJ59" s="511"/>
    </row>
    <row r="60" spans="1:74" s="470" customFormat="1" ht="12" customHeight="1" x14ac:dyDescent="0.2">
      <c r="A60" s="469"/>
      <c r="B60" s="791" t="s">
        <v>4</v>
      </c>
      <c r="C60" s="792"/>
      <c r="D60" s="792"/>
      <c r="E60" s="792"/>
      <c r="F60" s="792"/>
      <c r="G60" s="792"/>
      <c r="H60" s="792"/>
      <c r="I60" s="792"/>
      <c r="J60" s="792"/>
      <c r="K60" s="792"/>
      <c r="L60" s="792"/>
      <c r="M60" s="792"/>
      <c r="N60" s="792"/>
      <c r="O60" s="792"/>
      <c r="P60" s="792"/>
      <c r="Q60" s="788"/>
      <c r="AY60" s="510"/>
      <c r="AZ60" s="510"/>
      <c r="BA60" s="510"/>
      <c r="BB60" s="510"/>
      <c r="BC60" s="510"/>
      <c r="BD60" s="722"/>
      <c r="BE60" s="722"/>
      <c r="BF60" s="722"/>
      <c r="BG60" s="510"/>
      <c r="BH60" s="510"/>
      <c r="BI60" s="510"/>
      <c r="BJ60" s="510"/>
    </row>
    <row r="61" spans="1:74" s="470" customFormat="1" ht="12" customHeight="1" x14ac:dyDescent="0.2">
      <c r="A61" s="469"/>
      <c r="B61" s="786" t="s">
        <v>1042</v>
      </c>
      <c r="C61" s="787"/>
      <c r="D61" s="787"/>
      <c r="E61" s="787"/>
      <c r="F61" s="787"/>
      <c r="G61" s="787"/>
      <c r="H61" s="787"/>
      <c r="I61" s="787"/>
      <c r="J61" s="787"/>
      <c r="K61" s="787"/>
      <c r="L61" s="787"/>
      <c r="M61" s="787"/>
      <c r="N61" s="787"/>
      <c r="O61" s="787"/>
      <c r="P61" s="787"/>
      <c r="Q61" s="788"/>
      <c r="AY61" s="510"/>
      <c r="AZ61" s="510"/>
      <c r="BA61" s="510"/>
      <c r="BB61" s="510"/>
      <c r="BC61" s="510"/>
      <c r="BD61" s="722"/>
      <c r="BE61" s="722"/>
      <c r="BF61" s="722"/>
      <c r="BG61" s="510"/>
      <c r="BH61" s="510"/>
      <c r="BI61" s="510"/>
      <c r="BJ61" s="510"/>
    </row>
    <row r="62" spans="1:74" s="470" customFormat="1" ht="12" customHeight="1" x14ac:dyDescent="0.2">
      <c r="A62" s="436"/>
      <c r="B62" s="808" t="s">
        <v>1351</v>
      </c>
      <c r="C62" s="788"/>
      <c r="D62" s="788"/>
      <c r="E62" s="788"/>
      <c r="F62" s="788"/>
      <c r="G62" s="788"/>
      <c r="H62" s="788"/>
      <c r="I62" s="788"/>
      <c r="J62" s="788"/>
      <c r="K62" s="788"/>
      <c r="L62" s="788"/>
      <c r="M62" s="788"/>
      <c r="N62" s="788"/>
      <c r="O62" s="788"/>
      <c r="P62" s="788"/>
      <c r="Q62" s="788"/>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F63" sqref="BF63"/>
      <selection pane="topRight" activeCell="BF63" sqref="BF63"/>
      <selection pane="bottomLeft" activeCell="BF63" sqref="BF63"/>
      <selection pane="bottomRight" activeCell="BG28" sqref="BG28"/>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94" t="s">
        <v>992</v>
      </c>
      <c r="B1" s="859" t="s">
        <v>253</v>
      </c>
      <c r="C1" s="860"/>
      <c r="D1" s="860"/>
      <c r="E1" s="860"/>
      <c r="F1" s="860"/>
      <c r="G1" s="860"/>
      <c r="H1" s="860"/>
      <c r="I1" s="860"/>
      <c r="J1" s="860"/>
      <c r="K1" s="860"/>
      <c r="L1" s="860"/>
      <c r="M1" s="860"/>
      <c r="N1" s="860"/>
      <c r="O1" s="860"/>
      <c r="P1" s="860"/>
      <c r="Q1" s="860"/>
      <c r="R1" s="860"/>
      <c r="S1" s="860"/>
      <c r="T1" s="860"/>
      <c r="U1" s="860"/>
      <c r="V1" s="860"/>
      <c r="W1" s="860"/>
      <c r="X1" s="860"/>
      <c r="Y1" s="860"/>
      <c r="Z1" s="860"/>
      <c r="AA1" s="860"/>
      <c r="AB1" s="860"/>
      <c r="AC1" s="860"/>
      <c r="AD1" s="860"/>
      <c r="AE1" s="860"/>
      <c r="AF1" s="860"/>
      <c r="AG1" s="860"/>
      <c r="AH1" s="860"/>
      <c r="AI1" s="860"/>
      <c r="AJ1" s="860"/>
      <c r="AK1" s="860"/>
      <c r="AL1" s="860"/>
      <c r="AM1" s="197"/>
    </row>
    <row r="2" spans="1:74" s="192" customFormat="1" ht="13.35" customHeight="1" x14ac:dyDescent="0.2">
      <c r="A2" s="795"/>
      <c r="B2" s="777" t="str">
        <f>"U.S. Energy Information Administration  |  Short-Term Energy Outlook  - "&amp;Dates!D1</f>
        <v>U.S. Energy Information Administration  |  Short-Term Energy Outlook  - October 2018</v>
      </c>
      <c r="C2" s="778"/>
      <c r="D2" s="778"/>
      <c r="E2" s="778"/>
      <c r="F2" s="778"/>
      <c r="G2" s="778"/>
      <c r="H2" s="778"/>
      <c r="I2" s="778"/>
      <c r="J2" s="778"/>
      <c r="K2" s="778"/>
      <c r="L2" s="778"/>
      <c r="M2" s="778"/>
      <c r="N2" s="778"/>
      <c r="O2" s="778"/>
      <c r="P2" s="778"/>
      <c r="Q2" s="778"/>
      <c r="R2" s="778"/>
      <c r="S2" s="778"/>
      <c r="T2" s="778"/>
      <c r="U2" s="778"/>
      <c r="V2" s="778"/>
      <c r="W2" s="778"/>
      <c r="X2" s="778"/>
      <c r="Y2" s="778"/>
      <c r="Z2" s="778"/>
      <c r="AA2" s="778"/>
      <c r="AB2" s="778"/>
      <c r="AC2" s="778"/>
      <c r="AD2" s="778"/>
      <c r="AE2" s="778"/>
      <c r="AF2" s="778"/>
      <c r="AG2" s="778"/>
      <c r="AH2" s="778"/>
      <c r="AI2" s="778"/>
      <c r="AJ2" s="778"/>
      <c r="AK2" s="778"/>
      <c r="AL2" s="778"/>
      <c r="AM2" s="299"/>
      <c r="AY2" s="504"/>
      <c r="AZ2" s="504"/>
      <c r="BA2" s="504"/>
      <c r="BB2" s="504"/>
      <c r="BC2" s="504"/>
      <c r="BD2" s="726"/>
      <c r="BE2" s="726"/>
      <c r="BF2" s="726"/>
      <c r="BG2" s="504"/>
      <c r="BH2" s="504"/>
      <c r="BI2" s="504"/>
      <c r="BJ2" s="504"/>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ht="11.25"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567</v>
      </c>
      <c r="C6" s="275">
        <v>1303.680895</v>
      </c>
      <c r="D6" s="275">
        <v>1141.8626918</v>
      </c>
      <c r="E6" s="275">
        <v>1117.2992342</v>
      </c>
      <c r="F6" s="275">
        <v>582.54439615000001</v>
      </c>
      <c r="G6" s="275">
        <v>254.19960900000001</v>
      </c>
      <c r="H6" s="275">
        <v>46.235131649000003</v>
      </c>
      <c r="I6" s="275">
        <v>4.2538644229000004</v>
      </c>
      <c r="J6" s="275">
        <v>32.255548542</v>
      </c>
      <c r="K6" s="275">
        <v>110.11320311</v>
      </c>
      <c r="L6" s="275">
        <v>358.20419773999998</v>
      </c>
      <c r="M6" s="275">
        <v>785.02441025999997</v>
      </c>
      <c r="N6" s="275">
        <v>940.87533394000002</v>
      </c>
      <c r="O6" s="275">
        <v>1335.9364166</v>
      </c>
      <c r="P6" s="275">
        <v>1412.0625700000001</v>
      </c>
      <c r="Q6" s="275">
        <v>1101.2462149</v>
      </c>
      <c r="R6" s="275">
        <v>587.98693297</v>
      </c>
      <c r="S6" s="275">
        <v>147.51887300999999</v>
      </c>
      <c r="T6" s="275">
        <v>84.035581946999997</v>
      </c>
      <c r="U6" s="275">
        <v>6.9921480074</v>
      </c>
      <c r="V6" s="275">
        <v>7.8519818304999998</v>
      </c>
      <c r="W6" s="275">
        <v>43.156485160000003</v>
      </c>
      <c r="X6" s="275">
        <v>458.23993032999999</v>
      </c>
      <c r="Y6" s="275">
        <v>610.00344956000004</v>
      </c>
      <c r="Z6" s="275">
        <v>725.69624268999996</v>
      </c>
      <c r="AA6" s="275">
        <v>1127.1842369999999</v>
      </c>
      <c r="AB6" s="275">
        <v>956.87656404999996</v>
      </c>
      <c r="AC6" s="275">
        <v>754.21543040999995</v>
      </c>
      <c r="AD6" s="275">
        <v>604.79878982000002</v>
      </c>
      <c r="AE6" s="275">
        <v>251.24873184</v>
      </c>
      <c r="AF6" s="275">
        <v>44.534918034999997</v>
      </c>
      <c r="AG6" s="275">
        <v>3.5469608424999999</v>
      </c>
      <c r="AH6" s="275">
        <v>4.9747830579999999</v>
      </c>
      <c r="AI6" s="275">
        <v>67.076387642</v>
      </c>
      <c r="AJ6" s="275">
        <v>388.40014359000003</v>
      </c>
      <c r="AK6" s="275">
        <v>672.17485821000002</v>
      </c>
      <c r="AL6" s="275">
        <v>1053.450783</v>
      </c>
      <c r="AM6" s="275">
        <v>1037.6966877</v>
      </c>
      <c r="AN6" s="275">
        <v>906.51857131999998</v>
      </c>
      <c r="AO6" s="275">
        <v>1038.9561936</v>
      </c>
      <c r="AP6" s="275">
        <v>452.01061074</v>
      </c>
      <c r="AQ6" s="275">
        <v>304.65248931000002</v>
      </c>
      <c r="AR6" s="275">
        <v>45.812004772999998</v>
      </c>
      <c r="AS6" s="275">
        <v>9.3889701432999999</v>
      </c>
      <c r="AT6" s="275">
        <v>26.901277381</v>
      </c>
      <c r="AU6" s="275">
        <v>57.075759365000003</v>
      </c>
      <c r="AV6" s="275">
        <v>237.67547182000001</v>
      </c>
      <c r="AW6" s="275">
        <v>744.73052903999996</v>
      </c>
      <c r="AX6" s="275">
        <v>1188.7706740000001</v>
      </c>
      <c r="AY6" s="275">
        <v>1255.7645259999999</v>
      </c>
      <c r="AZ6" s="275">
        <v>869.42614060999995</v>
      </c>
      <c r="BA6" s="275">
        <v>928.24577091000003</v>
      </c>
      <c r="BB6" s="275">
        <v>676.56595290999996</v>
      </c>
      <c r="BC6" s="275">
        <v>168.54580812</v>
      </c>
      <c r="BD6" s="275">
        <v>64.124975495000001</v>
      </c>
      <c r="BE6" s="275">
        <v>1.6352186124999999</v>
      </c>
      <c r="BF6" s="275">
        <v>3.2819885769999999</v>
      </c>
      <c r="BG6" s="275">
        <v>94.050276545000003</v>
      </c>
      <c r="BH6" s="338">
        <v>429.84303535999999</v>
      </c>
      <c r="BI6" s="338">
        <v>698.82634801999995</v>
      </c>
      <c r="BJ6" s="338">
        <v>1047.0098215</v>
      </c>
      <c r="BK6" s="338">
        <v>1237.0259195000001</v>
      </c>
      <c r="BL6" s="338">
        <v>1042.6529395</v>
      </c>
      <c r="BM6" s="338">
        <v>923.08145608999996</v>
      </c>
      <c r="BN6" s="338">
        <v>567.16256830999998</v>
      </c>
      <c r="BO6" s="338">
        <v>265.74138091999998</v>
      </c>
      <c r="BP6" s="338">
        <v>45.649649451000002</v>
      </c>
      <c r="BQ6" s="338">
        <v>6.5593882195999997</v>
      </c>
      <c r="BR6" s="338">
        <v>16.592170698</v>
      </c>
      <c r="BS6" s="338">
        <v>109.1609785</v>
      </c>
      <c r="BT6" s="338">
        <v>420.59624480999997</v>
      </c>
      <c r="BU6" s="338">
        <v>681.13182056999995</v>
      </c>
      <c r="BV6" s="338">
        <v>1012.7927359</v>
      </c>
    </row>
    <row r="7" spans="1:74" ht="11.1" customHeight="1" x14ac:dyDescent="0.2">
      <c r="A7" s="9" t="s">
        <v>71</v>
      </c>
      <c r="B7" s="212" t="s">
        <v>600</v>
      </c>
      <c r="C7" s="275">
        <v>1305.4817531000001</v>
      </c>
      <c r="D7" s="275">
        <v>1104.2653364</v>
      </c>
      <c r="E7" s="275">
        <v>1027.0011999999999</v>
      </c>
      <c r="F7" s="275">
        <v>505.00661454999999</v>
      </c>
      <c r="G7" s="275">
        <v>179.12318188</v>
      </c>
      <c r="H7" s="275">
        <v>19.841965957999999</v>
      </c>
      <c r="I7" s="275">
        <v>6.5843021730000002</v>
      </c>
      <c r="J7" s="275">
        <v>19.476459276</v>
      </c>
      <c r="K7" s="275">
        <v>73.949641189000005</v>
      </c>
      <c r="L7" s="275">
        <v>311.41386362999998</v>
      </c>
      <c r="M7" s="275">
        <v>757.54203179000001</v>
      </c>
      <c r="N7" s="275">
        <v>896.66489250999996</v>
      </c>
      <c r="O7" s="275">
        <v>1259.5444301</v>
      </c>
      <c r="P7" s="275">
        <v>1318.4612941</v>
      </c>
      <c r="Q7" s="275">
        <v>1002.1901465</v>
      </c>
      <c r="R7" s="275">
        <v>481.13451201999999</v>
      </c>
      <c r="S7" s="275">
        <v>99.745575009999996</v>
      </c>
      <c r="T7" s="275">
        <v>29.686987066</v>
      </c>
      <c r="U7" s="275">
        <v>4.3988512082</v>
      </c>
      <c r="V7" s="275">
        <v>8.7667678511999991</v>
      </c>
      <c r="W7" s="275">
        <v>26.825771663000001</v>
      </c>
      <c r="X7" s="275">
        <v>391.39822480999999</v>
      </c>
      <c r="Y7" s="275">
        <v>529.41031596000005</v>
      </c>
      <c r="Z7" s="275">
        <v>625.53944933000002</v>
      </c>
      <c r="AA7" s="275">
        <v>1118.7067482</v>
      </c>
      <c r="AB7" s="275">
        <v>901.12088945000005</v>
      </c>
      <c r="AC7" s="275">
        <v>643.83491142000003</v>
      </c>
      <c r="AD7" s="275">
        <v>515.00260689000004</v>
      </c>
      <c r="AE7" s="275">
        <v>212.95119492000001</v>
      </c>
      <c r="AF7" s="275">
        <v>21.915602222</v>
      </c>
      <c r="AG7" s="275">
        <v>0.78412372926999996</v>
      </c>
      <c r="AH7" s="275">
        <v>1.2608183125000001</v>
      </c>
      <c r="AI7" s="275">
        <v>37.617570835999999</v>
      </c>
      <c r="AJ7" s="275">
        <v>316.02122618999999</v>
      </c>
      <c r="AK7" s="275">
        <v>608.85353109000005</v>
      </c>
      <c r="AL7" s="275">
        <v>974.66700777000005</v>
      </c>
      <c r="AM7" s="275">
        <v>972.10055689000001</v>
      </c>
      <c r="AN7" s="275">
        <v>780.01884328999995</v>
      </c>
      <c r="AO7" s="275">
        <v>907.94408103000001</v>
      </c>
      <c r="AP7" s="275">
        <v>341.42814892000001</v>
      </c>
      <c r="AQ7" s="275">
        <v>232.53944149</v>
      </c>
      <c r="AR7" s="275">
        <v>24.919876201000001</v>
      </c>
      <c r="AS7" s="275">
        <v>3.3041277471999999</v>
      </c>
      <c r="AT7" s="275">
        <v>17.678247926000001</v>
      </c>
      <c r="AU7" s="275">
        <v>52.017515924999998</v>
      </c>
      <c r="AV7" s="275">
        <v>214.41985113000001</v>
      </c>
      <c r="AW7" s="275">
        <v>699.75171453999997</v>
      </c>
      <c r="AX7" s="275">
        <v>1086.9645258999999</v>
      </c>
      <c r="AY7" s="275">
        <v>1214.6435038</v>
      </c>
      <c r="AZ7" s="275">
        <v>810.63231353000003</v>
      </c>
      <c r="BA7" s="275">
        <v>912.63719429000002</v>
      </c>
      <c r="BB7" s="275">
        <v>618.26578340000003</v>
      </c>
      <c r="BC7" s="275">
        <v>108.80172679</v>
      </c>
      <c r="BD7" s="275">
        <v>28.983644505000001</v>
      </c>
      <c r="BE7" s="275">
        <v>0.78339147693</v>
      </c>
      <c r="BF7" s="275">
        <v>2.3500827820999999</v>
      </c>
      <c r="BG7" s="275">
        <v>45.989670785999998</v>
      </c>
      <c r="BH7" s="338">
        <v>366.94288605000003</v>
      </c>
      <c r="BI7" s="338">
        <v>643.43094443999996</v>
      </c>
      <c r="BJ7" s="338">
        <v>984.21308909000004</v>
      </c>
      <c r="BK7" s="338">
        <v>1149.8136092</v>
      </c>
      <c r="BL7" s="338">
        <v>972.17774550000001</v>
      </c>
      <c r="BM7" s="338">
        <v>838.98723709000001</v>
      </c>
      <c r="BN7" s="338">
        <v>480.55087142999997</v>
      </c>
      <c r="BO7" s="338">
        <v>201.44763069999999</v>
      </c>
      <c r="BP7" s="338">
        <v>23.293398183000001</v>
      </c>
      <c r="BQ7" s="338">
        <v>2.2588048117000001</v>
      </c>
      <c r="BR7" s="338">
        <v>8.0051955698999997</v>
      </c>
      <c r="BS7" s="338">
        <v>75.313529418000002</v>
      </c>
      <c r="BT7" s="338">
        <v>360.62727867000001</v>
      </c>
      <c r="BU7" s="338">
        <v>630.23758874999999</v>
      </c>
      <c r="BV7" s="338">
        <v>964.55183808000004</v>
      </c>
    </row>
    <row r="8" spans="1:74" ht="11.1" customHeight="1" x14ac:dyDescent="0.2">
      <c r="A8" s="9" t="s">
        <v>72</v>
      </c>
      <c r="B8" s="212" t="s">
        <v>568</v>
      </c>
      <c r="C8" s="275">
        <v>1518.3429781</v>
      </c>
      <c r="D8" s="275">
        <v>1322.5897574000001</v>
      </c>
      <c r="E8" s="275">
        <v>1094.3035236000001</v>
      </c>
      <c r="F8" s="275">
        <v>495.96005249000001</v>
      </c>
      <c r="G8" s="275">
        <v>204.75156787</v>
      </c>
      <c r="H8" s="275">
        <v>27.028471993</v>
      </c>
      <c r="I8" s="275">
        <v>29.386116609999998</v>
      </c>
      <c r="J8" s="275">
        <v>19.461094376999998</v>
      </c>
      <c r="K8" s="275">
        <v>119.54499878</v>
      </c>
      <c r="L8" s="275">
        <v>418.20545404000001</v>
      </c>
      <c r="M8" s="275">
        <v>936.65155651999999</v>
      </c>
      <c r="N8" s="275">
        <v>1009.476589</v>
      </c>
      <c r="O8" s="275">
        <v>1333.8270990000001</v>
      </c>
      <c r="P8" s="275">
        <v>1404.7310503000001</v>
      </c>
      <c r="Q8" s="275">
        <v>951.31084698999996</v>
      </c>
      <c r="R8" s="275">
        <v>454.38736555000003</v>
      </c>
      <c r="S8" s="275">
        <v>158.7824324</v>
      </c>
      <c r="T8" s="275">
        <v>44.593987122000001</v>
      </c>
      <c r="U8" s="275">
        <v>11.612451525999999</v>
      </c>
      <c r="V8" s="275">
        <v>24.348545877999999</v>
      </c>
      <c r="W8" s="275">
        <v>38.691787589999997</v>
      </c>
      <c r="X8" s="275">
        <v>365.33716893000002</v>
      </c>
      <c r="Y8" s="275">
        <v>603.12304715000005</v>
      </c>
      <c r="Z8" s="275">
        <v>774.70354328999997</v>
      </c>
      <c r="AA8" s="275">
        <v>1241.2928010000001</v>
      </c>
      <c r="AB8" s="275">
        <v>956.81058827000004</v>
      </c>
      <c r="AC8" s="275">
        <v>669.54258023</v>
      </c>
      <c r="AD8" s="275">
        <v>506.11177034000002</v>
      </c>
      <c r="AE8" s="275">
        <v>221.29974820000001</v>
      </c>
      <c r="AF8" s="275">
        <v>25.168097018000001</v>
      </c>
      <c r="AG8" s="275">
        <v>2.4533706162</v>
      </c>
      <c r="AH8" s="275">
        <v>5.0071602331999996</v>
      </c>
      <c r="AI8" s="275">
        <v>40.418579385999998</v>
      </c>
      <c r="AJ8" s="275">
        <v>285.02527000999999</v>
      </c>
      <c r="AK8" s="275">
        <v>581.83274427000003</v>
      </c>
      <c r="AL8" s="275">
        <v>1165.6889896</v>
      </c>
      <c r="AM8" s="275">
        <v>1081.5776390000001</v>
      </c>
      <c r="AN8" s="275">
        <v>774.69972284999994</v>
      </c>
      <c r="AO8" s="275">
        <v>834.30714848000002</v>
      </c>
      <c r="AP8" s="275">
        <v>349.36575427999998</v>
      </c>
      <c r="AQ8" s="275">
        <v>250.15792038000001</v>
      </c>
      <c r="AR8" s="275">
        <v>27.489875434999998</v>
      </c>
      <c r="AS8" s="275">
        <v>6.5831468087999996</v>
      </c>
      <c r="AT8" s="275">
        <v>34.296932671</v>
      </c>
      <c r="AU8" s="275">
        <v>64.468196020999997</v>
      </c>
      <c r="AV8" s="275">
        <v>291.74390807999998</v>
      </c>
      <c r="AW8" s="275">
        <v>774.26043938999999</v>
      </c>
      <c r="AX8" s="275">
        <v>1197.9596790999999</v>
      </c>
      <c r="AY8" s="275">
        <v>1308.4644524</v>
      </c>
      <c r="AZ8" s="275">
        <v>980.83555892000004</v>
      </c>
      <c r="BA8" s="275">
        <v>921.36484871000005</v>
      </c>
      <c r="BB8" s="275">
        <v>702.91925459000004</v>
      </c>
      <c r="BC8" s="275">
        <v>98.760701655000005</v>
      </c>
      <c r="BD8" s="275">
        <v>23.933333880999999</v>
      </c>
      <c r="BE8" s="275">
        <v>2.9994783838000001</v>
      </c>
      <c r="BF8" s="275">
        <v>7.4343491522000003</v>
      </c>
      <c r="BG8" s="275">
        <v>80.567502943999997</v>
      </c>
      <c r="BH8" s="338">
        <v>395.60774149999997</v>
      </c>
      <c r="BI8" s="338">
        <v>718.72322287999998</v>
      </c>
      <c r="BJ8" s="338">
        <v>1109.0138414999999</v>
      </c>
      <c r="BK8" s="338">
        <v>1244.6608394</v>
      </c>
      <c r="BL8" s="338">
        <v>1030.8878609999999</v>
      </c>
      <c r="BM8" s="338">
        <v>847.30884825999999</v>
      </c>
      <c r="BN8" s="338">
        <v>468.39239700000002</v>
      </c>
      <c r="BO8" s="338">
        <v>216.98918476</v>
      </c>
      <c r="BP8" s="338">
        <v>37.091076626000003</v>
      </c>
      <c r="BQ8" s="338">
        <v>7.7789107953999999</v>
      </c>
      <c r="BR8" s="338">
        <v>21.283140151000001</v>
      </c>
      <c r="BS8" s="338">
        <v>101.93380556</v>
      </c>
      <c r="BT8" s="338">
        <v>399.27722397000002</v>
      </c>
      <c r="BU8" s="338">
        <v>716.82024632000002</v>
      </c>
      <c r="BV8" s="338">
        <v>1104.8958851</v>
      </c>
    </row>
    <row r="9" spans="1:74" ht="11.1" customHeight="1" x14ac:dyDescent="0.2">
      <c r="A9" s="9" t="s">
        <v>73</v>
      </c>
      <c r="B9" s="212" t="s">
        <v>569</v>
      </c>
      <c r="C9" s="275">
        <v>1483.6293834999999</v>
      </c>
      <c r="D9" s="275">
        <v>1347.4533687999999</v>
      </c>
      <c r="E9" s="275">
        <v>1031.3806615000001</v>
      </c>
      <c r="F9" s="275">
        <v>512.26555644999996</v>
      </c>
      <c r="G9" s="275">
        <v>199.96475131</v>
      </c>
      <c r="H9" s="275">
        <v>40.507534962000001</v>
      </c>
      <c r="I9" s="275">
        <v>29.572443215</v>
      </c>
      <c r="J9" s="275">
        <v>20.944414888000001</v>
      </c>
      <c r="K9" s="275">
        <v>126.04169414</v>
      </c>
      <c r="L9" s="275">
        <v>388.80888657000003</v>
      </c>
      <c r="M9" s="275">
        <v>1021.0135011</v>
      </c>
      <c r="N9" s="275">
        <v>1102.4347473</v>
      </c>
      <c r="O9" s="275">
        <v>1266.6292612</v>
      </c>
      <c r="P9" s="275">
        <v>1305.506298</v>
      </c>
      <c r="Q9" s="275">
        <v>802.45066316999998</v>
      </c>
      <c r="R9" s="275">
        <v>398.64385468</v>
      </c>
      <c r="S9" s="275">
        <v>214.84339152000001</v>
      </c>
      <c r="T9" s="275">
        <v>39.536510270000001</v>
      </c>
      <c r="U9" s="275">
        <v>12.288319968</v>
      </c>
      <c r="V9" s="275">
        <v>32.996414258999998</v>
      </c>
      <c r="W9" s="275">
        <v>49.657527176000002</v>
      </c>
      <c r="X9" s="275">
        <v>355.62436018</v>
      </c>
      <c r="Y9" s="275">
        <v>650.16367781999998</v>
      </c>
      <c r="Z9" s="275">
        <v>960.47389322000004</v>
      </c>
      <c r="AA9" s="275">
        <v>1303.4825288</v>
      </c>
      <c r="AB9" s="275">
        <v>937.04940706000002</v>
      </c>
      <c r="AC9" s="275">
        <v>653.43380818000003</v>
      </c>
      <c r="AD9" s="275">
        <v>424.33554179999999</v>
      </c>
      <c r="AE9" s="275">
        <v>207.20955240000001</v>
      </c>
      <c r="AF9" s="275">
        <v>27.435199896</v>
      </c>
      <c r="AG9" s="275">
        <v>11.00079642</v>
      </c>
      <c r="AH9" s="275">
        <v>16.839815416</v>
      </c>
      <c r="AI9" s="275">
        <v>75.237210840000003</v>
      </c>
      <c r="AJ9" s="275">
        <v>304.18146213</v>
      </c>
      <c r="AK9" s="275">
        <v>568.86010062000003</v>
      </c>
      <c r="AL9" s="275">
        <v>1257.3606683</v>
      </c>
      <c r="AM9" s="275">
        <v>1211.6817506</v>
      </c>
      <c r="AN9" s="275">
        <v>817.70241854999995</v>
      </c>
      <c r="AO9" s="275">
        <v>782.71942075000004</v>
      </c>
      <c r="AP9" s="275">
        <v>400.72233656999998</v>
      </c>
      <c r="AQ9" s="275">
        <v>224.35220729</v>
      </c>
      <c r="AR9" s="275">
        <v>36.565694120000003</v>
      </c>
      <c r="AS9" s="275">
        <v>10.015980469</v>
      </c>
      <c r="AT9" s="275">
        <v>49.643154604000003</v>
      </c>
      <c r="AU9" s="275">
        <v>77.965152883000002</v>
      </c>
      <c r="AV9" s="275">
        <v>362.96747202</v>
      </c>
      <c r="AW9" s="275">
        <v>805.70694913</v>
      </c>
      <c r="AX9" s="275">
        <v>1218.606603</v>
      </c>
      <c r="AY9" s="275">
        <v>1373.4876001</v>
      </c>
      <c r="AZ9" s="275">
        <v>1177.9368549000001</v>
      </c>
      <c r="BA9" s="275">
        <v>869.56953739999994</v>
      </c>
      <c r="BB9" s="275">
        <v>716.39340673000004</v>
      </c>
      <c r="BC9" s="275">
        <v>88.563083778000006</v>
      </c>
      <c r="BD9" s="275">
        <v>23.402485657</v>
      </c>
      <c r="BE9" s="275">
        <v>10.904020516999999</v>
      </c>
      <c r="BF9" s="275">
        <v>19.253676505000001</v>
      </c>
      <c r="BG9" s="275">
        <v>114.04818824</v>
      </c>
      <c r="BH9" s="338">
        <v>413.33663526999999</v>
      </c>
      <c r="BI9" s="338">
        <v>785.99655609000001</v>
      </c>
      <c r="BJ9" s="338">
        <v>1201.533115</v>
      </c>
      <c r="BK9" s="338">
        <v>1291.5190106</v>
      </c>
      <c r="BL9" s="338">
        <v>1037.5124383</v>
      </c>
      <c r="BM9" s="338">
        <v>822.37049133000005</v>
      </c>
      <c r="BN9" s="338">
        <v>441.22215878999998</v>
      </c>
      <c r="BO9" s="338">
        <v>195.14347458</v>
      </c>
      <c r="BP9" s="338">
        <v>44.743980671999999</v>
      </c>
      <c r="BQ9" s="338">
        <v>14.4908564</v>
      </c>
      <c r="BR9" s="338">
        <v>26.220865587999999</v>
      </c>
      <c r="BS9" s="338">
        <v>123.37458298</v>
      </c>
      <c r="BT9" s="338">
        <v>411.99480713999998</v>
      </c>
      <c r="BU9" s="338">
        <v>784.26629460000004</v>
      </c>
      <c r="BV9" s="338">
        <v>1201.0086437</v>
      </c>
    </row>
    <row r="10" spans="1:74" ht="11.1" customHeight="1" x14ac:dyDescent="0.2">
      <c r="A10" s="9" t="s">
        <v>349</v>
      </c>
      <c r="B10" s="212" t="s">
        <v>601</v>
      </c>
      <c r="C10" s="275">
        <v>758.13218131999997</v>
      </c>
      <c r="D10" s="275">
        <v>492.07290411000002</v>
      </c>
      <c r="E10" s="275">
        <v>459.63889147999998</v>
      </c>
      <c r="F10" s="275">
        <v>156.71703707</v>
      </c>
      <c r="G10" s="275">
        <v>36.483235106000002</v>
      </c>
      <c r="H10" s="275">
        <v>0.80917597836999999</v>
      </c>
      <c r="I10" s="275">
        <v>0.58697689182000001</v>
      </c>
      <c r="J10" s="275">
        <v>1.4551774951000001</v>
      </c>
      <c r="K10" s="275">
        <v>11.476885886</v>
      </c>
      <c r="L10" s="275">
        <v>117.51562027999999</v>
      </c>
      <c r="M10" s="275">
        <v>439.91185528</v>
      </c>
      <c r="N10" s="275">
        <v>477.23372935999998</v>
      </c>
      <c r="O10" s="275">
        <v>643.18910346999996</v>
      </c>
      <c r="P10" s="275">
        <v>666.12137376999999</v>
      </c>
      <c r="Q10" s="275">
        <v>357.42879023</v>
      </c>
      <c r="R10" s="275">
        <v>131.48370341</v>
      </c>
      <c r="S10" s="275">
        <v>22.116927616000002</v>
      </c>
      <c r="T10" s="275">
        <v>0.74035072704000005</v>
      </c>
      <c r="U10" s="275">
        <v>5.8020595868999998E-2</v>
      </c>
      <c r="V10" s="275">
        <v>0.39281759541</v>
      </c>
      <c r="W10" s="275">
        <v>7.8388814177999997</v>
      </c>
      <c r="X10" s="275">
        <v>142.87856277</v>
      </c>
      <c r="Y10" s="275">
        <v>236.56575844</v>
      </c>
      <c r="Z10" s="275">
        <v>278.62255435999998</v>
      </c>
      <c r="AA10" s="275">
        <v>658.84877358999995</v>
      </c>
      <c r="AB10" s="275">
        <v>482.86003068999997</v>
      </c>
      <c r="AC10" s="275">
        <v>239.60324091000001</v>
      </c>
      <c r="AD10" s="275">
        <v>151.87188079000001</v>
      </c>
      <c r="AE10" s="275">
        <v>58.176277569</v>
      </c>
      <c r="AF10" s="275">
        <v>0.97220911335000004</v>
      </c>
      <c r="AG10" s="275">
        <v>2.8489971114E-2</v>
      </c>
      <c r="AH10" s="275">
        <v>0</v>
      </c>
      <c r="AI10" s="275">
        <v>2.4384929702</v>
      </c>
      <c r="AJ10" s="275">
        <v>91.285537546</v>
      </c>
      <c r="AK10" s="275">
        <v>290.47936387999999</v>
      </c>
      <c r="AL10" s="275">
        <v>479.37247291</v>
      </c>
      <c r="AM10" s="275">
        <v>476.80541251</v>
      </c>
      <c r="AN10" s="275">
        <v>323.12574085</v>
      </c>
      <c r="AO10" s="275">
        <v>346.9617609</v>
      </c>
      <c r="AP10" s="275">
        <v>75.759298973</v>
      </c>
      <c r="AQ10" s="275">
        <v>46.700273555999999</v>
      </c>
      <c r="AR10" s="275">
        <v>2.3416636188000002</v>
      </c>
      <c r="AS10" s="275">
        <v>5.5951315525000003E-2</v>
      </c>
      <c r="AT10" s="275">
        <v>0.58721676984000004</v>
      </c>
      <c r="AU10" s="275">
        <v>14.246000204</v>
      </c>
      <c r="AV10" s="275">
        <v>89.516126990999993</v>
      </c>
      <c r="AW10" s="275">
        <v>321.87243971999999</v>
      </c>
      <c r="AX10" s="275">
        <v>535.12454403000004</v>
      </c>
      <c r="AY10" s="275">
        <v>701.04164088000005</v>
      </c>
      <c r="AZ10" s="275">
        <v>307.46943116</v>
      </c>
      <c r="BA10" s="275">
        <v>436.22708351</v>
      </c>
      <c r="BB10" s="275">
        <v>206.09165687000001</v>
      </c>
      <c r="BC10" s="275">
        <v>12.31564386</v>
      </c>
      <c r="BD10" s="275">
        <v>1.0022187680000001</v>
      </c>
      <c r="BE10" s="275">
        <v>5.5087452372000002E-2</v>
      </c>
      <c r="BF10" s="275">
        <v>5.5025881185999999E-2</v>
      </c>
      <c r="BG10" s="275">
        <v>1.5692660235</v>
      </c>
      <c r="BH10" s="338">
        <v>137.76416072999999</v>
      </c>
      <c r="BI10" s="338">
        <v>317.82350688999998</v>
      </c>
      <c r="BJ10" s="338">
        <v>544.20714134000002</v>
      </c>
      <c r="BK10" s="338">
        <v>623.16470392999997</v>
      </c>
      <c r="BL10" s="338">
        <v>480.32794919000003</v>
      </c>
      <c r="BM10" s="338">
        <v>357.08055897000003</v>
      </c>
      <c r="BN10" s="338">
        <v>152.61275416999999</v>
      </c>
      <c r="BO10" s="338">
        <v>44.519656941999997</v>
      </c>
      <c r="BP10" s="338">
        <v>1.6705461436</v>
      </c>
      <c r="BQ10" s="338">
        <v>5.4427190019000003E-2</v>
      </c>
      <c r="BR10" s="338">
        <v>0.25546697858</v>
      </c>
      <c r="BS10" s="338">
        <v>14.314036572999999</v>
      </c>
      <c r="BT10" s="338">
        <v>137.5920146</v>
      </c>
      <c r="BU10" s="338">
        <v>318.25598828</v>
      </c>
      <c r="BV10" s="338">
        <v>542.89657955999996</v>
      </c>
    </row>
    <row r="11" spans="1:74" ht="11.1" customHeight="1" x14ac:dyDescent="0.2">
      <c r="A11" s="9" t="s">
        <v>74</v>
      </c>
      <c r="B11" s="212" t="s">
        <v>571</v>
      </c>
      <c r="C11" s="275">
        <v>1014.7784615</v>
      </c>
      <c r="D11" s="275">
        <v>690.23367738000002</v>
      </c>
      <c r="E11" s="275">
        <v>564.91323813999998</v>
      </c>
      <c r="F11" s="275">
        <v>181.58234422000001</v>
      </c>
      <c r="G11" s="275">
        <v>48.674283185</v>
      </c>
      <c r="H11" s="275">
        <v>0.70450432930999995</v>
      </c>
      <c r="I11" s="275">
        <v>0.70444821322999995</v>
      </c>
      <c r="J11" s="275">
        <v>0</v>
      </c>
      <c r="K11" s="275">
        <v>17.182547907</v>
      </c>
      <c r="L11" s="275">
        <v>161.79768426999999</v>
      </c>
      <c r="M11" s="275">
        <v>625.66762805999997</v>
      </c>
      <c r="N11" s="275">
        <v>627.1094683</v>
      </c>
      <c r="O11" s="275">
        <v>835.53359549000004</v>
      </c>
      <c r="P11" s="275">
        <v>863.84415073000002</v>
      </c>
      <c r="Q11" s="275">
        <v>444.80010792000002</v>
      </c>
      <c r="R11" s="275">
        <v>146.58012844000001</v>
      </c>
      <c r="S11" s="275">
        <v>37.068044276999998</v>
      </c>
      <c r="T11" s="275">
        <v>0.70374817023000003</v>
      </c>
      <c r="U11" s="275">
        <v>0</v>
      </c>
      <c r="V11" s="275">
        <v>1.1726738752000001</v>
      </c>
      <c r="W11" s="275">
        <v>13.183504374</v>
      </c>
      <c r="X11" s="275">
        <v>164.42529253999999</v>
      </c>
      <c r="Y11" s="275">
        <v>313.11867362999999</v>
      </c>
      <c r="Z11" s="275">
        <v>401.63806434999998</v>
      </c>
      <c r="AA11" s="275">
        <v>857.18288299999995</v>
      </c>
      <c r="AB11" s="275">
        <v>573.52062476000003</v>
      </c>
      <c r="AC11" s="275">
        <v>324.04003383999998</v>
      </c>
      <c r="AD11" s="275">
        <v>162.24505053999999</v>
      </c>
      <c r="AE11" s="275">
        <v>71.295178129000007</v>
      </c>
      <c r="AF11" s="275">
        <v>0.23430269589</v>
      </c>
      <c r="AG11" s="275">
        <v>0</v>
      </c>
      <c r="AH11" s="275">
        <v>0</v>
      </c>
      <c r="AI11" s="275">
        <v>5.0383867855000002</v>
      </c>
      <c r="AJ11" s="275">
        <v>89.063052112999998</v>
      </c>
      <c r="AK11" s="275">
        <v>339.24765360999999</v>
      </c>
      <c r="AL11" s="275">
        <v>671.99332520999997</v>
      </c>
      <c r="AM11" s="275">
        <v>578.23649774</v>
      </c>
      <c r="AN11" s="275">
        <v>408.64787661999998</v>
      </c>
      <c r="AO11" s="275">
        <v>387.02014243000002</v>
      </c>
      <c r="AP11" s="275">
        <v>93.721550270999998</v>
      </c>
      <c r="AQ11" s="275">
        <v>56.851125433</v>
      </c>
      <c r="AR11" s="275">
        <v>3.7528181556</v>
      </c>
      <c r="AS11" s="275">
        <v>0</v>
      </c>
      <c r="AT11" s="275">
        <v>0.70204971402000005</v>
      </c>
      <c r="AU11" s="275">
        <v>23.673306741000001</v>
      </c>
      <c r="AV11" s="275">
        <v>146.73314542</v>
      </c>
      <c r="AW11" s="275">
        <v>407.41701367000002</v>
      </c>
      <c r="AX11" s="275">
        <v>726.77724296999997</v>
      </c>
      <c r="AY11" s="275">
        <v>928.95745392000003</v>
      </c>
      <c r="AZ11" s="275">
        <v>410.99523840000001</v>
      </c>
      <c r="BA11" s="275">
        <v>475.60204283000002</v>
      </c>
      <c r="BB11" s="275">
        <v>313.01647502999998</v>
      </c>
      <c r="BC11" s="275">
        <v>13.327306183999999</v>
      </c>
      <c r="BD11" s="275">
        <v>0</v>
      </c>
      <c r="BE11" s="275">
        <v>0</v>
      </c>
      <c r="BF11" s="275">
        <v>0</v>
      </c>
      <c r="BG11" s="275">
        <v>4.8296922437000003</v>
      </c>
      <c r="BH11" s="338">
        <v>187.37930976000001</v>
      </c>
      <c r="BI11" s="338">
        <v>428.72112701999998</v>
      </c>
      <c r="BJ11" s="338">
        <v>718.86244751000004</v>
      </c>
      <c r="BK11" s="338">
        <v>798.00729760000002</v>
      </c>
      <c r="BL11" s="338">
        <v>605.22920722000003</v>
      </c>
      <c r="BM11" s="338">
        <v>437.08180893000002</v>
      </c>
      <c r="BN11" s="338">
        <v>185.44055879999999</v>
      </c>
      <c r="BO11" s="338">
        <v>54.168849262999998</v>
      </c>
      <c r="BP11" s="338">
        <v>1.8797578589999999</v>
      </c>
      <c r="BQ11" s="338">
        <v>0</v>
      </c>
      <c r="BR11" s="338">
        <v>0.46746890865000001</v>
      </c>
      <c r="BS11" s="338">
        <v>21.841809311999999</v>
      </c>
      <c r="BT11" s="338">
        <v>186.55631778</v>
      </c>
      <c r="BU11" s="338">
        <v>429.63381049999998</v>
      </c>
      <c r="BV11" s="338">
        <v>719.52526917</v>
      </c>
    </row>
    <row r="12" spans="1:74" ht="11.1" customHeight="1" x14ac:dyDescent="0.2">
      <c r="A12" s="9" t="s">
        <v>75</v>
      </c>
      <c r="B12" s="212" t="s">
        <v>572</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417.70107898999998</v>
      </c>
      <c r="AN12" s="275">
        <v>208.75042554000001</v>
      </c>
      <c r="AO12" s="275">
        <v>146.96897479</v>
      </c>
      <c r="AP12" s="275">
        <v>51.134441488</v>
      </c>
      <c r="AQ12" s="275">
        <v>13.826434789</v>
      </c>
      <c r="AR12" s="275">
        <v>0.15043031351</v>
      </c>
      <c r="AS12" s="275">
        <v>0</v>
      </c>
      <c r="AT12" s="275">
        <v>0.49709097941000002</v>
      </c>
      <c r="AU12" s="275">
        <v>3.1591139937000001</v>
      </c>
      <c r="AV12" s="275">
        <v>59.149179896</v>
      </c>
      <c r="AW12" s="275">
        <v>180.24422777000001</v>
      </c>
      <c r="AX12" s="275">
        <v>501.56592740000002</v>
      </c>
      <c r="AY12" s="275">
        <v>659.75385940000001</v>
      </c>
      <c r="AZ12" s="275">
        <v>347.88021155000001</v>
      </c>
      <c r="BA12" s="275">
        <v>185.57496445000001</v>
      </c>
      <c r="BB12" s="275">
        <v>142.31999167999999</v>
      </c>
      <c r="BC12" s="275">
        <v>0.49459057628000003</v>
      </c>
      <c r="BD12" s="275">
        <v>0</v>
      </c>
      <c r="BE12" s="275">
        <v>0</v>
      </c>
      <c r="BF12" s="275">
        <v>7.4659433578999998E-2</v>
      </c>
      <c r="BG12" s="275">
        <v>4.1255506877999997</v>
      </c>
      <c r="BH12" s="338">
        <v>64.921696660999999</v>
      </c>
      <c r="BI12" s="338">
        <v>253.89467937000001</v>
      </c>
      <c r="BJ12" s="338">
        <v>503.38251888000002</v>
      </c>
      <c r="BK12" s="338">
        <v>544.87808964999999</v>
      </c>
      <c r="BL12" s="338">
        <v>387.87747309999997</v>
      </c>
      <c r="BM12" s="338">
        <v>244.70062480999999</v>
      </c>
      <c r="BN12" s="338">
        <v>73.881544164999994</v>
      </c>
      <c r="BO12" s="338">
        <v>8.4754607825000008</v>
      </c>
      <c r="BP12" s="338">
        <v>0.24544749489000001</v>
      </c>
      <c r="BQ12" s="338">
        <v>0</v>
      </c>
      <c r="BR12" s="338">
        <v>0.24516853415000001</v>
      </c>
      <c r="BS12" s="338">
        <v>4.0595130424999999</v>
      </c>
      <c r="BT12" s="338">
        <v>58.920503154999999</v>
      </c>
      <c r="BU12" s="338">
        <v>236.21588298</v>
      </c>
      <c r="BV12" s="338">
        <v>476.19190701999997</v>
      </c>
    </row>
    <row r="13" spans="1:74" ht="11.1" customHeight="1" x14ac:dyDescent="0.2">
      <c r="A13" s="9" t="s">
        <v>76</v>
      </c>
      <c r="B13" s="212" t="s">
        <v>573</v>
      </c>
      <c r="C13" s="275">
        <v>834.48867994</v>
      </c>
      <c r="D13" s="275">
        <v>704.93243255000004</v>
      </c>
      <c r="E13" s="275">
        <v>583.16258317999996</v>
      </c>
      <c r="F13" s="275">
        <v>405.04981107999998</v>
      </c>
      <c r="G13" s="275">
        <v>218.20615917999999</v>
      </c>
      <c r="H13" s="275">
        <v>86.114351587000002</v>
      </c>
      <c r="I13" s="275">
        <v>11.19958711</v>
      </c>
      <c r="J13" s="275">
        <v>37.364562100999997</v>
      </c>
      <c r="K13" s="275">
        <v>100.59899335</v>
      </c>
      <c r="L13" s="275">
        <v>273.32494061</v>
      </c>
      <c r="M13" s="275">
        <v>653.88765243</v>
      </c>
      <c r="N13" s="275">
        <v>837.03625237999995</v>
      </c>
      <c r="O13" s="275">
        <v>818.25909033000005</v>
      </c>
      <c r="P13" s="275">
        <v>600.55837312000006</v>
      </c>
      <c r="Q13" s="275">
        <v>483.92057555999997</v>
      </c>
      <c r="R13" s="275">
        <v>396.18941022000001</v>
      </c>
      <c r="S13" s="275">
        <v>267.68024362</v>
      </c>
      <c r="T13" s="275">
        <v>41.604417863000002</v>
      </c>
      <c r="U13" s="275">
        <v>23.962122888</v>
      </c>
      <c r="V13" s="275">
        <v>20.544136576</v>
      </c>
      <c r="W13" s="275">
        <v>77.997657028999996</v>
      </c>
      <c r="X13" s="275">
        <v>247.36650711999999</v>
      </c>
      <c r="Y13" s="275">
        <v>686.75459650000005</v>
      </c>
      <c r="Z13" s="275">
        <v>937.06550176999997</v>
      </c>
      <c r="AA13" s="275">
        <v>917.83614998999997</v>
      </c>
      <c r="AB13" s="275">
        <v>618.62388226999997</v>
      </c>
      <c r="AC13" s="275">
        <v>542.74424169999998</v>
      </c>
      <c r="AD13" s="275">
        <v>381.11915650999998</v>
      </c>
      <c r="AE13" s="275">
        <v>254.05984409000001</v>
      </c>
      <c r="AF13" s="275">
        <v>42.194170894000003</v>
      </c>
      <c r="AG13" s="275">
        <v>14.641080522999999</v>
      </c>
      <c r="AH13" s="275">
        <v>30.715845448</v>
      </c>
      <c r="AI13" s="275">
        <v>114.85992869</v>
      </c>
      <c r="AJ13" s="275">
        <v>265.17972508999998</v>
      </c>
      <c r="AK13" s="275">
        <v>512.55038810999997</v>
      </c>
      <c r="AL13" s="275">
        <v>926.57057984000005</v>
      </c>
      <c r="AM13" s="275">
        <v>963.66956477999997</v>
      </c>
      <c r="AN13" s="275">
        <v>627.16095816999996</v>
      </c>
      <c r="AO13" s="275">
        <v>468.49134651999998</v>
      </c>
      <c r="AP13" s="275">
        <v>405.03563377</v>
      </c>
      <c r="AQ13" s="275">
        <v>234.47267077000001</v>
      </c>
      <c r="AR13" s="275">
        <v>58.167968277999996</v>
      </c>
      <c r="AS13" s="275">
        <v>6.5619277888000003</v>
      </c>
      <c r="AT13" s="275">
        <v>26.495562828000001</v>
      </c>
      <c r="AU13" s="275">
        <v>120.33939355</v>
      </c>
      <c r="AV13" s="275">
        <v>359.58603357999999</v>
      </c>
      <c r="AW13" s="275">
        <v>489.69713725000003</v>
      </c>
      <c r="AX13" s="275">
        <v>818.02110203999996</v>
      </c>
      <c r="AY13" s="275">
        <v>772.53277536999997</v>
      </c>
      <c r="AZ13" s="275">
        <v>749.17670726999995</v>
      </c>
      <c r="BA13" s="275">
        <v>604.16474944000004</v>
      </c>
      <c r="BB13" s="275">
        <v>380.49535315999998</v>
      </c>
      <c r="BC13" s="275">
        <v>162.5568088</v>
      </c>
      <c r="BD13" s="275">
        <v>57.037865310999997</v>
      </c>
      <c r="BE13" s="275">
        <v>9.1856627239000002</v>
      </c>
      <c r="BF13" s="275">
        <v>24.686214826</v>
      </c>
      <c r="BG13" s="275">
        <v>61.873283827000002</v>
      </c>
      <c r="BH13" s="338">
        <v>323.37101547999998</v>
      </c>
      <c r="BI13" s="338">
        <v>615.92938291999997</v>
      </c>
      <c r="BJ13" s="338">
        <v>888.43382548</v>
      </c>
      <c r="BK13" s="338">
        <v>874.63039232999995</v>
      </c>
      <c r="BL13" s="338">
        <v>706.43000888999995</v>
      </c>
      <c r="BM13" s="338">
        <v>587.00015366000002</v>
      </c>
      <c r="BN13" s="338">
        <v>387.02206296999998</v>
      </c>
      <c r="BO13" s="338">
        <v>203.74325533000001</v>
      </c>
      <c r="BP13" s="338">
        <v>74.007823305000002</v>
      </c>
      <c r="BQ13" s="338">
        <v>14.342957665</v>
      </c>
      <c r="BR13" s="338">
        <v>20.118580521999998</v>
      </c>
      <c r="BS13" s="338">
        <v>108.48808074999999</v>
      </c>
      <c r="BT13" s="338">
        <v>316.62447391000001</v>
      </c>
      <c r="BU13" s="338">
        <v>596.72279304000006</v>
      </c>
      <c r="BV13" s="338">
        <v>866.66838353000003</v>
      </c>
    </row>
    <row r="14" spans="1:74" ht="11.1" customHeight="1" x14ac:dyDescent="0.2">
      <c r="A14" s="9" t="s">
        <v>77</v>
      </c>
      <c r="B14" s="212" t="s">
        <v>574</v>
      </c>
      <c r="C14" s="275">
        <v>437.69737342000002</v>
      </c>
      <c r="D14" s="275">
        <v>448.79632241000002</v>
      </c>
      <c r="E14" s="275">
        <v>374.55918851000001</v>
      </c>
      <c r="F14" s="275">
        <v>276.02524724</v>
      </c>
      <c r="G14" s="275">
        <v>131.73136896</v>
      </c>
      <c r="H14" s="275">
        <v>62.177754602</v>
      </c>
      <c r="I14" s="275">
        <v>9.3265032901999998</v>
      </c>
      <c r="J14" s="275">
        <v>10.629098829</v>
      </c>
      <c r="K14" s="275">
        <v>36.864069315999998</v>
      </c>
      <c r="L14" s="275">
        <v>122.15170941</v>
      </c>
      <c r="M14" s="275">
        <v>353.18402357000002</v>
      </c>
      <c r="N14" s="275">
        <v>511.65347415000002</v>
      </c>
      <c r="O14" s="275">
        <v>470.40016093999998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242.13003320000001</v>
      </c>
      <c r="AE14" s="275">
        <v>180.98489932999999</v>
      </c>
      <c r="AF14" s="275">
        <v>44.007309605000003</v>
      </c>
      <c r="AG14" s="275">
        <v>19.765763906</v>
      </c>
      <c r="AH14" s="275">
        <v>11.633045573</v>
      </c>
      <c r="AI14" s="275">
        <v>65.890861147999999</v>
      </c>
      <c r="AJ14" s="275">
        <v>200.40666019</v>
      </c>
      <c r="AK14" s="275">
        <v>331.38121639000002</v>
      </c>
      <c r="AL14" s="275">
        <v>627.02263592999998</v>
      </c>
      <c r="AM14" s="275">
        <v>669.75843072999999</v>
      </c>
      <c r="AN14" s="275">
        <v>498.49039214999999</v>
      </c>
      <c r="AO14" s="275">
        <v>392.32429998999999</v>
      </c>
      <c r="AP14" s="275">
        <v>309.65146700000003</v>
      </c>
      <c r="AQ14" s="275">
        <v>171.03561135999999</v>
      </c>
      <c r="AR14" s="275">
        <v>50.539972063</v>
      </c>
      <c r="AS14" s="275">
        <v>14.157936682000001</v>
      </c>
      <c r="AT14" s="275">
        <v>8.6785020925000005</v>
      </c>
      <c r="AU14" s="275">
        <v>45.751133854000003</v>
      </c>
      <c r="AV14" s="275">
        <v>177.03596016</v>
      </c>
      <c r="AW14" s="275">
        <v>350.79943093000003</v>
      </c>
      <c r="AX14" s="275">
        <v>502.68311784999997</v>
      </c>
      <c r="AY14" s="275">
        <v>459.92529467999998</v>
      </c>
      <c r="AZ14" s="275">
        <v>494.47961050999999</v>
      </c>
      <c r="BA14" s="275">
        <v>488.07675997000001</v>
      </c>
      <c r="BB14" s="275">
        <v>297.94527649000003</v>
      </c>
      <c r="BC14" s="275">
        <v>178.01898426</v>
      </c>
      <c r="BD14" s="275">
        <v>65.255738352999998</v>
      </c>
      <c r="BE14" s="275">
        <v>7.8595452071</v>
      </c>
      <c r="BF14" s="275">
        <v>13.535217761</v>
      </c>
      <c r="BG14" s="275">
        <v>50.753817820000002</v>
      </c>
      <c r="BH14" s="338">
        <v>200.29979557999999</v>
      </c>
      <c r="BI14" s="338">
        <v>412.30346895000002</v>
      </c>
      <c r="BJ14" s="338">
        <v>587.98392968999997</v>
      </c>
      <c r="BK14" s="338">
        <v>564.55119019000006</v>
      </c>
      <c r="BL14" s="338">
        <v>463.91237625999997</v>
      </c>
      <c r="BM14" s="338">
        <v>424.74537256999997</v>
      </c>
      <c r="BN14" s="338">
        <v>310.07136737000002</v>
      </c>
      <c r="BO14" s="338">
        <v>178.47055447</v>
      </c>
      <c r="BP14" s="338">
        <v>68.776666710000001</v>
      </c>
      <c r="BQ14" s="338">
        <v>20.989589135999999</v>
      </c>
      <c r="BR14" s="338">
        <v>18.860270943</v>
      </c>
      <c r="BS14" s="338">
        <v>47.055843150000001</v>
      </c>
      <c r="BT14" s="338">
        <v>186.46972586999999</v>
      </c>
      <c r="BU14" s="338">
        <v>398.27001947000002</v>
      </c>
      <c r="BV14" s="338">
        <v>575.79427537000004</v>
      </c>
    </row>
    <row r="15" spans="1:74" ht="11.1" customHeight="1" x14ac:dyDescent="0.2">
      <c r="A15" s="9" t="s">
        <v>700</v>
      </c>
      <c r="B15" s="212" t="s">
        <v>602</v>
      </c>
      <c r="C15" s="275">
        <v>969.85883041</v>
      </c>
      <c r="D15" s="275">
        <v>798.71340379000003</v>
      </c>
      <c r="E15" s="275">
        <v>683.04738617999999</v>
      </c>
      <c r="F15" s="275">
        <v>324.72267812000001</v>
      </c>
      <c r="G15" s="275">
        <v>126.86140168</v>
      </c>
      <c r="H15" s="275">
        <v>27.932951768999999</v>
      </c>
      <c r="I15" s="275">
        <v>9.8035314470999992</v>
      </c>
      <c r="J15" s="275">
        <v>12.990314687</v>
      </c>
      <c r="K15" s="275">
        <v>57.497198255999997</v>
      </c>
      <c r="L15" s="275">
        <v>220.58812538000001</v>
      </c>
      <c r="M15" s="275">
        <v>614.15841898999997</v>
      </c>
      <c r="N15" s="275">
        <v>705.67852839</v>
      </c>
      <c r="O15" s="275">
        <v>890.24237935999997</v>
      </c>
      <c r="P15" s="275">
        <v>867.06262634999996</v>
      </c>
      <c r="Q15" s="275">
        <v>583.84377213000005</v>
      </c>
      <c r="R15" s="275">
        <v>299.86310261</v>
      </c>
      <c r="S15" s="275">
        <v>118.73716275</v>
      </c>
      <c r="T15" s="275">
        <v>24.274779744</v>
      </c>
      <c r="U15" s="275">
        <v>6.4316002344000003</v>
      </c>
      <c r="V15" s="275">
        <v>10.980928291</v>
      </c>
      <c r="W15" s="275">
        <v>31.886903202999999</v>
      </c>
      <c r="X15" s="275">
        <v>227.1966984</v>
      </c>
      <c r="Y15" s="275">
        <v>445.21403178000003</v>
      </c>
      <c r="Z15" s="275">
        <v>581.27966819000005</v>
      </c>
      <c r="AA15" s="275">
        <v>870.76341014000002</v>
      </c>
      <c r="AB15" s="275">
        <v>627.98764318999997</v>
      </c>
      <c r="AC15" s="275">
        <v>449.81198540000003</v>
      </c>
      <c r="AD15" s="275">
        <v>309.51711031000002</v>
      </c>
      <c r="AE15" s="275">
        <v>150.49303997999999</v>
      </c>
      <c r="AF15" s="275">
        <v>20.790452084999998</v>
      </c>
      <c r="AG15" s="275">
        <v>5.6518742896000003</v>
      </c>
      <c r="AH15" s="275">
        <v>6.3904489710999997</v>
      </c>
      <c r="AI15" s="275">
        <v>38.827468729000003</v>
      </c>
      <c r="AJ15" s="275">
        <v>197.62480915</v>
      </c>
      <c r="AK15" s="275">
        <v>418.19930540000001</v>
      </c>
      <c r="AL15" s="275">
        <v>783.00140596000006</v>
      </c>
      <c r="AM15" s="275">
        <v>767.34013915000003</v>
      </c>
      <c r="AN15" s="275">
        <v>547.79698300999996</v>
      </c>
      <c r="AO15" s="275">
        <v>543.23222222000004</v>
      </c>
      <c r="AP15" s="275">
        <v>248.19483951000001</v>
      </c>
      <c r="AQ15" s="275">
        <v>153.91751535</v>
      </c>
      <c r="AR15" s="275">
        <v>24.896614129</v>
      </c>
      <c r="AS15" s="275">
        <v>5.2634049417000002</v>
      </c>
      <c r="AT15" s="275">
        <v>15.259991000999999</v>
      </c>
      <c r="AU15" s="275">
        <v>44.619948835999999</v>
      </c>
      <c r="AV15" s="275">
        <v>193.09775334</v>
      </c>
      <c r="AW15" s="275">
        <v>490.62446670999998</v>
      </c>
      <c r="AX15" s="275">
        <v>797.69514354</v>
      </c>
      <c r="AY15" s="275">
        <v>896.78196572000002</v>
      </c>
      <c r="AZ15" s="275">
        <v>624.91996642000004</v>
      </c>
      <c r="BA15" s="275">
        <v>609.46451359000002</v>
      </c>
      <c r="BB15" s="275">
        <v>410.75486174000002</v>
      </c>
      <c r="BC15" s="275">
        <v>85.953239393000004</v>
      </c>
      <c r="BD15" s="275">
        <v>26.680655741999999</v>
      </c>
      <c r="BE15" s="275">
        <v>3.2979172067000002</v>
      </c>
      <c r="BF15" s="275">
        <v>6.8478176754</v>
      </c>
      <c r="BG15" s="275">
        <v>43.085293102000001</v>
      </c>
      <c r="BH15" s="338">
        <v>252.89128805000001</v>
      </c>
      <c r="BI15" s="338">
        <v>500.47229338</v>
      </c>
      <c r="BJ15" s="338">
        <v>784.24838295999996</v>
      </c>
      <c r="BK15" s="338">
        <v>859.59230300000002</v>
      </c>
      <c r="BL15" s="338">
        <v>692.93004315999997</v>
      </c>
      <c r="BM15" s="338">
        <v>562.91302248</v>
      </c>
      <c r="BN15" s="338">
        <v>312.16949873999999</v>
      </c>
      <c r="BO15" s="338">
        <v>138.72798456000001</v>
      </c>
      <c r="BP15" s="338">
        <v>30.505647088</v>
      </c>
      <c r="BQ15" s="338">
        <v>7.1616616764999996</v>
      </c>
      <c r="BR15" s="338">
        <v>11.206598816</v>
      </c>
      <c r="BS15" s="338">
        <v>57.462975030999999</v>
      </c>
      <c r="BT15" s="338">
        <v>248.10088583999999</v>
      </c>
      <c r="BU15" s="338">
        <v>491.25665069000001</v>
      </c>
      <c r="BV15" s="338">
        <v>771.56509503999996</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779"/>
      <c r="BD16" s="779"/>
      <c r="BE16" s="779"/>
      <c r="BF16" s="779"/>
      <c r="BG16" s="779"/>
      <c r="BH16" s="33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567</v>
      </c>
      <c r="C17" s="275">
        <v>1222.2332939999999</v>
      </c>
      <c r="D17" s="275">
        <v>1038.7163171</v>
      </c>
      <c r="E17" s="275">
        <v>891.60555637000004</v>
      </c>
      <c r="F17" s="275">
        <v>529.05084557999999</v>
      </c>
      <c r="G17" s="275">
        <v>257.21031106999999</v>
      </c>
      <c r="H17" s="275">
        <v>50.095516680999999</v>
      </c>
      <c r="I17" s="275">
        <v>6.9976669178000002</v>
      </c>
      <c r="J17" s="275">
        <v>18.087686472000001</v>
      </c>
      <c r="K17" s="275">
        <v>109.26748925</v>
      </c>
      <c r="L17" s="275">
        <v>416.06224529999997</v>
      </c>
      <c r="M17" s="275">
        <v>700.86818475999996</v>
      </c>
      <c r="N17" s="275">
        <v>1050.2629715999999</v>
      </c>
      <c r="O17" s="275">
        <v>1204.0789262000001</v>
      </c>
      <c r="P17" s="275">
        <v>1047.4599942</v>
      </c>
      <c r="Q17" s="275">
        <v>914.79796470999997</v>
      </c>
      <c r="R17" s="275">
        <v>531.88140879000002</v>
      </c>
      <c r="S17" s="275">
        <v>260.01152983999998</v>
      </c>
      <c r="T17" s="275">
        <v>46.504844343000002</v>
      </c>
      <c r="U17" s="275">
        <v>5.9059641782999996</v>
      </c>
      <c r="V17" s="275">
        <v>19.344005738</v>
      </c>
      <c r="W17" s="275">
        <v>109.31450979</v>
      </c>
      <c r="X17" s="275">
        <v>405.99249358999998</v>
      </c>
      <c r="Y17" s="275">
        <v>706.13521698</v>
      </c>
      <c r="Z17" s="275">
        <v>1035.6117603</v>
      </c>
      <c r="AA17" s="275">
        <v>1206.8376089999999</v>
      </c>
      <c r="AB17" s="275">
        <v>1084.9527584</v>
      </c>
      <c r="AC17" s="275">
        <v>920.64555128999996</v>
      </c>
      <c r="AD17" s="275">
        <v>538.75575996999999</v>
      </c>
      <c r="AE17" s="275">
        <v>232.71075823000001</v>
      </c>
      <c r="AF17" s="275">
        <v>52.636056826000001</v>
      </c>
      <c r="AG17" s="275">
        <v>6.2298833442000001</v>
      </c>
      <c r="AH17" s="275">
        <v>19.4682377</v>
      </c>
      <c r="AI17" s="275">
        <v>107.02928557</v>
      </c>
      <c r="AJ17" s="275">
        <v>411.90045505000001</v>
      </c>
      <c r="AK17" s="275">
        <v>698.92471833000002</v>
      </c>
      <c r="AL17" s="275">
        <v>994.40167011000005</v>
      </c>
      <c r="AM17" s="275">
        <v>1219.2595082</v>
      </c>
      <c r="AN17" s="275">
        <v>1077.3255684000001</v>
      </c>
      <c r="AO17" s="275">
        <v>904.18655476000004</v>
      </c>
      <c r="AP17" s="275">
        <v>547.20132102000002</v>
      </c>
      <c r="AQ17" s="275">
        <v>230.17760256</v>
      </c>
      <c r="AR17" s="275">
        <v>53.286045616000003</v>
      </c>
      <c r="AS17" s="275">
        <v>6.4344950194999999</v>
      </c>
      <c r="AT17" s="275">
        <v>17.175737810000001</v>
      </c>
      <c r="AU17" s="275">
        <v>98.680617118000001</v>
      </c>
      <c r="AV17" s="275">
        <v>404.55589743000002</v>
      </c>
      <c r="AW17" s="275">
        <v>707.86140474000001</v>
      </c>
      <c r="AX17" s="275">
        <v>1012.5709088999999</v>
      </c>
      <c r="AY17" s="275">
        <v>1212.2635616</v>
      </c>
      <c r="AZ17" s="275">
        <v>1047.7374801000001</v>
      </c>
      <c r="BA17" s="275">
        <v>911.72057716999996</v>
      </c>
      <c r="BB17" s="275">
        <v>527.24227884000004</v>
      </c>
      <c r="BC17" s="275">
        <v>237.60008429999999</v>
      </c>
      <c r="BD17" s="275">
        <v>52.937529834999999</v>
      </c>
      <c r="BE17" s="275">
        <v>6.2711043872000003</v>
      </c>
      <c r="BF17" s="275">
        <v>17.957572189</v>
      </c>
      <c r="BG17" s="275">
        <v>95.075790945999998</v>
      </c>
      <c r="BH17" s="338">
        <v>399.80349999999999</v>
      </c>
      <c r="BI17" s="338">
        <v>703.63959999999997</v>
      </c>
      <c r="BJ17" s="338">
        <v>1017.553</v>
      </c>
      <c r="BK17" s="338">
        <v>1223.943</v>
      </c>
      <c r="BL17" s="338">
        <v>1032.3340000000001</v>
      </c>
      <c r="BM17" s="338">
        <v>909.65009999999995</v>
      </c>
      <c r="BN17" s="338">
        <v>543.0838</v>
      </c>
      <c r="BO17" s="338">
        <v>221.18729999999999</v>
      </c>
      <c r="BP17" s="338">
        <v>56.235460000000003</v>
      </c>
      <c r="BQ17" s="338">
        <v>6.0817019999999999</v>
      </c>
      <c r="BR17" s="338">
        <v>14.701650000000001</v>
      </c>
      <c r="BS17" s="338">
        <v>93.219189999999998</v>
      </c>
      <c r="BT17" s="338">
        <v>394.00689999999997</v>
      </c>
      <c r="BU17" s="338">
        <v>698.2056</v>
      </c>
      <c r="BV17" s="338">
        <v>1017.322</v>
      </c>
    </row>
    <row r="18" spans="1:74" ht="11.1" customHeight="1" x14ac:dyDescent="0.2">
      <c r="A18" s="9" t="s">
        <v>147</v>
      </c>
      <c r="B18" s="212" t="s">
        <v>600</v>
      </c>
      <c r="C18" s="275">
        <v>1128.1320571000001</v>
      </c>
      <c r="D18" s="275">
        <v>976.29106307999996</v>
      </c>
      <c r="E18" s="275">
        <v>801.70035041000006</v>
      </c>
      <c r="F18" s="275">
        <v>446.62898603000002</v>
      </c>
      <c r="G18" s="275">
        <v>189.99161369000001</v>
      </c>
      <c r="H18" s="275">
        <v>23.298732728000001</v>
      </c>
      <c r="I18" s="275">
        <v>4.0280858754000004</v>
      </c>
      <c r="J18" s="275">
        <v>10.115559789000001</v>
      </c>
      <c r="K18" s="275">
        <v>73.962737997000005</v>
      </c>
      <c r="L18" s="275">
        <v>359.45240461999998</v>
      </c>
      <c r="M18" s="275">
        <v>646.63038611000002</v>
      </c>
      <c r="N18" s="275">
        <v>977.33634197000003</v>
      </c>
      <c r="O18" s="275">
        <v>1122.134069</v>
      </c>
      <c r="P18" s="275">
        <v>986.66897573999995</v>
      </c>
      <c r="Q18" s="275">
        <v>827.23194039999998</v>
      </c>
      <c r="R18" s="275">
        <v>450.17968818999998</v>
      </c>
      <c r="S18" s="275">
        <v>195.49354506</v>
      </c>
      <c r="T18" s="275">
        <v>20.952498099</v>
      </c>
      <c r="U18" s="275">
        <v>3.9321460691999999</v>
      </c>
      <c r="V18" s="275">
        <v>10.516263214</v>
      </c>
      <c r="W18" s="275">
        <v>75.351909612</v>
      </c>
      <c r="X18" s="275">
        <v>350.47254531999999</v>
      </c>
      <c r="Y18" s="275">
        <v>659.40182451999999</v>
      </c>
      <c r="Z18" s="275">
        <v>966.63890795999998</v>
      </c>
      <c r="AA18" s="275">
        <v>1129.0488345000001</v>
      </c>
      <c r="AB18" s="275">
        <v>1023.3284484</v>
      </c>
      <c r="AC18" s="275">
        <v>831.06335023999998</v>
      </c>
      <c r="AD18" s="275">
        <v>454.64432060000001</v>
      </c>
      <c r="AE18" s="275">
        <v>173.20203046</v>
      </c>
      <c r="AF18" s="275">
        <v>23.340780715000001</v>
      </c>
      <c r="AG18" s="275">
        <v>4.2935352489999996</v>
      </c>
      <c r="AH18" s="275">
        <v>11.157452521</v>
      </c>
      <c r="AI18" s="275">
        <v>74.356034629999996</v>
      </c>
      <c r="AJ18" s="275">
        <v>355.60154555000003</v>
      </c>
      <c r="AK18" s="275">
        <v>652.24171124999998</v>
      </c>
      <c r="AL18" s="275">
        <v>919.35183429000006</v>
      </c>
      <c r="AM18" s="275">
        <v>1150.9325114000001</v>
      </c>
      <c r="AN18" s="275">
        <v>1018.5670395</v>
      </c>
      <c r="AO18" s="275">
        <v>813.35797080999998</v>
      </c>
      <c r="AP18" s="275">
        <v>463.95664238000001</v>
      </c>
      <c r="AQ18" s="275">
        <v>174.05961576000001</v>
      </c>
      <c r="AR18" s="275">
        <v>22.864811930999998</v>
      </c>
      <c r="AS18" s="275">
        <v>4.2934509027000001</v>
      </c>
      <c r="AT18" s="275">
        <v>10.402099396000001</v>
      </c>
      <c r="AU18" s="275">
        <v>66.275773153000003</v>
      </c>
      <c r="AV18" s="275">
        <v>345.08202325000002</v>
      </c>
      <c r="AW18" s="275">
        <v>658.73480305999999</v>
      </c>
      <c r="AX18" s="275">
        <v>937.08947833000002</v>
      </c>
      <c r="AY18" s="275">
        <v>1148.4583680999999</v>
      </c>
      <c r="AZ18" s="275">
        <v>979.92765385999996</v>
      </c>
      <c r="BA18" s="275">
        <v>818.88033368000004</v>
      </c>
      <c r="BB18" s="275">
        <v>441.36171770999999</v>
      </c>
      <c r="BC18" s="275">
        <v>180.80005555</v>
      </c>
      <c r="BD18" s="275">
        <v>23.561519075</v>
      </c>
      <c r="BE18" s="275">
        <v>3.7602869907000001</v>
      </c>
      <c r="BF18" s="275">
        <v>11.444843364</v>
      </c>
      <c r="BG18" s="275">
        <v>65.997945207000001</v>
      </c>
      <c r="BH18" s="338">
        <v>346.8886</v>
      </c>
      <c r="BI18" s="338">
        <v>656.88940000000002</v>
      </c>
      <c r="BJ18" s="338">
        <v>945.25250000000005</v>
      </c>
      <c r="BK18" s="338">
        <v>1165.5820000000001</v>
      </c>
      <c r="BL18" s="338">
        <v>965.08270000000005</v>
      </c>
      <c r="BM18" s="338">
        <v>825.32590000000005</v>
      </c>
      <c r="BN18" s="338">
        <v>462.81270000000001</v>
      </c>
      <c r="BO18" s="338">
        <v>162.155</v>
      </c>
      <c r="BP18" s="338">
        <v>25.439250000000001</v>
      </c>
      <c r="BQ18" s="338">
        <v>3.5245899999999999</v>
      </c>
      <c r="BR18" s="338">
        <v>9.3933970000000002</v>
      </c>
      <c r="BS18" s="338">
        <v>63.952869999999997</v>
      </c>
      <c r="BT18" s="338">
        <v>340.0763</v>
      </c>
      <c r="BU18" s="338">
        <v>650.15790000000004</v>
      </c>
      <c r="BV18" s="338">
        <v>945.0856</v>
      </c>
    </row>
    <row r="19" spans="1:74" ht="11.1" customHeight="1" x14ac:dyDescent="0.2">
      <c r="A19" s="9" t="s">
        <v>148</v>
      </c>
      <c r="B19" s="212" t="s">
        <v>568</v>
      </c>
      <c r="C19" s="275">
        <v>1235.2366583999999</v>
      </c>
      <c r="D19" s="275">
        <v>1070.6618515</v>
      </c>
      <c r="E19" s="275">
        <v>811.45174750000001</v>
      </c>
      <c r="F19" s="275">
        <v>453.34223505</v>
      </c>
      <c r="G19" s="275">
        <v>204.54880051000001</v>
      </c>
      <c r="H19" s="275">
        <v>32.845979036999999</v>
      </c>
      <c r="I19" s="275">
        <v>8.5283510695999993</v>
      </c>
      <c r="J19" s="275">
        <v>19.538587571000001</v>
      </c>
      <c r="K19" s="275">
        <v>91.752612729000006</v>
      </c>
      <c r="L19" s="275">
        <v>400.83968098000003</v>
      </c>
      <c r="M19" s="275">
        <v>714.96621712000001</v>
      </c>
      <c r="N19" s="275">
        <v>1127.9265597000001</v>
      </c>
      <c r="O19" s="275">
        <v>1248.7139141</v>
      </c>
      <c r="P19" s="275">
        <v>1097.4107346999999</v>
      </c>
      <c r="Q19" s="275">
        <v>846.5323922</v>
      </c>
      <c r="R19" s="275">
        <v>458.46373965999999</v>
      </c>
      <c r="S19" s="275">
        <v>206.54202377999999</v>
      </c>
      <c r="T19" s="275">
        <v>29.831509481000001</v>
      </c>
      <c r="U19" s="275">
        <v>9.9536200235999992</v>
      </c>
      <c r="V19" s="275">
        <v>16.062162143999998</v>
      </c>
      <c r="W19" s="275">
        <v>97.271743627000006</v>
      </c>
      <c r="X19" s="275">
        <v>404.00932661000002</v>
      </c>
      <c r="Y19" s="275">
        <v>742.59823419999998</v>
      </c>
      <c r="Z19" s="275">
        <v>1115.8628231</v>
      </c>
      <c r="AA19" s="275">
        <v>1258.4093620000001</v>
      </c>
      <c r="AB19" s="275">
        <v>1143.2454114</v>
      </c>
      <c r="AC19" s="275">
        <v>845.16296069999999</v>
      </c>
      <c r="AD19" s="275">
        <v>462.98264850999999</v>
      </c>
      <c r="AE19" s="275">
        <v>193.29265186000001</v>
      </c>
      <c r="AF19" s="275">
        <v>33.244655893999997</v>
      </c>
      <c r="AG19" s="275">
        <v>10.882512483999999</v>
      </c>
      <c r="AH19" s="275">
        <v>17.593990715</v>
      </c>
      <c r="AI19" s="275">
        <v>96.771875608000002</v>
      </c>
      <c r="AJ19" s="275">
        <v>404.52154998999998</v>
      </c>
      <c r="AK19" s="275">
        <v>734.02134228</v>
      </c>
      <c r="AL19" s="275">
        <v>1067.3741554000001</v>
      </c>
      <c r="AM19" s="275">
        <v>1291.3297844000001</v>
      </c>
      <c r="AN19" s="275">
        <v>1136.2091279000001</v>
      </c>
      <c r="AO19" s="275">
        <v>827.04401349</v>
      </c>
      <c r="AP19" s="275">
        <v>476.62880988000001</v>
      </c>
      <c r="AQ19" s="275">
        <v>193.02104152999999</v>
      </c>
      <c r="AR19" s="275">
        <v>31.187630046999999</v>
      </c>
      <c r="AS19" s="275">
        <v>11.023758806</v>
      </c>
      <c r="AT19" s="275">
        <v>16.817578483999998</v>
      </c>
      <c r="AU19" s="275">
        <v>86.097098084999999</v>
      </c>
      <c r="AV19" s="275">
        <v>382.69774876000002</v>
      </c>
      <c r="AW19" s="275">
        <v>724.67652175000001</v>
      </c>
      <c r="AX19" s="275">
        <v>1090.2243691000001</v>
      </c>
      <c r="AY19" s="275">
        <v>1287.6581618</v>
      </c>
      <c r="AZ19" s="275">
        <v>1081.824507</v>
      </c>
      <c r="BA19" s="275">
        <v>839.21234826</v>
      </c>
      <c r="BB19" s="275">
        <v>457.34386197999999</v>
      </c>
      <c r="BC19" s="275">
        <v>203.40081047000001</v>
      </c>
      <c r="BD19" s="275">
        <v>31.604785193000001</v>
      </c>
      <c r="BE19" s="275">
        <v>10.523891875</v>
      </c>
      <c r="BF19" s="275">
        <v>19.391986548999999</v>
      </c>
      <c r="BG19" s="275">
        <v>86.540836068999994</v>
      </c>
      <c r="BH19" s="338">
        <v>388.57190000000003</v>
      </c>
      <c r="BI19" s="338">
        <v>725.49530000000004</v>
      </c>
      <c r="BJ19" s="338">
        <v>1096.5840000000001</v>
      </c>
      <c r="BK19" s="338">
        <v>1295.704</v>
      </c>
      <c r="BL19" s="338">
        <v>1064.1780000000001</v>
      </c>
      <c r="BM19" s="338">
        <v>835.92060000000004</v>
      </c>
      <c r="BN19" s="338">
        <v>483.315</v>
      </c>
      <c r="BO19" s="338">
        <v>182.88300000000001</v>
      </c>
      <c r="BP19" s="338">
        <v>31.152809999999999</v>
      </c>
      <c r="BQ19" s="338">
        <v>10.07742</v>
      </c>
      <c r="BR19" s="338">
        <v>17.775320000000001</v>
      </c>
      <c r="BS19" s="338">
        <v>87.060040000000001</v>
      </c>
      <c r="BT19" s="338">
        <v>384.54559999999998</v>
      </c>
      <c r="BU19" s="338">
        <v>718.6816</v>
      </c>
      <c r="BV19" s="338">
        <v>1084.037</v>
      </c>
    </row>
    <row r="20" spans="1:74" ht="11.1" customHeight="1" x14ac:dyDescent="0.2">
      <c r="A20" s="9" t="s">
        <v>149</v>
      </c>
      <c r="B20" s="212" t="s">
        <v>569</v>
      </c>
      <c r="C20" s="275">
        <v>1312.2605705000001</v>
      </c>
      <c r="D20" s="275">
        <v>1097.1484618</v>
      </c>
      <c r="E20" s="275">
        <v>800.64057004999995</v>
      </c>
      <c r="F20" s="275">
        <v>442.89451047</v>
      </c>
      <c r="G20" s="275">
        <v>200.52622029</v>
      </c>
      <c r="H20" s="275">
        <v>42.348207600000002</v>
      </c>
      <c r="I20" s="275">
        <v>12.473445824000001</v>
      </c>
      <c r="J20" s="275">
        <v>25.713906933000001</v>
      </c>
      <c r="K20" s="275">
        <v>110.78848068000001</v>
      </c>
      <c r="L20" s="275">
        <v>417.25329405999997</v>
      </c>
      <c r="M20" s="275">
        <v>750.72441963000006</v>
      </c>
      <c r="N20" s="275">
        <v>1236.9397355999999</v>
      </c>
      <c r="O20" s="275">
        <v>1320.7415232999999</v>
      </c>
      <c r="P20" s="275">
        <v>1121.6252798999999</v>
      </c>
      <c r="Q20" s="275">
        <v>830.68731200000002</v>
      </c>
      <c r="R20" s="275">
        <v>452.37062163000002</v>
      </c>
      <c r="S20" s="275">
        <v>199.80640194</v>
      </c>
      <c r="T20" s="275">
        <v>38.875250352000002</v>
      </c>
      <c r="U20" s="275">
        <v>12.978642839000001</v>
      </c>
      <c r="V20" s="275">
        <v>20.902843492999999</v>
      </c>
      <c r="W20" s="275">
        <v>115.97361087</v>
      </c>
      <c r="X20" s="275">
        <v>418.42352662000002</v>
      </c>
      <c r="Y20" s="275">
        <v>782.09270573000003</v>
      </c>
      <c r="Z20" s="275">
        <v>1232.6596108000001</v>
      </c>
      <c r="AA20" s="275">
        <v>1313.2289062</v>
      </c>
      <c r="AB20" s="275">
        <v>1160.6063853999999</v>
      </c>
      <c r="AC20" s="275">
        <v>824.37179153</v>
      </c>
      <c r="AD20" s="275">
        <v>455.22070445999998</v>
      </c>
      <c r="AE20" s="275">
        <v>197.37551217999999</v>
      </c>
      <c r="AF20" s="275">
        <v>40.486341615000001</v>
      </c>
      <c r="AG20" s="275">
        <v>13.518988428</v>
      </c>
      <c r="AH20" s="275">
        <v>22.059522309999998</v>
      </c>
      <c r="AI20" s="275">
        <v>114.65229314</v>
      </c>
      <c r="AJ20" s="275">
        <v>416.64650253999997</v>
      </c>
      <c r="AK20" s="275">
        <v>774.99054539999997</v>
      </c>
      <c r="AL20" s="275">
        <v>1201.4222843</v>
      </c>
      <c r="AM20" s="275">
        <v>1348.6797111999999</v>
      </c>
      <c r="AN20" s="275">
        <v>1145.8335324</v>
      </c>
      <c r="AO20" s="275">
        <v>807.97275753999998</v>
      </c>
      <c r="AP20" s="275">
        <v>466.62911401999997</v>
      </c>
      <c r="AQ20" s="275">
        <v>200.46632568999999</v>
      </c>
      <c r="AR20" s="275">
        <v>39.869635181</v>
      </c>
      <c r="AS20" s="275">
        <v>14.336571771999999</v>
      </c>
      <c r="AT20" s="275">
        <v>22.209484315000001</v>
      </c>
      <c r="AU20" s="275">
        <v>105.17628809999999</v>
      </c>
      <c r="AV20" s="275">
        <v>397.36221053999998</v>
      </c>
      <c r="AW20" s="275">
        <v>757.47248151999997</v>
      </c>
      <c r="AX20" s="275">
        <v>1224.9630428</v>
      </c>
      <c r="AY20" s="275">
        <v>1342.0019807000001</v>
      </c>
      <c r="AZ20" s="275">
        <v>1101.5522447000001</v>
      </c>
      <c r="BA20" s="275">
        <v>820.41440778000003</v>
      </c>
      <c r="BB20" s="275">
        <v>454.67423282999999</v>
      </c>
      <c r="BC20" s="275">
        <v>209.90610692000001</v>
      </c>
      <c r="BD20" s="275">
        <v>40.593870862999999</v>
      </c>
      <c r="BE20" s="275">
        <v>14.505702562</v>
      </c>
      <c r="BF20" s="275">
        <v>25.410405141999998</v>
      </c>
      <c r="BG20" s="275">
        <v>103.73972605</v>
      </c>
      <c r="BH20" s="338">
        <v>402.84390000000002</v>
      </c>
      <c r="BI20" s="338">
        <v>759.72569999999996</v>
      </c>
      <c r="BJ20" s="338">
        <v>1216.9649999999999</v>
      </c>
      <c r="BK20" s="338">
        <v>1342.3630000000001</v>
      </c>
      <c r="BL20" s="338">
        <v>1098.202</v>
      </c>
      <c r="BM20" s="338">
        <v>814.44770000000005</v>
      </c>
      <c r="BN20" s="338">
        <v>471.4384</v>
      </c>
      <c r="BO20" s="338">
        <v>193.1395</v>
      </c>
      <c r="BP20" s="338">
        <v>37.866840000000003</v>
      </c>
      <c r="BQ20" s="338">
        <v>14.317489999999999</v>
      </c>
      <c r="BR20" s="338">
        <v>24.701160000000002</v>
      </c>
      <c r="BS20" s="338">
        <v>103.0551</v>
      </c>
      <c r="BT20" s="338">
        <v>401.93639999999999</v>
      </c>
      <c r="BU20" s="338">
        <v>758.91729999999995</v>
      </c>
      <c r="BV20" s="338">
        <v>1199.375</v>
      </c>
    </row>
    <row r="21" spans="1:74" ht="11.1" customHeight="1" x14ac:dyDescent="0.2">
      <c r="A21" s="9" t="s">
        <v>150</v>
      </c>
      <c r="B21" s="212" t="s">
        <v>601</v>
      </c>
      <c r="C21" s="275">
        <v>599.65754662999996</v>
      </c>
      <c r="D21" s="275">
        <v>506.56215635000001</v>
      </c>
      <c r="E21" s="275">
        <v>355.98970292000001</v>
      </c>
      <c r="F21" s="275">
        <v>145.59942416999999</v>
      </c>
      <c r="G21" s="275">
        <v>45.854448763999997</v>
      </c>
      <c r="H21" s="275">
        <v>1.6927387555</v>
      </c>
      <c r="I21" s="275">
        <v>0.25244129046000002</v>
      </c>
      <c r="J21" s="275">
        <v>0.35851467224</v>
      </c>
      <c r="K21" s="275">
        <v>13.238987628</v>
      </c>
      <c r="L21" s="275">
        <v>137.80180625</v>
      </c>
      <c r="M21" s="275">
        <v>336.74202327</v>
      </c>
      <c r="N21" s="275">
        <v>528.80570250999995</v>
      </c>
      <c r="O21" s="275">
        <v>606.47595120999995</v>
      </c>
      <c r="P21" s="275">
        <v>501.76994563</v>
      </c>
      <c r="Q21" s="275">
        <v>370.16971288000002</v>
      </c>
      <c r="R21" s="275">
        <v>145.15883295</v>
      </c>
      <c r="S21" s="275">
        <v>48.059649311999998</v>
      </c>
      <c r="T21" s="275">
        <v>1.4921754596000001</v>
      </c>
      <c r="U21" s="275">
        <v>0.30128942875999998</v>
      </c>
      <c r="V21" s="275">
        <v>0.39897235676999998</v>
      </c>
      <c r="W21" s="275">
        <v>13.079230942000001</v>
      </c>
      <c r="X21" s="275">
        <v>137.22003090999999</v>
      </c>
      <c r="Y21" s="275">
        <v>352.86389100999997</v>
      </c>
      <c r="Z21" s="275">
        <v>519.86886697</v>
      </c>
      <c r="AA21" s="275">
        <v>614.71188371999995</v>
      </c>
      <c r="AB21" s="275">
        <v>521.56217922999997</v>
      </c>
      <c r="AC21" s="275">
        <v>362.23937212999999</v>
      </c>
      <c r="AD21" s="275">
        <v>141.09590739999999</v>
      </c>
      <c r="AE21" s="275">
        <v>41.565661419000001</v>
      </c>
      <c r="AF21" s="275">
        <v>1.4045045494999999</v>
      </c>
      <c r="AG21" s="275">
        <v>0.30385634442999998</v>
      </c>
      <c r="AH21" s="275">
        <v>0.43502286865000001</v>
      </c>
      <c r="AI21" s="275">
        <v>13.410977240999999</v>
      </c>
      <c r="AJ21" s="275">
        <v>139.83445040999999</v>
      </c>
      <c r="AK21" s="275">
        <v>347.21597680999997</v>
      </c>
      <c r="AL21" s="275">
        <v>484.88874346</v>
      </c>
      <c r="AM21" s="275">
        <v>633.56161237000003</v>
      </c>
      <c r="AN21" s="275">
        <v>518.05539306000003</v>
      </c>
      <c r="AO21" s="275">
        <v>350.31560884999999</v>
      </c>
      <c r="AP21" s="275">
        <v>145.79183506000001</v>
      </c>
      <c r="AQ21" s="275">
        <v>40.959149255</v>
      </c>
      <c r="AR21" s="275">
        <v>1.2265008616999999</v>
      </c>
      <c r="AS21" s="275">
        <v>0.30032067507999999</v>
      </c>
      <c r="AT21" s="275">
        <v>0.43183338952</v>
      </c>
      <c r="AU21" s="275">
        <v>10.921448056999999</v>
      </c>
      <c r="AV21" s="275">
        <v>131.27189272000001</v>
      </c>
      <c r="AW21" s="275">
        <v>344.41604346000003</v>
      </c>
      <c r="AX21" s="275">
        <v>490.00633299999998</v>
      </c>
      <c r="AY21" s="275">
        <v>629.67104741000003</v>
      </c>
      <c r="AZ21" s="275">
        <v>490.89566915</v>
      </c>
      <c r="BA21" s="275">
        <v>355.50497005</v>
      </c>
      <c r="BB21" s="275">
        <v>133.67492888000001</v>
      </c>
      <c r="BC21" s="275">
        <v>41.53275489</v>
      </c>
      <c r="BD21" s="275">
        <v>1.3357933747999999</v>
      </c>
      <c r="BE21" s="275">
        <v>0.24520307854000001</v>
      </c>
      <c r="BF21" s="275">
        <v>0.49055506651000003</v>
      </c>
      <c r="BG21" s="275">
        <v>11.701979100999999</v>
      </c>
      <c r="BH21" s="338">
        <v>133.47800000000001</v>
      </c>
      <c r="BI21" s="338">
        <v>341.63459999999998</v>
      </c>
      <c r="BJ21" s="338">
        <v>498.5052</v>
      </c>
      <c r="BK21" s="338">
        <v>638.68939999999998</v>
      </c>
      <c r="BL21" s="338">
        <v>477.72289999999998</v>
      </c>
      <c r="BM21" s="338">
        <v>363.67239999999998</v>
      </c>
      <c r="BN21" s="338">
        <v>139.21039999999999</v>
      </c>
      <c r="BO21" s="338">
        <v>35.950980000000001</v>
      </c>
      <c r="BP21" s="338">
        <v>1.3464510000000001</v>
      </c>
      <c r="BQ21" s="338">
        <v>0.22170129999999999</v>
      </c>
      <c r="BR21" s="338">
        <v>0.40645579999999998</v>
      </c>
      <c r="BS21" s="338">
        <v>10.76173</v>
      </c>
      <c r="BT21" s="338">
        <v>129.96549999999999</v>
      </c>
      <c r="BU21" s="338">
        <v>332.36470000000003</v>
      </c>
      <c r="BV21" s="338">
        <v>504.50409999999999</v>
      </c>
    </row>
    <row r="22" spans="1:74" ht="11.1" customHeight="1" x14ac:dyDescent="0.2">
      <c r="A22" s="9" t="s">
        <v>151</v>
      </c>
      <c r="B22" s="212" t="s">
        <v>571</v>
      </c>
      <c r="C22" s="275">
        <v>756.64283006000005</v>
      </c>
      <c r="D22" s="275">
        <v>633.32191650000004</v>
      </c>
      <c r="E22" s="275">
        <v>420.39575645999997</v>
      </c>
      <c r="F22" s="275">
        <v>180.76700703</v>
      </c>
      <c r="G22" s="275">
        <v>54.661625211</v>
      </c>
      <c r="H22" s="275">
        <v>1.3251082566000001</v>
      </c>
      <c r="I22" s="275">
        <v>0.16477661075</v>
      </c>
      <c r="J22" s="275">
        <v>0.40952749785999998</v>
      </c>
      <c r="K22" s="275">
        <v>18.764704944000002</v>
      </c>
      <c r="L22" s="275">
        <v>190.11442120999999</v>
      </c>
      <c r="M22" s="275">
        <v>443.08064014000001</v>
      </c>
      <c r="N22" s="275">
        <v>703.52550308000002</v>
      </c>
      <c r="O22" s="275">
        <v>776.90562125999998</v>
      </c>
      <c r="P22" s="275">
        <v>635.63788407000004</v>
      </c>
      <c r="Q22" s="275">
        <v>441.06864371</v>
      </c>
      <c r="R22" s="275">
        <v>177.79884081</v>
      </c>
      <c r="S22" s="275">
        <v>57.164709015</v>
      </c>
      <c r="T22" s="275">
        <v>1.1381253341999999</v>
      </c>
      <c r="U22" s="275">
        <v>0.23522143207000001</v>
      </c>
      <c r="V22" s="275">
        <v>4.7079180243E-2</v>
      </c>
      <c r="W22" s="275">
        <v>18.511498884000002</v>
      </c>
      <c r="X22" s="275">
        <v>194.93483673</v>
      </c>
      <c r="Y22" s="275">
        <v>472.67683288000001</v>
      </c>
      <c r="Z22" s="275">
        <v>691.21145232000003</v>
      </c>
      <c r="AA22" s="275">
        <v>795.95530951000001</v>
      </c>
      <c r="AB22" s="275">
        <v>669.01869936000003</v>
      </c>
      <c r="AC22" s="275">
        <v>433.75724302999998</v>
      </c>
      <c r="AD22" s="275">
        <v>172.73629844000001</v>
      </c>
      <c r="AE22" s="275">
        <v>51.390752755999998</v>
      </c>
      <c r="AF22" s="275">
        <v>1.1848045826</v>
      </c>
      <c r="AG22" s="275">
        <v>0.23522143207000001</v>
      </c>
      <c r="AH22" s="275">
        <v>0.16434656776000001</v>
      </c>
      <c r="AI22" s="275">
        <v>19.037613672999999</v>
      </c>
      <c r="AJ22" s="275">
        <v>193.76204494000001</v>
      </c>
      <c r="AK22" s="275">
        <v>464.84708310000002</v>
      </c>
      <c r="AL22" s="275">
        <v>649.3254819</v>
      </c>
      <c r="AM22" s="275">
        <v>824.17397287999995</v>
      </c>
      <c r="AN22" s="275">
        <v>659.00285187999998</v>
      </c>
      <c r="AO22" s="275">
        <v>422.51158455000001</v>
      </c>
      <c r="AP22" s="275">
        <v>179.05307135000001</v>
      </c>
      <c r="AQ22" s="275">
        <v>51.225267594999998</v>
      </c>
      <c r="AR22" s="275">
        <v>0.82209270920999999</v>
      </c>
      <c r="AS22" s="275">
        <v>0.23522143207000001</v>
      </c>
      <c r="AT22" s="275">
        <v>0.16434656776000001</v>
      </c>
      <c r="AU22" s="275">
        <v>15.398982874</v>
      </c>
      <c r="AV22" s="275">
        <v>178.43443088000001</v>
      </c>
      <c r="AW22" s="275">
        <v>453.54861597000001</v>
      </c>
      <c r="AX22" s="275">
        <v>655.00923470999999</v>
      </c>
      <c r="AY22" s="275">
        <v>810.69592688</v>
      </c>
      <c r="AZ22" s="275">
        <v>624.66601089000005</v>
      </c>
      <c r="BA22" s="275">
        <v>432.64330554999998</v>
      </c>
      <c r="BB22" s="275">
        <v>162.74833362000001</v>
      </c>
      <c r="BC22" s="275">
        <v>53.446092882000002</v>
      </c>
      <c r="BD22" s="275">
        <v>1.1265722058000001</v>
      </c>
      <c r="BE22" s="275">
        <v>0.23522143207000001</v>
      </c>
      <c r="BF22" s="275">
        <v>0.23455153915999999</v>
      </c>
      <c r="BG22" s="275">
        <v>17.112361082</v>
      </c>
      <c r="BH22" s="338">
        <v>182.24189999999999</v>
      </c>
      <c r="BI22" s="338">
        <v>449.2353</v>
      </c>
      <c r="BJ22" s="338">
        <v>669.78459999999995</v>
      </c>
      <c r="BK22" s="338">
        <v>820.83159999999998</v>
      </c>
      <c r="BL22" s="338">
        <v>606.58810000000005</v>
      </c>
      <c r="BM22" s="338">
        <v>434.17509999999999</v>
      </c>
      <c r="BN22" s="338">
        <v>173.75219999999999</v>
      </c>
      <c r="BO22" s="338">
        <v>46.899009999999997</v>
      </c>
      <c r="BP22" s="338">
        <v>1.0558810000000001</v>
      </c>
      <c r="BQ22" s="338">
        <v>0.2352214</v>
      </c>
      <c r="BR22" s="338">
        <v>0.2345515</v>
      </c>
      <c r="BS22" s="338">
        <v>16.464210000000001</v>
      </c>
      <c r="BT22" s="338">
        <v>180.22309999999999</v>
      </c>
      <c r="BU22" s="338">
        <v>438.5813</v>
      </c>
      <c r="BV22" s="338">
        <v>673.1671</v>
      </c>
    </row>
    <row r="23" spans="1:74" ht="11.1" customHeight="1" x14ac:dyDescent="0.2">
      <c r="A23" s="9" t="s">
        <v>152</v>
      </c>
      <c r="B23" s="212" t="s">
        <v>572</v>
      </c>
      <c r="C23" s="275">
        <v>526.53841234000004</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512.57528006999996</v>
      </c>
      <c r="O23" s="275">
        <v>540.95038240999997</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503.67858608</v>
      </c>
      <c r="AA23" s="275">
        <v>558.20192163000002</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485.27429505999999</v>
      </c>
      <c r="AM23" s="275">
        <v>577.54916922999996</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482.97920239000001</v>
      </c>
      <c r="AY23" s="275">
        <v>555.70001857</v>
      </c>
      <c r="AZ23" s="275">
        <v>387.52857821999999</v>
      </c>
      <c r="BA23" s="275">
        <v>238.02537487000001</v>
      </c>
      <c r="BB23" s="275">
        <v>68.586404361000007</v>
      </c>
      <c r="BC23" s="275">
        <v>11.561691241</v>
      </c>
      <c r="BD23" s="275">
        <v>3.8680036208E-2</v>
      </c>
      <c r="BE23" s="275">
        <v>7.6980917954E-3</v>
      </c>
      <c r="BF23" s="275">
        <v>0.19247115580999999</v>
      </c>
      <c r="BG23" s="275">
        <v>3.9881369178999999</v>
      </c>
      <c r="BH23" s="338">
        <v>63.647289999999998</v>
      </c>
      <c r="BI23" s="338">
        <v>249.34889999999999</v>
      </c>
      <c r="BJ23" s="338">
        <v>487.85109999999997</v>
      </c>
      <c r="BK23" s="338">
        <v>564.31470000000002</v>
      </c>
      <c r="BL23" s="338">
        <v>386.95979999999997</v>
      </c>
      <c r="BM23" s="338">
        <v>231.92599999999999</v>
      </c>
      <c r="BN23" s="338">
        <v>74.033730000000006</v>
      </c>
      <c r="BO23" s="338">
        <v>10.73484</v>
      </c>
      <c r="BP23" s="338">
        <v>3.05402E-2</v>
      </c>
      <c r="BQ23" s="338">
        <v>7.6980900000000003E-3</v>
      </c>
      <c r="BR23" s="338">
        <v>0.18368499999999999</v>
      </c>
      <c r="BS23" s="338">
        <v>3.4689100000000002</v>
      </c>
      <c r="BT23" s="338">
        <v>61.844279999999998</v>
      </c>
      <c r="BU23" s="338">
        <v>248.69839999999999</v>
      </c>
      <c r="BV23" s="338">
        <v>487.93639999999999</v>
      </c>
    </row>
    <row r="24" spans="1:74" ht="11.1" customHeight="1" x14ac:dyDescent="0.2">
      <c r="A24" s="9" t="s">
        <v>153</v>
      </c>
      <c r="B24" s="212" t="s">
        <v>573</v>
      </c>
      <c r="C24" s="275">
        <v>913.17013446999999</v>
      </c>
      <c r="D24" s="275">
        <v>760.56330133999995</v>
      </c>
      <c r="E24" s="275">
        <v>593.70439514999998</v>
      </c>
      <c r="F24" s="275">
        <v>417.8344543</v>
      </c>
      <c r="G24" s="275">
        <v>230.03303715000001</v>
      </c>
      <c r="H24" s="275">
        <v>80.689052243000006</v>
      </c>
      <c r="I24" s="275">
        <v>13.121050760999999</v>
      </c>
      <c r="J24" s="275">
        <v>25.674884515999999</v>
      </c>
      <c r="K24" s="275">
        <v>117.15259211999999</v>
      </c>
      <c r="L24" s="275">
        <v>357.43291312000002</v>
      </c>
      <c r="M24" s="275">
        <v>603.61413271000004</v>
      </c>
      <c r="N24" s="275">
        <v>926.55848077999997</v>
      </c>
      <c r="O24" s="275">
        <v>904.37354919999996</v>
      </c>
      <c r="P24" s="275">
        <v>749.36121960000003</v>
      </c>
      <c r="Q24" s="275">
        <v>605.14098332000003</v>
      </c>
      <c r="R24" s="275">
        <v>419.26519106000001</v>
      </c>
      <c r="S24" s="275">
        <v>230.91638356000001</v>
      </c>
      <c r="T24" s="275">
        <v>80.006215912000002</v>
      </c>
      <c r="U24" s="275">
        <v>12.009655842000001</v>
      </c>
      <c r="V24" s="275">
        <v>24.828341823999999</v>
      </c>
      <c r="W24" s="275">
        <v>113.56193915</v>
      </c>
      <c r="X24" s="275">
        <v>349.09432908999997</v>
      </c>
      <c r="Y24" s="275">
        <v>599.97428238999998</v>
      </c>
      <c r="Z24" s="275">
        <v>924.42130569999995</v>
      </c>
      <c r="AA24" s="275">
        <v>903.14718714000003</v>
      </c>
      <c r="AB24" s="275">
        <v>738.88430453000001</v>
      </c>
      <c r="AC24" s="275">
        <v>589.31111280000005</v>
      </c>
      <c r="AD24" s="275">
        <v>415.97898798</v>
      </c>
      <c r="AE24" s="275">
        <v>235.29732156</v>
      </c>
      <c r="AF24" s="275">
        <v>73.507594281999999</v>
      </c>
      <c r="AG24" s="275">
        <v>13.373008916</v>
      </c>
      <c r="AH24" s="275">
        <v>23.673042805000001</v>
      </c>
      <c r="AI24" s="275">
        <v>109.78392424</v>
      </c>
      <c r="AJ24" s="275">
        <v>341.58032483</v>
      </c>
      <c r="AK24" s="275">
        <v>610.48093402999996</v>
      </c>
      <c r="AL24" s="275">
        <v>928.49666267999999</v>
      </c>
      <c r="AM24" s="275">
        <v>913.83241207000003</v>
      </c>
      <c r="AN24" s="275">
        <v>727.21433973000001</v>
      </c>
      <c r="AO24" s="275">
        <v>575.02338456999996</v>
      </c>
      <c r="AP24" s="275">
        <v>417.86681465999999</v>
      </c>
      <c r="AQ24" s="275">
        <v>242.99906518</v>
      </c>
      <c r="AR24" s="275">
        <v>72.876211787000003</v>
      </c>
      <c r="AS24" s="275">
        <v>14.188106089</v>
      </c>
      <c r="AT24" s="275">
        <v>23.886967986999998</v>
      </c>
      <c r="AU24" s="275">
        <v>104.06218689000001</v>
      </c>
      <c r="AV24" s="275">
        <v>329.40434576000001</v>
      </c>
      <c r="AW24" s="275">
        <v>602.49412905999998</v>
      </c>
      <c r="AX24" s="275">
        <v>930.17717918000005</v>
      </c>
      <c r="AY24" s="275">
        <v>905.50922389000004</v>
      </c>
      <c r="AZ24" s="275">
        <v>717.98247149999997</v>
      </c>
      <c r="BA24" s="275">
        <v>571.21218423000005</v>
      </c>
      <c r="BB24" s="275">
        <v>418.27779423999999</v>
      </c>
      <c r="BC24" s="275">
        <v>246.53346070000001</v>
      </c>
      <c r="BD24" s="275">
        <v>72.194647896000006</v>
      </c>
      <c r="BE24" s="275">
        <v>14.417461824</v>
      </c>
      <c r="BF24" s="275">
        <v>24.972553396999999</v>
      </c>
      <c r="BG24" s="275">
        <v>104.753001</v>
      </c>
      <c r="BH24" s="338">
        <v>332.37900000000002</v>
      </c>
      <c r="BI24" s="338">
        <v>596.44190000000003</v>
      </c>
      <c r="BJ24" s="338">
        <v>913.06510000000003</v>
      </c>
      <c r="BK24" s="338">
        <v>881.18640000000005</v>
      </c>
      <c r="BL24" s="338">
        <v>717.76850000000002</v>
      </c>
      <c r="BM24" s="338">
        <v>566.25469999999996</v>
      </c>
      <c r="BN24" s="338">
        <v>409.1533</v>
      </c>
      <c r="BO24" s="338">
        <v>236.75370000000001</v>
      </c>
      <c r="BP24" s="338">
        <v>68.697329999999994</v>
      </c>
      <c r="BQ24" s="338">
        <v>14.09957</v>
      </c>
      <c r="BR24" s="338">
        <v>24.831859999999999</v>
      </c>
      <c r="BS24" s="338">
        <v>97.447500000000005</v>
      </c>
      <c r="BT24" s="338">
        <v>331.28120000000001</v>
      </c>
      <c r="BU24" s="338">
        <v>603.77859999999998</v>
      </c>
      <c r="BV24" s="338">
        <v>908.09100000000001</v>
      </c>
    </row>
    <row r="25" spans="1:74" ht="11.1" customHeight="1" x14ac:dyDescent="0.2">
      <c r="A25" s="9" t="s">
        <v>154</v>
      </c>
      <c r="B25" s="212" t="s">
        <v>574</v>
      </c>
      <c r="C25" s="275">
        <v>592.53845687</v>
      </c>
      <c r="D25" s="275">
        <v>507.49166672000001</v>
      </c>
      <c r="E25" s="275">
        <v>454.63914886999999</v>
      </c>
      <c r="F25" s="275">
        <v>347.66121597</v>
      </c>
      <c r="G25" s="275">
        <v>194.98008168999999</v>
      </c>
      <c r="H25" s="275">
        <v>82.809525059999999</v>
      </c>
      <c r="I25" s="275">
        <v>17.720242263999999</v>
      </c>
      <c r="J25" s="275">
        <v>19.055550762999999</v>
      </c>
      <c r="K25" s="275">
        <v>59.041873391000003</v>
      </c>
      <c r="L25" s="275">
        <v>218.59496958</v>
      </c>
      <c r="M25" s="275">
        <v>408.28348363999999</v>
      </c>
      <c r="N25" s="275">
        <v>609.31430575000002</v>
      </c>
      <c r="O25" s="275">
        <v>574.89752131</v>
      </c>
      <c r="P25" s="275">
        <v>498.96530874000001</v>
      </c>
      <c r="Q25" s="275">
        <v>460.9002448</v>
      </c>
      <c r="R25" s="275">
        <v>347.88838211000001</v>
      </c>
      <c r="S25" s="275">
        <v>191.40172702000001</v>
      </c>
      <c r="T25" s="275">
        <v>82.609862121999996</v>
      </c>
      <c r="U25" s="275">
        <v>17.643319487999999</v>
      </c>
      <c r="V25" s="275">
        <v>19.074562768</v>
      </c>
      <c r="W25" s="275">
        <v>55.832855827000003</v>
      </c>
      <c r="X25" s="275">
        <v>206.79611317000001</v>
      </c>
      <c r="Y25" s="275">
        <v>394.92902364000003</v>
      </c>
      <c r="Z25" s="275">
        <v>603.86985575000006</v>
      </c>
      <c r="AA25" s="275">
        <v>563.75376485000004</v>
      </c>
      <c r="AB25" s="275">
        <v>484.54581282999999</v>
      </c>
      <c r="AC25" s="275">
        <v>447.49718989000002</v>
      </c>
      <c r="AD25" s="275">
        <v>341.23359359</v>
      </c>
      <c r="AE25" s="275">
        <v>194.9774846</v>
      </c>
      <c r="AF25" s="275">
        <v>73.986261159999998</v>
      </c>
      <c r="AG25" s="275">
        <v>16.926588919</v>
      </c>
      <c r="AH25" s="275">
        <v>18.934147794000001</v>
      </c>
      <c r="AI25" s="275">
        <v>52.462373198000002</v>
      </c>
      <c r="AJ25" s="275">
        <v>196.71691304000001</v>
      </c>
      <c r="AK25" s="275">
        <v>403.90378289</v>
      </c>
      <c r="AL25" s="275">
        <v>611.63513318000003</v>
      </c>
      <c r="AM25" s="275">
        <v>564.07583474</v>
      </c>
      <c r="AN25" s="275">
        <v>471.60098742000002</v>
      </c>
      <c r="AO25" s="275">
        <v>426.47268786000001</v>
      </c>
      <c r="AP25" s="275">
        <v>326.99523792999997</v>
      </c>
      <c r="AQ25" s="275">
        <v>196.60335542999999</v>
      </c>
      <c r="AR25" s="275">
        <v>73.926433025999998</v>
      </c>
      <c r="AS25" s="275">
        <v>17.661699372000001</v>
      </c>
      <c r="AT25" s="275">
        <v>17.590203114000001</v>
      </c>
      <c r="AU25" s="275">
        <v>53.338692678999998</v>
      </c>
      <c r="AV25" s="275">
        <v>192.75156185</v>
      </c>
      <c r="AW25" s="275">
        <v>397.21254339000001</v>
      </c>
      <c r="AX25" s="275">
        <v>615.43422857999997</v>
      </c>
      <c r="AY25" s="275">
        <v>563.79288806</v>
      </c>
      <c r="AZ25" s="275">
        <v>472.68907418999999</v>
      </c>
      <c r="BA25" s="275">
        <v>428.47372480000001</v>
      </c>
      <c r="BB25" s="275">
        <v>325.48246432000002</v>
      </c>
      <c r="BC25" s="275">
        <v>195.71041019</v>
      </c>
      <c r="BD25" s="275">
        <v>71.251728005999993</v>
      </c>
      <c r="BE25" s="275">
        <v>17.775091713999998</v>
      </c>
      <c r="BF25" s="275">
        <v>16.276019229999999</v>
      </c>
      <c r="BG25" s="275">
        <v>49.673942336000003</v>
      </c>
      <c r="BH25" s="338">
        <v>186.35140000000001</v>
      </c>
      <c r="BI25" s="338">
        <v>394.8621</v>
      </c>
      <c r="BJ25" s="338">
        <v>599.74969999999996</v>
      </c>
      <c r="BK25" s="338">
        <v>542.40710000000001</v>
      </c>
      <c r="BL25" s="338">
        <v>471.33730000000003</v>
      </c>
      <c r="BM25" s="338">
        <v>430.7654</v>
      </c>
      <c r="BN25" s="338">
        <v>318.80919999999998</v>
      </c>
      <c r="BO25" s="338">
        <v>192.97559999999999</v>
      </c>
      <c r="BP25" s="338">
        <v>69.9315</v>
      </c>
      <c r="BQ25" s="338">
        <v>16.365790000000001</v>
      </c>
      <c r="BR25" s="338">
        <v>15.5802</v>
      </c>
      <c r="BS25" s="338">
        <v>49.426699999999997</v>
      </c>
      <c r="BT25" s="338">
        <v>187.8897</v>
      </c>
      <c r="BU25" s="338">
        <v>403.36439999999999</v>
      </c>
      <c r="BV25" s="338">
        <v>592.13599999999997</v>
      </c>
    </row>
    <row r="26" spans="1:74" ht="11.1" customHeight="1" x14ac:dyDescent="0.2">
      <c r="A26" s="9" t="s">
        <v>155</v>
      </c>
      <c r="B26" s="212" t="s">
        <v>602</v>
      </c>
      <c r="C26" s="275">
        <v>865.84327757999995</v>
      </c>
      <c r="D26" s="275">
        <v>733.90044235000005</v>
      </c>
      <c r="E26" s="275">
        <v>560.85119039000006</v>
      </c>
      <c r="F26" s="275">
        <v>316.21834745000001</v>
      </c>
      <c r="G26" s="275">
        <v>142.92988041999999</v>
      </c>
      <c r="H26" s="275">
        <v>32.761893065999999</v>
      </c>
      <c r="I26" s="275">
        <v>6.8461774693999997</v>
      </c>
      <c r="J26" s="275">
        <v>11.884507580999999</v>
      </c>
      <c r="K26" s="275">
        <v>58.227931114999997</v>
      </c>
      <c r="L26" s="275">
        <v>262.52311895000003</v>
      </c>
      <c r="M26" s="275">
        <v>506.01634041</v>
      </c>
      <c r="N26" s="275">
        <v>800.50058403000003</v>
      </c>
      <c r="O26" s="275">
        <v>866.02798538000002</v>
      </c>
      <c r="P26" s="275">
        <v>737.12648459000002</v>
      </c>
      <c r="Q26" s="275">
        <v>579.39631575999999</v>
      </c>
      <c r="R26" s="275">
        <v>317.50710991</v>
      </c>
      <c r="S26" s="275">
        <v>143.95135718</v>
      </c>
      <c r="T26" s="275">
        <v>31.427402133000001</v>
      </c>
      <c r="U26" s="275">
        <v>6.9318463462000004</v>
      </c>
      <c r="V26" s="275">
        <v>11.032360016</v>
      </c>
      <c r="W26" s="275">
        <v>58.680756393999999</v>
      </c>
      <c r="X26" s="275">
        <v>258.62451318000001</v>
      </c>
      <c r="Y26" s="275">
        <v>517.74537655999995</v>
      </c>
      <c r="Z26" s="275">
        <v>790.82734578999998</v>
      </c>
      <c r="AA26" s="275">
        <v>869.57446044000005</v>
      </c>
      <c r="AB26" s="275">
        <v>756.46718156999998</v>
      </c>
      <c r="AC26" s="275">
        <v>573.08994132999999</v>
      </c>
      <c r="AD26" s="275">
        <v>316.02868726000003</v>
      </c>
      <c r="AE26" s="275">
        <v>136.58510454</v>
      </c>
      <c r="AF26" s="275">
        <v>30.773302253000001</v>
      </c>
      <c r="AG26" s="275">
        <v>7.1505583603999998</v>
      </c>
      <c r="AH26" s="275">
        <v>11.334264020999999</v>
      </c>
      <c r="AI26" s="275">
        <v>57.547350844</v>
      </c>
      <c r="AJ26" s="275">
        <v>257.07078502000002</v>
      </c>
      <c r="AK26" s="275">
        <v>514.96499403999997</v>
      </c>
      <c r="AL26" s="275">
        <v>762.61244405000002</v>
      </c>
      <c r="AM26" s="275">
        <v>887.82779009000001</v>
      </c>
      <c r="AN26" s="275">
        <v>746.87770111999998</v>
      </c>
      <c r="AO26" s="275">
        <v>557.80466894000006</v>
      </c>
      <c r="AP26" s="275">
        <v>319.43227698999999</v>
      </c>
      <c r="AQ26" s="275">
        <v>137.32195231</v>
      </c>
      <c r="AR26" s="275">
        <v>30.247597065000001</v>
      </c>
      <c r="AS26" s="275">
        <v>7.4168523455999997</v>
      </c>
      <c r="AT26" s="275">
        <v>10.819071566</v>
      </c>
      <c r="AU26" s="275">
        <v>52.709976648000001</v>
      </c>
      <c r="AV26" s="275">
        <v>245.69845505999999</v>
      </c>
      <c r="AW26" s="275">
        <v>509.22014225999999</v>
      </c>
      <c r="AX26" s="275">
        <v>771.71663051999997</v>
      </c>
      <c r="AY26" s="275">
        <v>880.55399834000002</v>
      </c>
      <c r="AZ26" s="275">
        <v>717.66246065999997</v>
      </c>
      <c r="BA26" s="275">
        <v>562.09566745999996</v>
      </c>
      <c r="BB26" s="275">
        <v>306.86074988000001</v>
      </c>
      <c r="BC26" s="275">
        <v>140.90186344</v>
      </c>
      <c r="BD26" s="275">
        <v>29.979250765</v>
      </c>
      <c r="BE26" s="275">
        <v>7.2912838001000004</v>
      </c>
      <c r="BF26" s="275">
        <v>11.448097591</v>
      </c>
      <c r="BG26" s="275">
        <v>52.151278005999998</v>
      </c>
      <c r="BH26" s="338">
        <v>246.7517</v>
      </c>
      <c r="BI26" s="338">
        <v>506.06240000000003</v>
      </c>
      <c r="BJ26" s="338">
        <v>771.721</v>
      </c>
      <c r="BK26" s="338">
        <v>881.66160000000002</v>
      </c>
      <c r="BL26" s="338">
        <v>707.20669999999996</v>
      </c>
      <c r="BM26" s="338">
        <v>561.9502</v>
      </c>
      <c r="BN26" s="338">
        <v>315.35000000000002</v>
      </c>
      <c r="BO26" s="338">
        <v>130.62139999999999</v>
      </c>
      <c r="BP26" s="338">
        <v>29.656169999999999</v>
      </c>
      <c r="BQ26" s="338">
        <v>6.9172039999999999</v>
      </c>
      <c r="BR26" s="338">
        <v>10.591229999999999</v>
      </c>
      <c r="BS26" s="338">
        <v>50.892679999999999</v>
      </c>
      <c r="BT26" s="338">
        <v>243.6293</v>
      </c>
      <c r="BU26" s="338">
        <v>502.59910000000002</v>
      </c>
      <c r="BV26" s="338">
        <v>767.5403</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567</v>
      </c>
      <c r="C28" s="275">
        <v>0</v>
      </c>
      <c r="D28" s="275">
        <v>0</v>
      </c>
      <c r="E28" s="275">
        <v>0</v>
      </c>
      <c r="F28" s="275">
        <v>0</v>
      </c>
      <c r="G28" s="275">
        <v>7.5653056346999996</v>
      </c>
      <c r="H28" s="275">
        <v>68.808412418000003</v>
      </c>
      <c r="I28" s="275">
        <v>201.08060180999999</v>
      </c>
      <c r="J28" s="275">
        <v>109.20302914</v>
      </c>
      <c r="K28" s="275">
        <v>32.412834386999997</v>
      </c>
      <c r="L28" s="275">
        <v>0.48917502504999999</v>
      </c>
      <c r="M28" s="275">
        <v>0</v>
      </c>
      <c r="N28" s="275">
        <v>0</v>
      </c>
      <c r="O28" s="275">
        <v>0</v>
      </c>
      <c r="P28" s="275">
        <v>0</v>
      </c>
      <c r="Q28" s="275">
        <v>0</v>
      </c>
      <c r="R28" s="275">
        <v>0</v>
      </c>
      <c r="S28" s="275">
        <v>30.895540602000001</v>
      </c>
      <c r="T28" s="275">
        <v>39.414235154000004</v>
      </c>
      <c r="U28" s="275">
        <v>193.33684339000001</v>
      </c>
      <c r="V28" s="275">
        <v>205.19528167000001</v>
      </c>
      <c r="W28" s="275">
        <v>86.551429427000002</v>
      </c>
      <c r="X28" s="275">
        <v>0</v>
      </c>
      <c r="Y28" s="275">
        <v>0</v>
      </c>
      <c r="Z28" s="275">
        <v>0</v>
      </c>
      <c r="AA28" s="275">
        <v>0</v>
      </c>
      <c r="AB28" s="275">
        <v>0</v>
      </c>
      <c r="AC28" s="275">
        <v>0</v>
      </c>
      <c r="AD28" s="275">
        <v>0</v>
      </c>
      <c r="AE28" s="275">
        <v>6.9472378640999999</v>
      </c>
      <c r="AF28" s="275">
        <v>74.847113699999994</v>
      </c>
      <c r="AG28" s="275">
        <v>241.58750117</v>
      </c>
      <c r="AH28" s="275">
        <v>241.41543838000001</v>
      </c>
      <c r="AI28" s="275">
        <v>61.148792176000001</v>
      </c>
      <c r="AJ28" s="275">
        <v>0</v>
      </c>
      <c r="AK28" s="275">
        <v>0</v>
      </c>
      <c r="AL28" s="275">
        <v>0</v>
      </c>
      <c r="AM28" s="275">
        <v>0</v>
      </c>
      <c r="AN28" s="275">
        <v>0</v>
      </c>
      <c r="AO28" s="275">
        <v>0</v>
      </c>
      <c r="AP28" s="275">
        <v>0</v>
      </c>
      <c r="AQ28" s="275">
        <v>3.0855293148</v>
      </c>
      <c r="AR28" s="275">
        <v>71.637283037000003</v>
      </c>
      <c r="AS28" s="275">
        <v>168.42822014000001</v>
      </c>
      <c r="AT28" s="275">
        <v>126.64592503999999</v>
      </c>
      <c r="AU28" s="275">
        <v>66.607732592999994</v>
      </c>
      <c r="AV28" s="275">
        <v>11.133245618</v>
      </c>
      <c r="AW28" s="275">
        <v>0</v>
      </c>
      <c r="AX28" s="275">
        <v>0</v>
      </c>
      <c r="AY28" s="275">
        <v>0</v>
      </c>
      <c r="AZ28" s="275">
        <v>0</v>
      </c>
      <c r="BA28" s="275">
        <v>0</v>
      </c>
      <c r="BB28" s="275">
        <v>0</v>
      </c>
      <c r="BC28" s="275">
        <v>24.012894717999998</v>
      </c>
      <c r="BD28" s="275">
        <v>53.678325424000001</v>
      </c>
      <c r="BE28" s="275">
        <v>257.34324484000001</v>
      </c>
      <c r="BF28" s="275">
        <v>266.13119834000003</v>
      </c>
      <c r="BG28" s="275">
        <v>105.55322352</v>
      </c>
      <c r="BH28" s="338">
        <v>1.0896955229</v>
      </c>
      <c r="BI28" s="338">
        <v>0</v>
      </c>
      <c r="BJ28" s="338">
        <v>0</v>
      </c>
      <c r="BK28" s="338">
        <v>0</v>
      </c>
      <c r="BL28" s="338">
        <v>0</v>
      </c>
      <c r="BM28" s="338">
        <v>0</v>
      </c>
      <c r="BN28" s="338">
        <v>0</v>
      </c>
      <c r="BO28" s="338">
        <v>7.7528649722000003</v>
      </c>
      <c r="BP28" s="338">
        <v>75.403951368999998</v>
      </c>
      <c r="BQ28" s="338">
        <v>205.26633638999999</v>
      </c>
      <c r="BR28" s="338">
        <v>170.13067949000001</v>
      </c>
      <c r="BS28" s="338">
        <v>29.164456378000001</v>
      </c>
      <c r="BT28" s="338">
        <v>1.8662686552000001</v>
      </c>
      <c r="BU28" s="338">
        <v>0</v>
      </c>
      <c r="BV28" s="338">
        <v>0</v>
      </c>
    </row>
    <row r="29" spans="1:74" ht="11.1" customHeight="1" x14ac:dyDescent="0.2">
      <c r="A29" s="9" t="s">
        <v>41</v>
      </c>
      <c r="B29" s="212" t="s">
        <v>600</v>
      </c>
      <c r="C29" s="275">
        <v>0</v>
      </c>
      <c r="D29" s="275">
        <v>0</v>
      </c>
      <c r="E29" s="275">
        <v>0</v>
      </c>
      <c r="F29" s="275">
        <v>0</v>
      </c>
      <c r="G29" s="275">
        <v>26.069585942</v>
      </c>
      <c r="H29" s="275">
        <v>130.92578349999999</v>
      </c>
      <c r="I29" s="275">
        <v>218.58814520000001</v>
      </c>
      <c r="J29" s="275">
        <v>150.15333403</v>
      </c>
      <c r="K29" s="275">
        <v>64.81950741</v>
      </c>
      <c r="L29" s="275">
        <v>5.508439503</v>
      </c>
      <c r="M29" s="275">
        <v>0</v>
      </c>
      <c r="N29" s="275">
        <v>0</v>
      </c>
      <c r="O29" s="275">
        <v>0</v>
      </c>
      <c r="P29" s="275">
        <v>0</v>
      </c>
      <c r="Q29" s="275">
        <v>0</v>
      </c>
      <c r="R29" s="275">
        <v>0</v>
      </c>
      <c r="S29" s="275">
        <v>72.190511080999997</v>
      </c>
      <c r="T29" s="275">
        <v>113.93410532999999</v>
      </c>
      <c r="U29" s="275">
        <v>249.95239437000001</v>
      </c>
      <c r="V29" s="275">
        <v>230.01385812999999</v>
      </c>
      <c r="W29" s="275">
        <v>136.11902461</v>
      </c>
      <c r="X29" s="275">
        <v>0.86261808375000004</v>
      </c>
      <c r="Y29" s="275">
        <v>0</v>
      </c>
      <c r="Z29" s="275">
        <v>0.86280507013999996</v>
      </c>
      <c r="AA29" s="275">
        <v>0</v>
      </c>
      <c r="AB29" s="275">
        <v>0</v>
      </c>
      <c r="AC29" s="275">
        <v>0</v>
      </c>
      <c r="AD29" s="275">
        <v>0</v>
      </c>
      <c r="AE29" s="275">
        <v>16.969646018999999</v>
      </c>
      <c r="AF29" s="275">
        <v>129.19984278000001</v>
      </c>
      <c r="AG29" s="275">
        <v>310.12373933999999</v>
      </c>
      <c r="AH29" s="275">
        <v>311.90523181999998</v>
      </c>
      <c r="AI29" s="275">
        <v>114.03559503</v>
      </c>
      <c r="AJ29" s="275">
        <v>5.5700081155000003</v>
      </c>
      <c r="AK29" s="275">
        <v>0</v>
      </c>
      <c r="AL29" s="275">
        <v>0</v>
      </c>
      <c r="AM29" s="275">
        <v>0</v>
      </c>
      <c r="AN29" s="275">
        <v>0</v>
      </c>
      <c r="AO29" s="275">
        <v>0</v>
      </c>
      <c r="AP29" s="275">
        <v>2.1853069668999998</v>
      </c>
      <c r="AQ29" s="275">
        <v>13.803117898</v>
      </c>
      <c r="AR29" s="275">
        <v>122.56091859999999</v>
      </c>
      <c r="AS29" s="275">
        <v>250.8967748</v>
      </c>
      <c r="AT29" s="275">
        <v>162.31987366000001</v>
      </c>
      <c r="AU29" s="275">
        <v>87.678657920999996</v>
      </c>
      <c r="AV29" s="275">
        <v>21.592212570000001</v>
      </c>
      <c r="AW29" s="275">
        <v>0</v>
      </c>
      <c r="AX29" s="275">
        <v>0</v>
      </c>
      <c r="AY29" s="275">
        <v>0</v>
      </c>
      <c r="AZ29" s="275">
        <v>0</v>
      </c>
      <c r="BA29" s="275">
        <v>0</v>
      </c>
      <c r="BB29" s="275">
        <v>0</v>
      </c>
      <c r="BC29" s="275">
        <v>64.711241995999998</v>
      </c>
      <c r="BD29" s="275">
        <v>110.02782741999999</v>
      </c>
      <c r="BE29" s="275">
        <v>287.53303918</v>
      </c>
      <c r="BF29" s="275">
        <v>300.13444742000001</v>
      </c>
      <c r="BG29" s="275">
        <v>152.50254174</v>
      </c>
      <c r="BH29" s="338">
        <v>4.1740964493000003</v>
      </c>
      <c r="BI29" s="338">
        <v>0</v>
      </c>
      <c r="BJ29" s="338">
        <v>0</v>
      </c>
      <c r="BK29" s="338">
        <v>0</v>
      </c>
      <c r="BL29" s="338">
        <v>0</v>
      </c>
      <c r="BM29" s="338">
        <v>0</v>
      </c>
      <c r="BN29" s="338">
        <v>0</v>
      </c>
      <c r="BO29" s="338">
        <v>25.001126091</v>
      </c>
      <c r="BP29" s="338">
        <v>124.75833975</v>
      </c>
      <c r="BQ29" s="338">
        <v>253.53284484</v>
      </c>
      <c r="BR29" s="338">
        <v>212.96082365000001</v>
      </c>
      <c r="BS29" s="338">
        <v>58.746918254000001</v>
      </c>
      <c r="BT29" s="338">
        <v>4.3925597709000002</v>
      </c>
      <c r="BU29" s="338">
        <v>0</v>
      </c>
      <c r="BV29" s="338">
        <v>0</v>
      </c>
    </row>
    <row r="30" spans="1:74" ht="11.1" customHeight="1" x14ac:dyDescent="0.2">
      <c r="A30" s="9" t="s">
        <v>42</v>
      </c>
      <c r="B30" s="212" t="s">
        <v>568</v>
      </c>
      <c r="C30" s="275">
        <v>0</v>
      </c>
      <c r="D30" s="275">
        <v>0</v>
      </c>
      <c r="E30" s="275">
        <v>0</v>
      </c>
      <c r="F30" s="275">
        <v>0.55779239037999995</v>
      </c>
      <c r="G30" s="275">
        <v>53.586419859000003</v>
      </c>
      <c r="H30" s="275">
        <v>176.02272768</v>
      </c>
      <c r="I30" s="275">
        <v>133.12879222000001</v>
      </c>
      <c r="J30" s="275">
        <v>197.12927425999999</v>
      </c>
      <c r="K30" s="275">
        <v>46.489625996999997</v>
      </c>
      <c r="L30" s="275">
        <v>2.6659984624000002</v>
      </c>
      <c r="M30" s="275">
        <v>0</v>
      </c>
      <c r="N30" s="275">
        <v>0</v>
      </c>
      <c r="O30" s="275">
        <v>0</v>
      </c>
      <c r="P30" s="275">
        <v>0</v>
      </c>
      <c r="Q30" s="275">
        <v>0</v>
      </c>
      <c r="R30" s="275">
        <v>1.1081341603999999</v>
      </c>
      <c r="S30" s="275">
        <v>81.828670966999994</v>
      </c>
      <c r="T30" s="275">
        <v>138.83855027000001</v>
      </c>
      <c r="U30" s="275">
        <v>202.12298699999999</v>
      </c>
      <c r="V30" s="275">
        <v>169.43034592000001</v>
      </c>
      <c r="W30" s="275">
        <v>127.20565238</v>
      </c>
      <c r="X30" s="275">
        <v>7.2166604385999999</v>
      </c>
      <c r="Y30" s="275">
        <v>0</v>
      </c>
      <c r="Z30" s="275">
        <v>1.5510074346</v>
      </c>
      <c r="AA30" s="275">
        <v>0</v>
      </c>
      <c r="AB30" s="275">
        <v>0</v>
      </c>
      <c r="AC30" s="275">
        <v>3.4728489323999998</v>
      </c>
      <c r="AD30" s="275">
        <v>0.69043985510999994</v>
      </c>
      <c r="AE30" s="275">
        <v>42.425310176000004</v>
      </c>
      <c r="AF30" s="275">
        <v>187.86250416999999</v>
      </c>
      <c r="AG30" s="275">
        <v>276.69263619999998</v>
      </c>
      <c r="AH30" s="275">
        <v>296.77279469000001</v>
      </c>
      <c r="AI30" s="275">
        <v>130.94018672999999</v>
      </c>
      <c r="AJ30" s="275">
        <v>18.759260567999998</v>
      </c>
      <c r="AK30" s="275">
        <v>0</v>
      </c>
      <c r="AL30" s="275">
        <v>0</v>
      </c>
      <c r="AM30" s="275">
        <v>0</v>
      </c>
      <c r="AN30" s="275">
        <v>0.27335608905999997</v>
      </c>
      <c r="AO30" s="275">
        <v>0.55749705621000001</v>
      </c>
      <c r="AP30" s="275">
        <v>7.6808521523</v>
      </c>
      <c r="AQ30" s="275">
        <v>36.797590982999999</v>
      </c>
      <c r="AR30" s="275">
        <v>166.89957724999999</v>
      </c>
      <c r="AS30" s="275">
        <v>241.11159076000001</v>
      </c>
      <c r="AT30" s="275">
        <v>147.09778761999999</v>
      </c>
      <c r="AU30" s="275">
        <v>91.887607829000004</v>
      </c>
      <c r="AV30" s="275">
        <v>15.459984131000001</v>
      </c>
      <c r="AW30" s="275">
        <v>0</v>
      </c>
      <c r="AX30" s="275">
        <v>0</v>
      </c>
      <c r="AY30" s="275">
        <v>0</v>
      </c>
      <c r="AZ30" s="275">
        <v>0</v>
      </c>
      <c r="BA30" s="275">
        <v>0</v>
      </c>
      <c r="BB30" s="275">
        <v>0</v>
      </c>
      <c r="BC30" s="275">
        <v>140.11864030999999</v>
      </c>
      <c r="BD30" s="275">
        <v>192.29081170000001</v>
      </c>
      <c r="BE30" s="275">
        <v>258.31102508999999</v>
      </c>
      <c r="BF30" s="275">
        <v>259.03878154</v>
      </c>
      <c r="BG30" s="275">
        <v>158.47841191000001</v>
      </c>
      <c r="BH30" s="338">
        <v>6.1649441233999998</v>
      </c>
      <c r="BI30" s="338">
        <v>0</v>
      </c>
      <c r="BJ30" s="338">
        <v>0</v>
      </c>
      <c r="BK30" s="338">
        <v>0</v>
      </c>
      <c r="BL30" s="338">
        <v>0</v>
      </c>
      <c r="BM30" s="338">
        <v>0.41450372814999997</v>
      </c>
      <c r="BN30" s="338">
        <v>1.9067580754</v>
      </c>
      <c r="BO30" s="338">
        <v>57.634637103000003</v>
      </c>
      <c r="BP30" s="338">
        <v>158.10167939999999</v>
      </c>
      <c r="BQ30" s="338">
        <v>247.61758104</v>
      </c>
      <c r="BR30" s="338">
        <v>207.11685947999999</v>
      </c>
      <c r="BS30" s="338">
        <v>64.376862599000006</v>
      </c>
      <c r="BT30" s="338">
        <v>6.1635388470999999</v>
      </c>
      <c r="BU30" s="338">
        <v>0</v>
      </c>
      <c r="BV30" s="338">
        <v>0</v>
      </c>
    </row>
    <row r="31" spans="1:74" ht="11.1" customHeight="1" x14ac:dyDescent="0.2">
      <c r="A31" s="9" t="s">
        <v>43</v>
      </c>
      <c r="B31" s="212" t="s">
        <v>569</v>
      </c>
      <c r="C31" s="275">
        <v>0</v>
      </c>
      <c r="D31" s="275">
        <v>0</v>
      </c>
      <c r="E31" s="275">
        <v>0</v>
      </c>
      <c r="F31" s="275">
        <v>3.6920122208000001</v>
      </c>
      <c r="G31" s="275">
        <v>65.005277539999994</v>
      </c>
      <c r="H31" s="275">
        <v>193.68793375999999</v>
      </c>
      <c r="I31" s="275">
        <v>199.23268411000001</v>
      </c>
      <c r="J31" s="275">
        <v>261.19568139</v>
      </c>
      <c r="K31" s="275">
        <v>77.985501890999998</v>
      </c>
      <c r="L31" s="275">
        <v>11.722525395</v>
      </c>
      <c r="M31" s="275">
        <v>0</v>
      </c>
      <c r="N31" s="275">
        <v>0</v>
      </c>
      <c r="O31" s="275">
        <v>0</v>
      </c>
      <c r="P31" s="275">
        <v>0</v>
      </c>
      <c r="Q31" s="275">
        <v>2.8829983815000002</v>
      </c>
      <c r="R31" s="275">
        <v>8.4730461068</v>
      </c>
      <c r="S31" s="275">
        <v>55.413515850000003</v>
      </c>
      <c r="T31" s="275">
        <v>202.59381181000001</v>
      </c>
      <c r="U31" s="275">
        <v>289.24948620999999</v>
      </c>
      <c r="V31" s="275">
        <v>202.19466416</v>
      </c>
      <c r="W31" s="275">
        <v>168.05571484000001</v>
      </c>
      <c r="X31" s="275">
        <v>12.919653594</v>
      </c>
      <c r="Y31" s="275">
        <v>0</v>
      </c>
      <c r="Z31" s="275">
        <v>0</v>
      </c>
      <c r="AA31" s="275">
        <v>0</v>
      </c>
      <c r="AB31" s="275">
        <v>7.6342197043999999E-2</v>
      </c>
      <c r="AC31" s="275">
        <v>9.5584277241999995</v>
      </c>
      <c r="AD31" s="275">
        <v>7.7966308252000003</v>
      </c>
      <c r="AE31" s="275">
        <v>48.685217535</v>
      </c>
      <c r="AF31" s="275">
        <v>263.31959676999998</v>
      </c>
      <c r="AG31" s="275">
        <v>306.11472258999999</v>
      </c>
      <c r="AH31" s="275">
        <v>268.4987486</v>
      </c>
      <c r="AI31" s="275">
        <v>138.22302644999999</v>
      </c>
      <c r="AJ31" s="275">
        <v>28.476424172000002</v>
      </c>
      <c r="AK31" s="275">
        <v>1.9849248567</v>
      </c>
      <c r="AL31" s="275">
        <v>0</v>
      </c>
      <c r="AM31" s="275">
        <v>0</v>
      </c>
      <c r="AN31" s="275">
        <v>2.9690411588000001</v>
      </c>
      <c r="AO31" s="275">
        <v>5.7264962144</v>
      </c>
      <c r="AP31" s="275">
        <v>8.7278132187999997</v>
      </c>
      <c r="AQ31" s="275">
        <v>50.316272857999998</v>
      </c>
      <c r="AR31" s="275">
        <v>205.83676996</v>
      </c>
      <c r="AS31" s="275">
        <v>330.51352236000002</v>
      </c>
      <c r="AT31" s="275">
        <v>165.59807886999999</v>
      </c>
      <c r="AU31" s="275">
        <v>127.02946543</v>
      </c>
      <c r="AV31" s="275">
        <v>13.740260274000001</v>
      </c>
      <c r="AW31" s="275">
        <v>0</v>
      </c>
      <c r="AX31" s="275">
        <v>0</v>
      </c>
      <c r="AY31" s="275">
        <v>0</v>
      </c>
      <c r="AZ31" s="275">
        <v>0</v>
      </c>
      <c r="BA31" s="275">
        <v>1.8153545072999999</v>
      </c>
      <c r="BB31" s="275">
        <v>0</v>
      </c>
      <c r="BC31" s="275">
        <v>167.65094894000001</v>
      </c>
      <c r="BD31" s="275">
        <v>271.42277474000002</v>
      </c>
      <c r="BE31" s="275">
        <v>304.73932339999999</v>
      </c>
      <c r="BF31" s="275">
        <v>257.83358555000001</v>
      </c>
      <c r="BG31" s="275">
        <v>152.92842175000001</v>
      </c>
      <c r="BH31" s="338">
        <v>9.1596207391999993</v>
      </c>
      <c r="BI31" s="338">
        <v>0.28650890015000002</v>
      </c>
      <c r="BJ31" s="338">
        <v>0</v>
      </c>
      <c r="BK31" s="338">
        <v>0</v>
      </c>
      <c r="BL31" s="338">
        <v>0</v>
      </c>
      <c r="BM31" s="338">
        <v>3.4220846408000001</v>
      </c>
      <c r="BN31" s="338">
        <v>7.8960527998999996</v>
      </c>
      <c r="BO31" s="338">
        <v>69.677847079000003</v>
      </c>
      <c r="BP31" s="338">
        <v>191.89594269</v>
      </c>
      <c r="BQ31" s="338">
        <v>304.30042066999999</v>
      </c>
      <c r="BR31" s="338">
        <v>258.66174075999999</v>
      </c>
      <c r="BS31" s="338">
        <v>91.907386141000003</v>
      </c>
      <c r="BT31" s="338">
        <v>9.5710418808999993</v>
      </c>
      <c r="BU31" s="338">
        <v>0.28622831409999999</v>
      </c>
      <c r="BV31" s="338">
        <v>0</v>
      </c>
    </row>
    <row r="32" spans="1:74" ht="11.1" customHeight="1" x14ac:dyDescent="0.2">
      <c r="A32" s="9" t="s">
        <v>348</v>
      </c>
      <c r="B32" s="212" t="s">
        <v>601</v>
      </c>
      <c r="C32" s="275">
        <v>20.269491659</v>
      </c>
      <c r="D32" s="275">
        <v>44.695444864999999</v>
      </c>
      <c r="E32" s="275">
        <v>42.565540229</v>
      </c>
      <c r="F32" s="275">
        <v>82.672508334</v>
      </c>
      <c r="G32" s="275">
        <v>209.63201121</v>
      </c>
      <c r="H32" s="275">
        <v>350.86923374999998</v>
      </c>
      <c r="I32" s="275">
        <v>400.23837434000001</v>
      </c>
      <c r="J32" s="275">
        <v>382.12376934000002</v>
      </c>
      <c r="K32" s="275">
        <v>280.33534369</v>
      </c>
      <c r="L32" s="275">
        <v>126.75050182</v>
      </c>
      <c r="M32" s="275">
        <v>31.475358346</v>
      </c>
      <c r="N32" s="275">
        <v>36.119088748999999</v>
      </c>
      <c r="O32" s="275">
        <v>33.659693177000001</v>
      </c>
      <c r="P32" s="275">
        <v>18.883122009000001</v>
      </c>
      <c r="Q32" s="275">
        <v>84.174620504000004</v>
      </c>
      <c r="R32" s="275">
        <v>130.67782333</v>
      </c>
      <c r="S32" s="275">
        <v>241.98463262999999</v>
      </c>
      <c r="T32" s="275">
        <v>394.26089096999999</v>
      </c>
      <c r="U32" s="275">
        <v>456.43850593000002</v>
      </c>
      <c r="V32" s="275">
        <v>410.61726135999999</v>
      </c>
      <c r="W32" s="275">
        <v>295.74249449000001</v>
      </c>
      <c r="X32" s="275">
        <v>135.2063775</v>
      </c>
      <c r="Y32" s="275">
        <v>103.08771943000001</v>
      </c>
      <c r="Z32" s="275">
        <v>100.11018907</v>
      </c>
      <c r="AA32" s="275">
        <v>24.864988964999998</v>
      </c>
      <c r="AB32" s="275">
        <v>23.518290928999999</v>
      </c>
      <c r="AC32" s="275">
        <v>89.116182164999998</v>
      </c>
      <c r="AD32" s="275">
        <v>87.168425920999994</v>
      </c>
      <c r="AE32" s="275">
        <v>185.47794438</v>
      </c>
      <c r="AF32" s="275">
        <v>379.00909668000003</v>
      </c>
      <c r="AG32" s="275">
        <v>509.27637637999999</v>
      </c>
      <c r="AH32" s="275">
        <v>483.89055769999999</v>
      </c>
      <c r="AI32" s="275">
        <v>352.05405810000002</v>
      </c>
      <c r="AJ32" s="275">
        <v>156.50838164000001</v>
      </c>
      <c r="AK32" s="275">
        <v>56.071635073000003</v>
      </c>
      <c r="AL32" s="275">
        <v>65.355672264000006</v>
      </c>
      <c r="AM32" s="275">
        <v>49.904680982999999</v>
      </c>
      <c r="AN32" s="275">
        <v>54.207444625000001</v>
      </c>
      <c r="AO32" s="275">
        <v>55.830834901000003</v>
      </c>
      <c r="AP32" s="275">
        <v>123.22481463</v>
      </c>
      <c r="AQ32" s="275">
        <v>211.55625273999999</v>
      </c>
      <c r="AR32" s="275">
        <v>336.92608982000002</v>
      </c>
      <c r="AS32" s="275">
        <v>468.20060855999998</v>
      </c>
      <c r="AT32" s="275">
        <v>405.67423853999998</v>
      </c>
      <c r="AU32" s="275">
        <v>280.90119304000001</v>
      </c>
      <c r="AV32" s="275">
        <v>157.45829549000001</v>
      </c>
      <c r="AW32" s="275">
        <v>65.459834319999999</v>
      </c>
      <c r="AX32" s="275">
        <v>38.379373100000002</v>
      </c>
      <c r="AY32" s="275">
        <v>20.583465556</v>
      </c>
      <c r="AZ32" s="275">
        <v>80.513158645000004</v>
      </c>
      <c r="BA32" s="275">
        <v>33.816785879999998</v>
      </c>
      <c r="BB32" s="275">
        <v>77.977372690999999</v>
      </c>
      <c r="BC32" s="275">
        <v>262.09121589</v>
      </c>
      <c r="BD32" s="275">
        <v>382.09383387999998</v>
      </c>
      <c r="BE32" s="275">
        <v>440.86532703</v>
      </c>
      <c r="BF32" s="275">
        <v>437.70028728</v>
      </c>
      <c r="BG32" s="275">
        <v>397.00499628</v>
      </c>
      <c r="BH32" s="338">
        <v>130.44542493</v>
      </c>
      <c r="BI32" s="338">
        <v>57.329576412999998</v>
      </c>
      <c r="BJ32" s="338">
        <v>32.799156136999997</v>
      </c>
      <c r="BK32" s="338">
        <v>29.107741763</v>
      </c>
      <c r="BL32" s="338">
        <v>31.598199315999999</v>
      </c>
      <c r="BM32" s="338">
        <v>51.078349357</v>
      </c>
      <c r="BN32" s="338">
        <v>77.533562476</v>
      </c>
      <c r="BO32" s="338">
        <v>204.80285463000001</v>
      </c>
      <c r="BP32" s="338">
        <v>357.00353317000003</v>
      </c>
      <c r="BQ32" s="338">
        <v>449.50419203000001</v>
      </c>
      <c r="BR32" s="338">
        <v>421.15895393</v>
      </c>
      <c r="BS32" s="338">
        <v>272.28579423000002</v>
      </c>
      <c r="BT32" s="338">
        <v>131.00772212999999</v>
      </c>
      <c r="BU32" s="338">
        <v>56.184151759999999</v>
      </c>
      <c r="BV32" s="338">
        <v>32.238330693000002</v>
      </c>
    </row>
    <row r="33" spans="1:74" ht="11.1" customHeight="1" x14ac:dyDescent="0.2">
      <c r="A33" s="9" t="s">
        <v>44</v>
      </c>
      <c r="B33" s="212" t="s">
        <v>571</v>
      </c>
      <c r="C33" s="275">
        <v>0.2578539775</v>
      </c>
      <c r="D33" s="275">
        <v>1.4106308129</v>
      </c>
      <c r="E33" s="275">
        <v>4.5873961356999997</v>
      </c>
      <c r="F33" s="275">
        <v>26.14412373</v>
      </c>
      <c r="G33" s="275">
        <v>147.32826845</v>
      </c>
      <c r="H33" s="275">
        <v>329.10814375000001</v>
      </c>
      <c r="I33" s="275">
        <v>307.32800281999999</v>
      </c>
      <c r="J33" s="275">
        <v>375.40708702000001</v>
      </c>
      <c r="K33" s="275">
        <v>236.46144731000001</v>
      </c>
      <c r="L33" s="275">
        <v>60.676960706000003</v>
      </c>
      <c r="M33" s="275">
        <v>0.41630648473999998</v>
      </c>
      <c r="N33" s="275">
        <v>3.8057817313000002</v>
      </c>
      <c r="O33" s="275">
        <v>2.5564807517000001</v>
      </c>
      <c r="P33" s="275">
        <v>0</v>
      </c>
      <c r="Q33" s="275">
        <v>20.598082711</v>
      </c>
      <c r="R33" s="275">
        <v>52.138418655000002</v>
      </c>
      <c r="S33" s="275">
        <v>174.78900390999999</v>
      </c>
      <c r="T33" s="275">
        <v>352.51954232000003</v>
      </c>
      <c r="U33" s="275">
        <v>442.38899610999999</v>
      </c>
      <c r="V33" s="275">
        <v>339.31430573</v>
      </c>
      <c r="W33" s="275">
        <v>235.06795106999999</v>
      </c>
      <c r="X33" s="275">
        <v>58.747324388999999</v>
      </c>
      <c r="Y33" s="275">
        <v>16.048852296</v>
      </c>
      <c r="Z33" s="275">
        <v>23.677755179999998</v>
      </c>
      <c r="AA33" s="275">
        <v>2.1332506592999998</v>
      </c>
      <c r="AB33" s="275">
        <v>3.4357732268999999</v>
      </c>
      <c r="AC33" s="275">
        <v>36.052875239000002</v>
      </c>
      <c r="AD33" s="275">
        <v>37.177037132000002</v>
      </c>
      <c r="AE33" s="275">
        <v>124.28851202</v>
      </c>
      <c r="AF33" s="275">
        <v>371.00722811999998</v>
      </c>
      <c r="AG33" s="275">
        <v>472.84697254999998</v>
      </c>
      <c r="AH33" s="275">
        <v>459.9901721</v>
      </c>
      <c r="AI33" s="275">
        <v>320.72595812999998</v>
      </c>
      <c r="AJ33" s="275">
        <v>113.37041723</v>
      </c>
      <c r="AK33" s="275">
        <v>11.882630804</v>
      </c>
      <c r="AL33" s="275">
        <v>3.8795282158000002</v>
      </c>
      <c r="AM33" s="275">
        <v>19.807187136</v>
      </c>
      <c r="AN33" s="275">
        <v>17.696405482999999</v>
      </c>
      <c r="AO33" s="275">
        <v>27.671113589000001</v>
      </c>
      <c r="AP33" s="275">
        <v>74.322011556000007</v>
      </c>
      <c r="AQ33" s="275">
        <v>135.29964695999999</v>
      </c>
      <c r="AR33" s="275">
        <v>272.13584317999999</v>
      </c>
      <c r="AS33" s="275">
        <v>430.15307990999997</v>
      </c>
      <c r="AT33" s="275">
        <v>339.89811983999999</v>
      </c>
      <c r="AU33" s="275">
        <v>194.70363372</v>
      </c>
      <c r="AV33" s="275">
        <v>65.203033574000003</v>
      </c>
      <c r="AW33" s="275">
        <v>6.1994121878000001</v>
      </c>
      <c r="AX33" s="275">
        <v>1.3930563645</v>
      </c>
      <c r="AY33" s="275">
        <v>1.1368915496000001</v>
      </c>
      <c r="AZ33" s="275">
        <v>20.995432264000002</v>
      </c>
      <c r="BA33" s="275">
        <v>13.550636891</v>
      </c>
      <c r="BB33" s="275">
        <v>7.0579335033000001</v>
      </c>
      <c r="BC33" s="275">
        <v>266.59045772000002</v>
      </c>
      <c r="BD33" s="275">
        <v>374.75967178000002</v>
      </c>
      <c r="BE33" s="275">
        <v>430.31511741999998</v>
      </c>
      <c r="BF33" s="275">
        <v>389.75341634</v>
      </c>
      <c r="BG33" s="275">
        <v>358.83610247000001</v>
      </c>
      <c r="BH33" s="338">
        <v>50.843197687</v>
      </c>
      <c r="BI33" s="338">
        <v>6.1124626355</v>
      </c>
      <c r="BJ33" s="338">
        <v>2.2116876337</v>
      </c>
      <c r="BK33" s="338">
        <v>4.9555093836999999</v>
      </c>
      <c r="BL33" s="338">
        <v>3.2886471261999999</v>
      </c>
      <c r="BM33" s="338">
        <v>17.830369180999998</v>
      </c>
      <c r="BN33" s="338">
        <v>35.536961314000003</v>
      </c>
      <c r="BO33" s="338">
        <v>161.28373492</v>
      </c>
      <c r="BP33" s="338">
        <v>320.27740081000002</v>
      </c>
      <c r="BQ33" s="338">
        <v>420.09471659000002</v>
      </c>
      <c r="BR33" s="338">
        <v>396.1930375</v>
      </c>
      <c r="BS33" s="338">
        <v>213.35235359000001</v>
      </c>
      <c r="BT33" s="338">
        <v>51.799972312000001</v>
      </c>
      <c r="BU33" s="338">
        <v>6.2584427585000002</v>
      </c>
      <c r="BV33" s="338">
        <v>2.2070732559000001</v>
      </c>
    </row>
    <row r="34" spans="1:74" ht="11.1" customHeight="1" x14ac:dyDescent="0.2">
      <c r="A34" s="9" t="s">
        <v>45</v>
      </c>
      <c r="B34" s="212" t="s">
        <v>572</v>
      </c>
      <c r="C34" s="275">
        <v>4.8079855050000004</v>
      </c>
      <c r="D34" s="275">
        <v>8.3380042145999997</v>
      </c>
      <c r="E34" s="275">
        <v>21.977867845999999</v>
      </c>
      <c r="F34" s="275">
        <v>96.209273480999997</v>
      </c>
      <c r="G34" s="275">
        <v>226.03058052</v>
      </c>
      <c r="H34" s="275">
        <v>457.15449732000002</v>
      </c>
      <c r="I34" s="275">
        <v>502.49842118999999</v>
      </c>
      <c r="J34" s="275">
        <v>557.22017411000002</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561.89158033000001</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620.16120923000005</v>
      </c>
      <c r="AH34" s="275">
        <v>547.04942936999998</v>
      </c>
      <c r="AI34" s="275">
        <v>429.32242257000001</v>
      </c>
      <c r="AJ34" s="275">
        <v>232.53832287</v>
      </c>
      <c r="AK34" s="275">
        <v>79.809133661999994</v>
      </c>
      <c r="AL34" s="275">
        <v>16.750846363000001</v>
      </c>
      <c r="AM34" s="275">
        <v>34.831962111000003</v>
      </c>
      <c r="AN34" s="275">
        <v>66.079742932000002</v>
      </c>
      <c r="AO34" s="275">
        <v>112.03658957</v>
      </c>
      <c r="AP34" s="275">
        <v>141.08177515</v>
      </c>
      <c r="AQ34" s="275">
        <v>240.97831828</v>
      </c>
      <c r="AR34" s="275">
        <v>445.66202378999998</v>
      </c>
      <c r="AS34" s="275">
        <v>583.15989505000005</v>
      </c>
      <c r="AT34" s="275">
        <v>507.90394507000002</v>
      </c>
      <c r="AU34" s="275">
        <v>368.30699908000003</v>
      </c>
      <c r="AV34" s="275">
        <v>144.70685795</v>
      </c>
      <c r="AW34" s="275">
        <v>67.318309740999993</v>
      </c>
      <c r="AX34" s="275">
        <v>5.4284170803</v>
      </c>
      <c r="AY34" s="275">
        <v>4.4850139459999996</v>
      </c>
      <c r="AZ34" s="275">
        <v>33.413547973</v>
      </c>
      <c r="BA34" s="275">
        <v>88.767859592999997</v>
      </c>
      <c r="BB34" s="275">
        <v>57.533321073000003</v>
      </c>
      <c r="BC34" s="275">
        <v>396.01557463</v>
      </c>
      <c r="BD34" s="275">
        <v>549.23198380999997</v>
      </c>
      <c r="BE34" s="275">
        <v>606.43687045000001</v>
      </c>
      <c r="BF34" s="275">
        <v>563.64645658999996</v>
      </c>
      <c r="BG34" s="275">
        <v>393.37210979999998</v>
      </c>
      <c r="BH34" s="338">
        <v>141.73888389999999</v>
      </c>
      <c r="BI34" s="338">
        <v>38.548253539000001</v>
      </c>
      <c r="BJ34" s="338">
        <v>8.7437885419000008</v>
      </c>
      <c r="BK34" s="338">
        <v>13.53731808</v>
      </c>
      <c r="BL34" s="338">
        <v>16.933577611</v>
      </c>
      <c r="BM34" s="338">
        <v>53.141962444000001</v>
      </c>
      <c r="BN34" s="338">
        <v>110.52481297999999</v>
      </c>
      <c r="BO34" s="338">
        <v>289.29452420000001</v>
      </c>
      <c r="BP34" s="338">
        <v>461.74071825999999</v>
      </c>
      <c r="BQ34" s="338">
        <v>570.87520245999997</v>
      </c>
      <c r="BR34" s="338">
        <v>571.74930582000002</v>
      </c>
      <c r="BS34" s="338">
        <v>376.26281872999999</v>
      </c>
      <c r="BT34" s="338">
        <v>152.97675039000001</v>
      </c>
      <c r="BU34" s="338">
        <v>43.926775990000003</v>
      </c>
      <c r="BV34" s="338">
        <v>11.010083129</v>
      </c>
    </row>
    <row r="35" spans="1:74" ht="11.1" customHeight="1" x14ac:dyDescent="0.2">
      <c r="A35" s="9" t="s">
        <v>48</v>
      </c>
      <c r="B35" s="212" t="s">
        <v>573</v>
      </c>
      <c r="C35" s="275">
        <v>3.0955247762</v>
      </c>
      <c r="D35" s="275">
        <v>7.2309901431999997</v>
      </c>
      <c r="E35" s="275">
        <v>20.246857937000001</v>
      </c>
      <c r="F35" s="275">
        <v>47.080350860999999</v>
      </c>
      <c r="G35" s="275">
        <v>118.90195734</v>
      </c>
      <c r="H35" s="275">
        <v>271.20435578000001</v>
      </c>
      <c r="I35" s="275">
        <v>391.16056658000002</v>
      </c>
      <c r="J35" s="275">
        <v>271.6981116</v>
      </c>
      <c r="K35" s="275">
        <v>205.16046252999999</v>
      </c>
      <c r="L35" s="275">
        <v>85.352136931000004</v>
      </c>
      <c r="M35" s="275">
        <v>8.6867330139999996</v>
      </c>
      <c r="N35" s="275">
        <v>0</v>
      </c>
      <c r="O35" s="275">
        <v>1.6507669625000001</v>
      </c>
      <c r="P35" s="275">
        <v>10.997742109000001</v>
      </c>
      <c r="Q35" s="275">
        <v>31.874665522000001</v>
      </c>
      <c r="R35" s="275">
        <v>40.264607554999998</v>
      </c>
      <c r="S35" s="275">
        <v>75.152923659999999</v>
      </c>
      <c r="T35" s="275">
        <v>313.20056742999998</v>
      </c>
      <c r="U35" s="275">
        <v>325.16254543999997</v>
      </c>
      <c r="V35" s="275">
        <v>361.60255052000002</v>
      </c>
      <c r="W35" s="275">
        <v>231.14384045</v>
      </c>
      <c r="X35" s="275">
        <v>83.877428894999994</v>
      </c>
      <c r="Y35" s="275">
        <v>2.9006715193999999</v>
      </c>
      <c r="Z35" s="275">
        <v>0</v>
      </c>
      <c r="AA35" s="275">
        <v>0</v>
      </c>
      <c r="AB35" s="275">
        <v>10.067042273</v>
      </c>
      <c r="AC35" s="275">
        <v>24.103368294999999</v>
      </c>
      <c r="AD35" s="275">
        <v>41.886433042</v>
      </c>
      <c r="AE35" s="275">
        <v>90.161431730000004</v>
      </c>
      <c r="AF35" s="275">
        <v>331.01370071999997</v>
      </c>
      <c r="AG35" s="275">
        <v>407.6302068</v>
      </c>
      <c r="AH35" s="275">
        <v>305.28828879999998</v>
      </c>
      <c r="AI35" s="275">
        <v>173.31711228</v>
      </c>
      <c r="AJ35" s="275">
        <v>99.011217134999995</v>
      </c>
      <c r="AK35" s="275">
        <v>13.720064909</v>
      </c>
      <c r="AL35" s="275">
        <v>0</v>
      </c>
      <c r="AM35" s="275">
        <v>0</v>
      </c>
      <c r="AN35" s="275">
        <v>5.2654350832999999</v>
      </c>
      <c r="AO35" s="275">
        <v>30.907325192999998</v>
      </c>
      <c r="AP35" s="275">
        <v>48.346231936000002</v>
      </c>
      <c r="AQ35" s="275">
        <v>109.10851074999999</v>
      </c>
      <c r="AR35" s="275">
        <v>307.39684263999999</v>
      </c>
      <c r="AS35" s="275">
        <v>412.76525342000002</v>
      </c>
      <c r="AT35" s="275">
        <v>329.1401808</v>
      </c>
      <c r="AU35" s="275">
        <v>176.87917942999999</v>
      </c>
      <c r="AV35" s="275">
        <v>88.435915952000002</v>
      </c>
      <c r="AW35" s="275">
        <v>28.519392771</v>
      </c>
      <c r="AX35" s="275">
        <v>1.1624709309000001</v>
      </c>
      <c r="AY35" s="275">
        <v>4.2342693327000003</v>
      </c>
      <c r="AZ35" s="275">
        <v>2.6160293046</v>
      </c>
      <c r="BA35" s="275">
        <v>13.830481407000001</v>
      </c>
      <c r="BB35" s="275">
        <v>69.357901913000006</v>
      </c>
      <c r="BC35" s="275">
        <v>136.40256785</v>
      </c>
      <c r="BD35" s="275">
        <v>298.36447520000002</v>
      </c>
      <c r="BE35" s="275">
        <v>414.54601386000002</v>
      </c>
      <c r="BF35" s="275">
        <v>343.02565283000001</v>
      </c>
      <c r="BG35" s="275">
        <v>233.77577502</v>
      </c>
      <c r="BH35" s="338">
        <v>66.571880234999995</v>
      </c>
      <c r="BI35" s="338">
        <v>8.0633379728999994</v>
      </c>
      <c r="BJ35" s="338">
        <v>0.29098061795000002</v>
      </c>
      <c r="BK35" s="338">
        <v>1.0409087633</v>
      </c>
      <c r="BL35" s="338">
        <v>3.4511069025999999</v>
      </c>
      <c r="BM35" s="338">
        <v>13.353367532</v>
      </c>
      <c r="BN35" s="338">
        <v>42.491766998999999</v>
      </c>
      <c r="BO35" s="338">
        <v>125.69246951</v>
      </c>
      <c r="BP35" s="338">
        <v>264.24268212999999</v>
      </c>
      <c r="BQ35" s="338">
        <v>386.78108395999999</v>
      </c>
      <c r="BR35" s="338">
        <v>342.01338378999998</v>
      </c>
      <c r="BS35" s="338">
        <v>203.60421144</v>
      </c>
      <c r="BT35" s="338">
        <v>68.953688096999997</v>
      </c>
      <c r="BU35" s="338">
        <v>9.0755052510999992</v>
      </c>
      <c r="BV35" s="338">
        <v>0.87442877397999996</v>
      </c>
    </row>
    <row r="36" spans="1:74" ht="11.1" customHeight="1" x14ac:dyDescent="0.2">
      <c r="A36" s="9" t="s">
        <v>49</v>
      </c>
      <c r="B36" s="212" t="s">
        <v>574</v>
      </c>
      <c r="C36" s="275">
        <v>14.056384653</v>
      </c>
      <c r="D36" s="275">
        <v>9.6515217855</v>
      </c>
      <c r="E36" s="275">
        <v>15.502602084999999</v>
      </c>
      <c r="F36" s="275">
        <v>25.850793526</v>
      </c>
      <c r="G36" s="275">
        <v>72.134767937000007</v>
      </c>
      <c r="H36" s="275">
        <v>127.32917103</v>
      </c>
      <c r="I36" s="275">
        <v>274.87656377000002</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26.812996991999999</v>
      </c>
      <c r="AE36" s="275">
        <v>36.796153992000001</v>
      </c>
      <c r="AF36" s="275">
        <v>165.75906072999999</v>
      </c>
      <c r="AG36" s="275">
        <v>235.72647760999999</v>
      </c>
      <c r="AH36" s="275">
        <v>233.95432914</v>
      </c>
      <c r="AI36" s="275">
        <v>122.26154858</v>
      </c>
      <c r="AJ36" s="275">
        <v>47.082550345000001</v>
      </c>
      <c r="AK36" s="275">
        <v>17.123550549000001</v>
      </c>
      <c r="AL36" s="275">
        <v>7.9905191617</v>
      </c>
      <c r="AM36" s="275">
        <v>6.9900026869999996</v>
      </c>
      <c r="AN36" s="275">
        <v>6.5819671658000001</v>
      </c>
      <c r="AO36" s="275">
        <v>16.715221475</v>
      </c>
      <c r="AP36" s="275">
        <v>24.883766182999999</v>
      </c>
      <c r="AQ36" s="275">
        <v>45.683631024999997</v>
      </c>
      <c r="AR36" s="275">
        <v>147.43393717000001</v>
      </c>
      <c r="AS36" s="275">
        <v>282.78181834999998</v>
      </c>
      <c r="AT36" s="275">
        <v>279.47091619999998</v>
      </c>
      <c r="AU36" s="275">
        <v>137.79633674999999</v>
      </c>
      <c r="AV36" s="275">
        <v>68.516536943000006</v>
      </c>
      <c r="AW36" s="275">
        <v>20.612528620999999</v>
      </c>
      <c r="AX36" s="275">
        <v>9.6972447060999993</v>
      </c>
      <c r="AY36" s="275">
        <v>15.000767342</v>
      </c>
      <c r="AZ36" s="275">
        <v>7.5430205736999998</v>
      </c>
      <c r="BA36" s="275">
        <v>8.8395689654999998</v>
      </c>
      <c r="BB36" s="275">
        <v>25.286665886000002</v>
      </c>
      <c r="BC36" s="275">
        <v>39.220614046999998</v>
      </c>
      <c r="BD36" s="275">
        <v>118.95688045</v>
      </c>
      <c r="BE36" s="275">
        <v>323.29659879000002</v>
      </c>
      <c r="BF36" s="275">
        <v>260.97181615</v>
      </c>
      <c r="BG36" s="275">
        <v>149.78844577999999</v>
      </c>
      <c r="BH36" s="338">
        <v>38.614621845999999</v>
      </c>
      <c r="BI36" s="338">
        <v>11.618893071</v>
      </c>
      <c r="BJ36" s="338">
        <v>7.9477401091999997</v>
      </c>
      <c r="BK36" s="338">
        <v>8.4348635815000002</v>
      </c>
      <c r="BL36" s="338">
        <v>7.9510037995999996</v>
      </c>
      <c r="BM36" s="338">
        <v>11.593778306999999</v>
      </c>
      <c r="BN36" s="338">
        <v>18.560404817999999</v>
      </c>
      <c r="BO36" s="338">
        <v>46.408112047000003</v>
      </c>
      <c r="BP36" s="338">
        <v>103.58235417</v>
      </c>
      <c r="BQ36" s="338">
        <v>222.13078585</v>
      </c>
      <c r="BR36" s="338">
        <v>219.60522259999999</v>
      </c>
      <c r="BS36" s="338">
        <v>135.95266552000001</v>
      </c>
      <c r="BT36" s="338">
        <v>38.533582168999999</v>
      </c>
      <c r="BU36" s="338">
        <v>11.569797133</v>
      </c>
      <c r="BV36" s="338">
        <v>7.9053083515000004</v>
      </c>
    </row>
    <row r="37" spans="1:74" ht="11.1" customHeight="1" x14ac:dyDescent="0.2">
      <c r="A37" s="9" t="s">
        <v>707</v>
      </c>
      <c r="B37" s="212" t="s">
        <v>602</v>
      </c>
      <c r="C37" s="275">
        <v>7.0752922222999999</v>
      </c>
      <c r="D37" s="275">
        <v>11.939348858000001</v>
      </c>
      <c r="E37" s="275">
        <v>15.253094006</v>
      </c>
      <c r="F37" s="275">
        <v>37.298187374000001</v>
      </c>
      <c r="G37" s="275">
        <v>113.32213356</v>
      </c>
      <c r="H37" s="275">
        <v>242.61268283000001</v>
      </c>
      <c r="I37" s="275">
        <v>300.86378981000001</v>
      </c>
      <c r="J37" s="275">
        <v>292.00611916999998</v>
      </c>
      <c r="K37" s="275">
        <v>182.66603896999999</v>
      </c>
      <c r="L37" s="275">
        <v>74.237480821999995</v>
      </c>
      <c r="M37" s="275">
        <v>11.123626023</v>
      </c>
      <c r="N37" s="275">
        <v>10.310241638000001</v>
      </c>
      <c r="O37" s="275">
        <v>9.2002686250999997</v>
      </c>
      <c r="P37" s="275">
        <v>7.2835522468000002</v>
      </c>
      <c r="Q37" s="275">
        <v>29.404568619999999</v>
      </c>
      <c r="R37" s="275">
        <v>53.294944972000003</v>
      </c>
      <c r="S37" s="275">
        <v>125.88025136</v>
      </c>
      <c r="T37" s="275">
        <v>255.02621952000001</v>
      </c>
      <c r="U37" s="275">
        <v>336.16294008</v>
      </c>
      <c r="V37" s="275">
        <v>315.30373940999999</v>
      </c>
      <c r="W37" s="275">
        <v>223.23775130999999</v>
      </c>
      <c r="X37" s="275">
        <v>77.022171880000002</v>
      </c>
      <c r="Y37" s="275">
        <v>29.781677046999999</v>
      </c>
      <c r="Z37" s="275">
        <v>26.279411797000002</v>
      </c>
      <c r="AA37" s="275">
        <v>7.4435867262000004</v>
      </c>
      <c r="AB37" s="275">
        <v>11.156961275</v>
      </c>
      <c r="AC37" s="275">
        <v>35.196850916000002</v>
      </c>
      <c r="AD37" s="275">
        <v>42.468016192</v>
      </c>
      <c r="AE37" s="275">
        <v>97.526328188999997</v>
      </c>
      <c r="AF37" s="275">
        <v>270.71136488000002</v>
      </c>
      <c r="AG37" s="275">
        <v>383.77925395</v>
      </c>
      <c r="AH37" s="275">
        <v>361.91261582999999</v>
      </c>
      <c r="AI37" s="275">
        <v>219.17432123</v>
      </c>
      <c r="AJ37" s="275">
        <v>86.387942412000001</v>
      </c>
      <c r="AK37" s="275">
        <v>25.519194030000001</v>
      </c>
      <c r="AL37" s="275">
        <v>16.544830332</v>
      </c>
      <c r="AM37" s="275">
        <v>16.465624264999999</v>
      </c>
      <c r="AN37" s="275">
        <v>21.584015135000001</v>
      </c>
      <c r="AO37" s="275">
        <v>31.902233179</v>
      </c>
      <c r="AP37" s="275">
        <v>55.708989074000002</v>
      </c>
      <c r="AQ37" s="275">
        <v>105.52133338</v>
      </c>
      <c r="AR37" s="275">
        <v>240.80426517999999</v>
      </c>
      <c r="AS37" s="275">
        <v>362.59879732000002</v>
      </c>
      <c r="AT37" s="275">
        <v>291.43966374000001</v>
      </c>
      <c r="AU37" s="275">
        <v>183.85237749999999</v>
      </c>
      <c r="AV37" s="275">
        <v>77.067793762999997</v>
      </c>
      <c r="AW37" s="275">
        <v>27.153745747999999</v>
      </c>
      <c r="AX37" s="275">
        <v>10.063847145</v>
      </c>
      <c r="AY37" s="275">
        <v>7.4869770193000003</v>
      </c>
      <c r="AZ37" s="275">
        <v>22.804426962000001</v>
      </c>
      <c r="BA37" s="275">
        <v>21.042717453000002</v>
      </c>
      <c r="BB37" s="275">
        <v>32.349896256000001</v>
      </c>
      <c r="BC37" s="275">
        <v>173.46702557</v>
      </c>
      <c r="BD37" s="275">
        <v>269.08561037999999</v>
      </c>
      <c r="BE37" s="275">
        <v>376.65051130000001</v>
      </c>
      <c r="BF37" s="275">
        <v>351.90519551</v>
      </c>
      <c r="BG37" s="275">
        <v>247.42304207999999</v>
      </c>
      <c r="BH37" s="338">
        <v>59.853153431999999</v>
      </c>
      <c r="BI37" s="338">
        <v>19.088530665</v>
      </c>
      <c r="BJ37" s="338">
        <v>9.084826842</v>
      </c>
      <c r="BK37" s="338">
        <v>9.2369749792999993</v>
      </c>
      <c r="BL37" s="338">
        <v>10.161247392</v>
      </c>
      <c r="BM37" s="338">
        <v>21.001997922000001</v>
      </c>
      <c r="BN37" s="338">
        <v>38.25731665</v>
      </c>
      <c r="BO37" s="338">
        <v>119.44010376999999</v>
      </c>
      <c r="BP37" s="338">
        <v>238.20693193</v>
      </c>
      <c r="BQ37" s="338">
        <v>346.88805875999998</v>
      </c>
      <c r="BR37" s="338">
        <v>320.74225976999998</v>
      </c>
      <c r="BS37" s="338">
        <v>175.02417664000001</v>
      </c>
      <c r="BT37" s="338">
        <v>61.860773377999998</v>
      </c>
      <c r="BU37" s="338">
        <v>19.666358054</v>
      </c>
      <c r="BV37" s="338">
        <v>9.3167440573999993</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779"/>
      <c r="BD38" s="779"/>
      <c r="BE38" s="779"/>
      <c r="BF38" s="779"/>
      <c r="BG38" s="779"/>
      <c r="BH38" s="33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567</v>
      </c>
      <c r="C39" s="257">
        <v>0</v>
      </c>
      <c r="D39" s="257">
        <v>0</v>
      </c>
      <c r="E39" s="257">
        <v>0</v>
      </c>
      <c r="F39" s="257">
        <v>0</v>
      </c>
      <c r="G39" s="257">
        <v>9.3809864515000001</v>
      </c>
      <c r="H39" s="257">
        <v>73.374580936000001</v>
      </c>
      <c r="I39" s="257">
        <v>218.52274499999999</v>
      </c>
      <c r="J39" s="257">
        <v>162.36369432999999</v>
      </c>
      <c r="K39" s="257">
        <v>35.283133917999997</v>
      </c>
      <c r="L39" s="257">
        <v>0.71480182485999999</v>
      </c>
      <c r="M39" s="257">
        <v>0</v>
      </c>
      <c r="N39" s="257">
        <v>0</v>
      </c>
      <c r="O39" s="257">
        <v>0</v>
      </c>
      <c r="P39" s="257">
        <v>0</v>
      </c>
      <c r="Q39" s="257">
        <v>0</v>
      </c>
      <c r="R39" s="257">
        <v>0</v>
      </c>
      <c r="S39" s="257">
        <v>8.9542098044999996</v>
      </c>
      <c r="T39" s="257">
        <v>76.134013547999999</v>
      </c>
      <c r="U39" s="257">
        <v>224.68114310999999</v>
      </c>
      <c r="V39" s="257">
        <v>159.01015534000001</v>
      </c>
      <c r="W39" s="257">
        <v>35.355177527999999</v>
      </c>
      <c r="X39" s="257">
        <v>0.76371932736000003</v>
      </c>
      <c r="Y39" s="257">
        <v>0</v>
      </c>
      <c r="Z39" s="257">
        <v>0</v>
      </c>
      <c r="AA39" s="257">
        <v>0</v>
      </c>
      <c r="AB39" s="257">
        <v>0</v>
      </c>
      <c r="AC39" s="257">
        <v>0</v>
      </c>
      <c r="AD39" s="257">
        <v>0</v>
      </c>
      <c r="AE39" s="257">
        <v>12.043763865000001</v>
      </c>
      <c r="AF39" s="257">
        <v>68.953488596</v>
      </c>
      <c r="AG39" s="257">
        <v>223.75482001</v>
      </c>
      <c r="AH39" s="257">
        <v>157.22639437999999</v>
      </c>
      <c r="AI39" s="257">
        <v>37.856088718999999</v>
      </c>
      <c r="AJ39" s="257">
        <v>0.76371932736000003</v>
      </c>
      <c r="AK39" s="257">
        <v>0</v>
      </c>
      <c r="AL39" s="257">
        <v>0</v>
      </c>
      <c r="AM39" s="257">
        <v>0</v>
      </c>
      <c r="AN39" s="257">
        <v>0</v>
      </c>
      <c r="AO39" s="257">
        <v>0</v>
      </c>
      <c r="AP39" s="257">
        <v>0</v>
      </c>
      <c r="AQ39" s="257">
        <v>12.301791311000001</v>
      </c>
      <c r="AR39" s="257">
        <v>68.636674733000007</v>
      </c>
      <c r="AS39" s="257">
        <v>222.18794296999999</v>
      </c>
      <c r="AT39" s="257">
        <v>168.31558340000001</v>
      </c>
      <c r="AU39" s="257">
        <v>42.575273293999999</v>
      </c>
      <c r="AV39" s="257">
        <v>0.76371932736000003</v>
      </c>
      <c r="AW39" s="257">
        <v>0</v>
      </c>
      <c r="AX39" s="257">
        <v>0</v>
      </c>
      <c r="AY39" s="257">
        <v>0</v>
      </c>
      <c r="AZ39" s="257">
        <v>0</v>
      </c>
      <c r="BA39" s="257">
        <v>0</v>
      </c>
      <c r="BB39" s="257">
        <v>0</v>
      </c>
      <c r="BC39" s="257">
        <v>11.516186365999999</v>
      </c>
      <c r="BD39" s="257">
        <v>69.294994872000004</v>
      </c>
      <c r="BE39" s="257">
        <v>222.30591577000001</v>
      </c>
      <c r="BF39" s="257">
        <v>165.56859671999999</v>
      </c>
      <c r="BG39" s="257">
        <v>45.164442895999997</v>
      </c>
      <c r="BH39" s="341">
        <v>1.211522</v>
      </c>
      <c r="BI39" s="341">
        <v>0</v>
      </c>
      <c r="BJ39" s="341">
        <v>0</v>
      </c>
      <c r="BK39" s="341">
        <v>0</v>
      </c>
      <c r="BL39" s="341">
        <v>0</v>
      </c>
      <c r="BM39" s="341">
        <v>0</v>
      </c>
      <c r="BN39" s="341">
        <v>0</v>
      </c>
      <c r="BO39" s="341">
        <v>13.917479999999999</v>
      </c>
      <c r="BP39" s="341">
        <v>64.763059999999996</v>
      </c>
      <c r="BQ39" s="341">
        <v>224.93450000000001</v>
      </c>
      <c r="BR39" s="341">
        <v>181.9127</v>
      </c>
      <c r="BS39" s="341">
        <v>52.782049999999998</v>
      </c>
      <c r="BT39" s="341">
        <v>1.320492</v>
      </c>
      <c r="BU39" s="341">
        <v>0</v>
      </c>
      <c r="BV39" s="341">
        <v>0</v>
      </c>
    </row>
    <row r="40" spans="1:74" ht="11.1" customHeight="1" x14ac:dyDescent="0.2">
      <c r="A40" s="9" t="s">
        <v>157</v>
      </c>
      <c r="B40" s="212" t="s">
        <v>600</v>
      </c>
      <c r="C40" s="257">
        <v>0</v>
      </c>
      <c r="D40" s="257">
        <v>0</v>
      </c>
      <c r="E40" s="257">
        <v>0.19775431017</v>
      </c>
      <c r="F40" s="257">
        <v>4.3027574228E-2</v>
      </c>
      <c r="G40" s="257">
        <v>31.647912279</v>
      </c>
      <c r="H40" s="257">
        <v>135.01956188</v>
      </c>
      <c r="I40" s="257">
        <v>273.94943346000002</v>
      </c>
      <c r="J40" s="257">
        <v>213.67550352000001</v>
      </c>
      <c r="K40" s="257">
        <v>70.298217489999999</v>
      </c>
      <c r="L40" s="257">
        <v>4.9939932096000001</v>
      </c>
      <c r="M40" s="257">
        <v>0</v>
      </c>
      <c r="N40" s="257">
        <v>0</v>
      </c>
      <c r="O40" s="257">
        <v>0</v>
      </c>
      <c r="P40" s="257">
        <v>0</v>
      </c>
      <c r="Q40" s="257">
        <v>0.19775431017</v>
      </c>
      <c r="R40" s="257">
        <v>4.3027574228E-2</v>
      </c>
      <c r="S40" s="257">
        <v>28.220573036000001</v>
      </c>
      <c r="T40" s="257">
        <v>139.38567269999999</v>
      </c>
      <c r="U40" s="257">
        <v>276.43983163000001</v>
      </c>
      <c r="V40" s="257">
        <v>211.30737611000001</v>
      </c>
      <c r="W40" s="257">
        <v>69.26234169</v>
      </c>
      <c r="X40" s="257">
        <v>5.4803848450999997</v>
      </c>
      <c r="Y40" s="257">
        <v>0</v>
      </c>
      <c r="Z40" s="257">
        <v>0</v>
      </c>
      <c r="AA40" s="257">
        <v>0</v>
      </c>
      <c r="AB40" s="257">
        <v>0</v>
      </c>
      <c r="AC40" s="257">
        <v>0.19775431017</v>
      </c>
      <c r="AD40" s="257">
        <v>4.3027574228E-2</v>
      </c>
      <c r="AE40" s="257">
        <v>35.158509410999997</v>
      </c>
      <c r="AF40" s="257">
        <v>132.4424636</v>
      </c>
      <c r="AG40" s="257">
        <v>272.72280359000001</v>
      </c>
      <c r="AH40" s="257">
        <v>205.01833346999999</v>
      </c>
      <c r="AI40" s="257">
        <v>70.729661585000002</v>
      </c>
      <c r="AJ40" s="257">
        <v>5.1711406012000003</v>
      </c>
      <c r="AK40" s="257">
        <v>0</v>
      </c>
      <c r="AL40" s="257">
        <v>8.6280507014000002E-2</v>
      </c>
      <c r="AM40" s="257">
        <v>0</v>
      </c>
      <c r="AN40" s="257">
        <v>0</v>
      </c>
      <c r="AO40" s="257">
        <v>0.19775431017</v>
      </c>
      <c r="AP40" s="257">
        <v>4.3027574228E-2</v>
      </c>
      <c r="AQ40" s="257">
        <v>34.822270119000002</v>
      </c>
      <c r="AR40" s="257">
        <v>133.8375365</v>
      </c>
      <c r="AS40" s="257">
        <v>273.70288047000003</v>
      </c>
      <c r="AT40" s="257">
        <v>213.89378927000001</v>
      </c>
      <c r="AU40" s="257">
        <v>78.793614529999999</v>
      </c>
      <c r="AV40" s="257">
        <v>5.6636402378000001</v>
      </c>
      <c r="AW40" s="257">
        <v>0</v>
      </c>
      <c r="AX40" s="257">
        <v>8.6280507014000002E-2</v>
      </c>
      <c r="AY40" s="257">
        <v>0</v>
      </c>
      <c r="AZ40" s="257">
        <v>0</v>
      </c>
      <c r="BA40" s="257">
        <v>0.19775431017</v>
      </c>
      <c r="BB40" s="257">
        <v>0.26155827092</v>
      </c>
      <c r="BC40" s="257">
        <v>32.846513829999999</v>
      </c>
      <c r="BD40" s="257">
        <v>132.68735046</v>
      </c>
      <c r="BE40" s="257">
        <v>278.66275515000001</v>
      </c>
      <c r="BF40" s="257">
        <v>208.62262953999999</v>
      </c>
      <c r="BG40" s="257">
        <v>79.310558783999994</v>
      </c>
      <c r="BH40" s="341">
        <v>5.1270009999999999</v>
      </c>
      <c r="BI40" s="341">
        <v>0</v>
      </c>
      <c r="BJ40" s="341">
        <v>8.6280499999999996E-2</v>
      </c>
      <c r="BK40" s="341">
        <v>0</v>
      </c>
      <c r="BL40" s="341">
        <v>0</v>
      </c>
      <c r="BM40" s="341">
        <v>0.19775429999999999</v>
      </c>
      <c r="BN40" s="341">
        <v>0.26155830000000002</v>
      </c>
      <c r="BO40" s="341">
        <v>38.749409999999997</v>
      </c>
      <c r="BP40" s="341">
        <v>126.1116</v>
      </c>
      <c r="BQ40" s="341">
        <v>280.63310000000001</v>
      </c>
      <c r="BR40" s="341">
        <v>224.11920000000001</v>
      </c>
      <c r="BS40" s="341">
        <v>87.433019999999999</v>
      </c>
      <c r="BT40" s="341">
        <v>5.4799319999999998</v>
      </c>
      <c r="BU40" s="341">
        <v>0</v>
      </c>
      <c r="BV40" s="341">
        <v>8.6280499999999996E-2</v>
      </c>
    </row>
    <row r="41" spans="1:74" ht="11.1" customHeight="1" x14ac:dyDescent="0.2">
      <c r="A41" s="9" t="s">
        <v>158</v>
      </c>
      <c r="B41" s="212" t="s">
        <v>568</v>
      </c>
      <c r="C41" s="257">
        <v>0.10473952967</v>
      </c>
      <c r="D41" s="257">
        <v>0</v>
      </c>
      <c r="E41" s="257">
        <v>2.8184635141999999</v>
      </c>
      <c r="F41" s="257">
        <v>1.9083448381999999</v>
      </c>
      <c r="G41" s="257">
        <v>60.424014675999999</v>
      </c>
      <c r="H41" s="257">
        <v>167.10044353000001</v>
      </c>
      <c r="I41" s="257">
        <v>262.07642384000002</v>
      </c>
      <c r="J41" s="257">
        <v>210.94880123999999</v>
      </c>
      <c r="K41" s="257">
        <v>72.576763354999997</v>
      </c>
      <c r="L41" s="257">
        <v>6.3037617118</v>
      </c>
      <c r="M41" s="257">
        <v>0</v>
      </c>
      <c r="N41" s="257">
        <v>0</v>
      </c>
      <c r="O41" s="257">
        <v>0.10473952967</v>
      </c>
      <c r="P41" s="257">
        <v>0</v>
      </c>
      <c r="Q41" s="257">
        <v>2.7363577502999998</v>
      </c>
      <c r="R41" s="257">
        <v>1.8820145981</v>
      </c>
      <c r="S41" s="257">
        <v>58.417266464999997</v>
      </c>
      <c r="T41" s="257">
        <v>173.19145061</v>
      </c>
      <c r="U41" s="257">
        <v>256.83383433</v>
      </c>
      <c r="V41" s="257">
        <v>219.36640288000001</v>
      </c>
      <c r="W41" s="257">
        <v>68.205213185000005</v>
      </c>
      <c r="X41" s="257">
        <v>6.0347402894000002</v>
      </c>
      <c r="Y41" s="257">
        <v>0</v>
      </c>
      <c r="Z41" s="257">
        <v>0</v>
      </c>
      <c r="AA41" s="257">
        <v>0.10473952967</v>
      </c>
      <c r="AB41" s="257">
        <v>0</v>
      </c>
      <c r="AC41" s="257">
        <v>2.7363577502999998</v>
      </c>
      <c r="AD41" s="257">
        <v>1.8309131727000001</v>
      </c>
      <c r="AE41" s="257">
        <v>64.077457331000005</v>
      </c>
      <c r="AF41" s="257">
        <v>162.75804848000001</v>
      </c>
      <c r="AG41" s="257">
        <v>248.67285944</v>
      </c>
      <c r="AH41" s="257">
        <v>210.45231722</v>
      </c>
      <c r="AI41" s="257">
        <v>68.569055071999998</v>
      </c>
      <c r="AJ41" s="257">
        <v>5.9838543089999998</v>
      </c>
      <c r="AK41" s="257">
        <v>0</v>
      </c>
      <c r="AL41" s="257">
        <v>0.15510074346</v>
      </c>
      <c r="AM41" s="257">
        <v>0</v>
      </c>
      <c r="AN41" s="257">
        <v>0</v>
      </c>
      <c r="AO41" s="257">
        <v>3.0561986490000002</v>
      </c>
      <c r="AP41" s="257">
        <v>1.3651650969</v>
      </c>
      <c r="AQ41" s="257">
        <v>64.192631817999995</v>
      </c>
      <c r="AR41" s="257">
        <v>168.74467351999999</v>
      </c>
      <c r="AS41" s="257">
        <v>247.03163090999999</v>
      </c>
      <c r="AT41" s="257">
        <v>217.0048458</v>
      </c>
      <c r="AU41" s="257">
        <v>78.446160636000002</v>
      </c>
      <c r="AV41" s="257">
        <v>7.8185449493999997</v>
      </c>
      <c r="AW41" s="257">
        <v>0</v>
      </c>
      <c r="AX41" s="257">
        <v>0.15510074346</v>
      </c>
      <c r="AY41" s="257">
        <v>0</v>
      </c>
      <c r="AZ41" s="257">
        <v>2.7335608906000002E-2</v>
      </c>
      <c r="BA41" s="257">
        <v>2.8143330025000002</v>
      </c>
      <c r="BB41" s="257">
        <v>2.1332503121999999</v>
      </c>
      <c r="BC41" s="257">
        <v>58.717456603000002</v>
      </c>
      <c r="BD41" s="257">
        <v>167.48556352</v>
      </c>
      <c r="BE41" s="257">
        <v>251.58843959999999</v>
      </c>
      <c r="BF41" s="257">
        <v>203.61740652</v>
      </c>
      <c r="BG41" s="257">
        <v>77.339767363000007</v>
      </c>
      <c r="BH41" s="341">
        <v>6.608053</v>
      </c>
      <c r="BI41" s="341">
        <v>0</v>
      </c>
      <c r="BJ41" s="341">
        <v>0.15510070000000001</v>
      </c>
      <c r="BK41" s="341">
        <v>0</v>
      </c>
      <c r="BL41" s="341">
        <v>2.7335600000000002E-2</v>
      </c>
      <c r="BM41" s="341">
        <v>2.814333</v>
      </c>
      <c r="BN41" s="341">
        <v>2.1193719999999998</v>
      </c>
      <c r="BO41" s="341">
        <v>70.572909999999993</v>
      </c>
      <c r="BP41" s="341">
        <v>169.2653</v>
      </c>
      <c r="BQ41" s="341">
        <v>254.75899999999999</v>
      </c>
      <c r="BR41" s="341">
        <v>212.04519999999999</v>
      </c>
      <c r="BS41" s="341">
        <v>84.837760000000003</v>
      </c>
      <c r="BT41" s="341">
        <v>7.008648</v>
      </c>
      <c r="BU41" s="341">
        <v>0</v>
      </c>
      <c r="BV41" s="341">
        <v>0.15510070000000001</v>
      </c>
    </row>
    <row r="42" spans="1:74" ht="11.1" customHeight="1" x14ac:dyDescent="0.2">
      <c r="A42" s="9" t="s">
        <v>159</v>
      </c>
      <c r="B42" s="212" t="s">
        <v>569</v>
      </c>
      <c r="C42" s="257">
        <v>0.20605248340999999</v>
      </c>
      <c r="D42" s="257">
        <v>0</v>
      </c>
      <c r="E42" s="257">
        <v>7.1452932929999999</v>
      </c>
      <c r="F42" s="257">
        <v>7.9234562301000002</v>
      </c>
      <c r="G42" s="257">
        <v>67.333580792999996</v>
      </c>
      <c r="H42" s="257">
        <v>201.88795615000001</v>
      </c>
      <c r="I42" s="257">
        <v>321.88253515000002</v>
      </c>
      <c r="J42" s="257">
        <v>258.28254054000001</v>
      </c>
      <c r="K42" s="257">
        <v>97.913385993000006</v>
      </c>
      <c r="L42" s="257">
        <v>8.9802522041999993</v>
      </c>
      <c r="M42" s="257">
        <v>7.2334832348999997E-2</v>
      </c>
      <c r="N42" s="257">
        <v>0</v>
      </c>
      <c r="O42" s="257">
        <v>0.20605248340999999</v>
      </c>
      <c r="P42" s="257">
        <v>0</v>
      </c>
      <c r="Q42" s="257">
        <v>6.4855082492999996</v>
      </c>
      <c r="R42" s="257">
        <v>7.6998244209999998</v>
      </c>
      <c r="S42" s="257">
        <v>66.051070546999995</v>
      </c>
      <c r="T42" s="257">
        <v>208.24269136999999</v>
      </c>
      <c r="U42" s="257">
        <v>319.34802010999999</v>
      </c>
      <c r="V42" s="257">
        <v>270.22179764999998</v>
      </c>
      <c r="W42" s="257">
        <v>93.525536560999996</v>
      </c>
      <c r="X42" s="257">
        <v>8.9398553670999998</v>
      </c>
      <c r="Y42" s="257">
        <v>7.2334832348999997E-2</v>
      </c>
      <c r="Z42" s="257">
        <v>0</v>
      </c>
      <c r="AA42" s="257">
        <v>0.20605248340999999</v>
      </c>
      <c r="AB42" s="257">
        <v>0</v>
      </c>
      <c r="AC42" s="257">
        <v>6.6767360273999996</v>
      </c>
      <c r="AD42" s="257">
        <v>7.6265528142000001</v>
      </c>
      <c r="AE42" s="257">
        <v>66.767082986999995</v>
      </c>
      <c r="AF42" s="257">
        <v>204.27724662</v>
      </c>
      <c r="AG42" s="257">
        <v>315.3336104</v>
      </c>
      <c r="AH42" s="257">
        <v>263.38057631999999</v>
      </c>
      <c r="AI42" s="257">
        <v>95.111593682999995</v>
      </c>
      <c r="AJ42" s="257">
        <v>9.2145503091999998</v>
      </c>
      <c r="AK42" s="257">
        <v>7.2334832348999997E-2</v>
      </c>
      <c r="AL42" s="257">
        <v>0</v>
      </c>
      <c r="AM42" s="257">
        <v>0</v>
      </c>
      <c r="AN42" s="257">
        <v>7.6342197044000004E-3</v>
      </c>
      <c r="AO42" s="257">
        <v>7.2737874181000004</v>
      </c>
      <c r="AP42" s="257">
        <v>6.3260719326999997</v>
      </c>
      <c r="AQ42" s="257">
        <v>64.660579315000007</v>
      </c>
      <c r="AR42" s="257">
        <v>209.93018717000001</v>
      </c>
      <c r="AS42" s="257">
        <v>307.99849361000003</v>
      </c>
      <c r="AT42" s="257">
        <v>260.77372405</v>
      </c>
      <c r="AU42" s="257">
        <v>103.71132575999999</v>
      </c>
      <c r="AV42" s="257">
        <v>11.677252532000001</v>
      </c>
      <c r="AW42" s="257">
        <v>0.27082731801999999</v>
      </c>
      <c r="AX42" s="257">
        <v>0</v>
      </c>
      <c r="AY42" s="257">
        <v>0</v>
      </c>
      <c r="AZ42" s="257">
        <v>0.30453833557999999</v>
      </c>
      <c r="BA42" s="257">
        <v>6.4415941207999996</v>
      </c>
      <c r="BB42" s="257">
        <v>7.1711635210000004</v>
      </c>
      <c r="BC42" s="257">
        <v>58.955638264000001</v>
      </c>
      <c r="BD42" s="257">
        <v>210.46372588</v>
      </c>
      <c r="BE42" s="257">
        <v>310.88301706999999</v>
      </c>
      <c r="BF42" s="257">
        <v>243.29210986999999</v>
      </c>
      <c r="BG42" s="257">
        <v>104.60669779</v>
      </c>
      <c r="BH42" s="341">
        <v>11.04716</v>
      </c>
      <c r="BI42" s="341">
        <v>0.27082729999999999</v>
      </c>
      <c r="BJ42" s="341">
        <v>0</v>
      </c>
      <c r="BK42" s="341">
        <v>0</v>
      </c>
      <c r="BL42" s="341">
        <v>0.30453829999999998</v>
      </c>
      <c r="BM42" s="341">
        <v>6.5368810000000002</v>
      </c>
      <c r="BN42" s="341">
        <v>7.1434319999999998</v>
      </c>
      <c r="BO42" s="341">
        <v>71.70626</v>
      </c>
      <c r="BP42" s="341">
        <v>219.40799999999999</v>
      </c>
      <c r="BQ42" s="341">
        <v>312.5641</v>
      </c>
      <c r="BR42" s="341">
        <v>246.95689999999999</v>
      </c>
      <c r="BS42" s="341">
        <v>111.9378</v>
      </c>
      <c r="BT42" s="341">
        <v>11.35159</v>
      </c>
      <c r="BU42" s="341">
        <v>0.29947820000000003</v>
      </c>
      <c r="BV42" s="341">
        <v>0</v>
      </c>
    </row>
    <row r="43" spans="1:74" ht="11.1" customHeight="1" x14ac:dyDescent="0.2">
      <c r="A43" s="9" t="s">
        <v>160</v>
      </c>
      <c r="B43" s="212" t="s">
        <v>601</v>
      </c>
      <c r="C43" s="257">
        <v>31.512348965000001</v>
      </c>
      <c r="D43" s="257">
        <v>28.731473093999998</v>
      </c>
      <c r="E43" s="257">
        <v>49.437097199</v>
      </c>
      <c r="F43" s="257">
        <v>78.906909249999998</v>
      </c>
      <c r="G43" s="257">
        <v>199.66384389000001</v>
      </c>
      <c r="H43" s="257">
        <v>359.17571841</v>
      </c>
      <c r="I43" s="257">
        <v>446.08637786999998</v>
      </c>
      <c r="J43" s="257">
        <v>430.84449833999997</v>
      </c>
      <c r="K43" s="257">
        <v>279.82535963999999</v>
      </c>
      <c r="L43" s="257">
        <v>127.19472112</v>
      </c>
      <c r="M43" s="257">
        <v>48.633216640000001</v>
      </c>
      <c r="N43" s="257">
        <v>36.770229487999998</v>
      </c>
      <c r="O43" s="257">
        <v>31.280374146</v>
      </c>
      <c r="P43" s="257">
        <v>30.255344215000001</v>
      </c>
      <c r="Q43" s="257">
        <v>48.183429338000003</v>
      </c>
      <c r="R43" s="257">
        <v>81.590511518</v>
      </c>
      <c r="S43" s="257">
        <v>194.83614699</v>
      </c>
      <c r="T43" s="257">
        <v>359.74877217</v>
      </c>
      <c r="U43" s="257">
        <v>443.90830382000001</v>
      </c>
      <c r="V43" s="257">
        <v>432.57471765999998</v>
      </c>
      <c r="W43" s="257">
        <v>281.17895197000001</v>
      </c>
      <c r="X43" s="257">
        <v>125.90234733</v>
      </c>
      <c r="Y43" s="257">
        <v>45.672929031000002</v>
      </c>
      <c r="Z43" s="257">
        <v>38.203908961000003</v>
      </c>
      <c r="AA43" s="257">
        <v>31.202903473999999</v>
      </c>
      <c r="AB43" s="257">
        <v>29.352447119000001</v>
      </c>
      <c r="AC43" s="257">
        <v>52.978819057999999</v>
      </c>
      <c r="AD43" s="257">
        <v>89.953669112</v>
      </c>
      <c r="AE43" s="257">
        <v>204.62809586</v>
      </c>
      <c r="AF43" s="257">
        <v>366.48007138999998</v>
      </c>
      <c r="AG43" s="257">
        <v>441.89975147000001</v>
      </c>
      <c r="AH43" s="257">
        <v>427.50504143000001</v>
      </c>
      <c r="AI43" s="257">
        <v>277.74377412000001</v>
      </c>
      <c r="AJ43" s="257">
        <v>125.76931883</v>
      </c>
      <c r="AK43" s="257">
        <v>49.892625326999998</v>
      </c>
      <c r="AL43" s="257">
        <v>46.165845853</v>
      </c>
      <c r="AM43" s="257">
        <v>29.647829081000001</v>
      </c>
      <c r="AN43" s="257">
        <v>29.710635421999999</v>
      </c>
      <c r="AO43" s="257">
        <v>57.298443765000002</v>
      </c>
      <c r="AP43" s="257">
        <v>87.788089232999994</v>
      </c>
      <c r="AQ43" s="257">
        <v>206.27873439000001</v>
      </c>
      <c r="AR43" s="257">
        <v>371.70458565000001</v>
      </c>
      <c r="AS43" s="257">
        <v>447.97485401</v>
      </c>
      <c r="AT43" s="257">
        <v>429.56876370999998</v>
      </c>
      <c r="AU43" s="257">
        <v>289.41762345000001</v>
      </c>
      <c r="AV43" s="257">
        <v>130.88793188</v>
      </c>
      <c r="AW43" s="257">
        <v>51.772124593999997</v>
      </c>
      <c r="AX43" s="257">
        <v>47.151065725999999</v>
      </c>
      <c r="AY43" s="257">
        <v>29.895313075000001</v>
      </c>
      <c r="AZ43" s="257">
        <v>32.919500483</v>
      </c>
      <c r="BA43" s="257">
        <v>56.452147676999999</v>
      </c>
      <c r="BB43" s="257">
        <v>94.10439993</v>
      </c>
      <c r="BC43" s="257">
        <v>209.42129419</v>
      </c>
      <c r="BD43" s="257">
        <v>371.50541076000002</v>
      </c>
      <c r="BE43" s="257">
        <v>453.95553862000003</v>
      </c>
      <c r="BF43" s="257">
        <v>419.79090948999999</v>
      </c>
      <c r="BG43" s="257">
        <v>286.75073839999999</v>
      </c>
      <c r="BH43" s="341">
        <v>127.652</v>
      </c>
      <c r="BI43" s="341">
        <v>53.55818</v>
      </c>
      <c r="BJ43" s="341">
        <v>45.724110000000003</v>
      </c>
      <c r="BK43" s="341">
        <v>28.90334</v>
      </c>
      <c r="BL43" s="341">
        <v>36.507640000000002</v>
      </c>
      <c r="BM43" s="341">
        <v>54.816049999999997</v>
      </c>
      <c r="BN43" s="341">
        <v>94.910160000000005</v>
      </c>
      <c r="BO43" s="341">
        <v>217.88499999999999</v>
      </c>
      <c r="BP43" s="341">
        <v>370.80799999999999</v>
      </c>
      <c r="BQ43" s="341">
        <v>456.50139999999999</v>
      </c>
      <c r="BR43" s="341">
        <v>425.291</v>
      </c>
      <c r="BS43" s="341">
        <v>298.75889999999998</v>
      </c>
      <c r="BT43" s="341">
        <v>130.8991</v>
      </c>
      <c r="BU43" s="341">
        <v>56.651870000000002</v>
      </c>
      <c r="BV43" s="341">
        <v>45.331960000000002</v>
      </c>
    </row>
    <row r="44" spans="1:74" ht="11.1" customHeight="1" x14ac:dyDescent="0.2">
      <c r="A44" s="9" t="s">
        <v>161</v>
      </c>
      <c r="B44" s="212" t="s">
        <v>571</v>
      </c>
      <c r="C44" s="257">
        <v>6.9708894333</v>
      </c>
      <c r="D44" s="257">
        <v>2.6576033267999999</v>
      </c>
      <c r="E44" s="257">
        <v>25.789155049000001</v>
      </c>
      <c r="F44" s="257">
        <v>34.799910636</v>
      </c>
      <c r="G44" s="257">
        <v>155.13376589000001</v>
      </c>
      <c r="H44" s="257">
        <v>337.71747106999999</v>
      </c>
      <c r="I44" s="257">
        <v>413.4550863</v>
      </c>
      <c r="J44" s="257">
        <v>406.89372034000002</v>
      </c>
      <c r="K44" s="257">
        <v>224.58280497000001</v>
      </c>
      <c r="L44" s="257">
        <v>50.126328538000003</v>
      </c>
      <c r="M44" s="257">
        <v>4.3924930050000004</v>
      </c>
      <c r="N44" s="257">
        <v>2.4038699142</v>
      </c>
      <c r="O44" s="257">
        <v>6.6756712977000001</v>
      </c>
      <c r="P44" s="257">
        <v>2.7302574449999999</v>
      </c>
      <c r="Q44" s="257">
        <v>23.256145922000002</v>
      </c>
      <c r="R44" s="257">
        <v>35.382573600000001</v>
      </c>
      <c r="S44" s="257">
        <v>149.1392453</v>
      </c>
      <c r="T44" s="257">
        <v>341.30206880999998</v>
      </c>
      <c r="U44" s="257">
        <v>407.71428323999999</v>
      </c>
      <c r="V44" s="257">
        <v>416.98447680999999</v>
      </c>
      <c r="W44" s="257">
        <v>227.52797045</v>
      </c>
      <c r="X44" s="257">
        <v>45.968577146000001</v>
      </c>
      <c r="Y44" s="257">
        <v>3.1595949114000002</v>
      </c>
      <c r="Z44" s="257">
        <v>2.7420506571000001</v>
      </c>
      <c r="AA44" s="257">
        <v>5.7298724051000001</v>
      </c>
      <c r="AB44" s="257">
        <v>2.1642276153000002</v>
      </c>
      <c r="AC44" s="257">
        <v>24.463507622000002</v>
      </c>
      <c r="AD44" s="257">
        <v>38.370796986000002</v>
      </c>
      <c r="AE44" s="257">
        <v>156.98766638999999</v>
      </c>
      <c r="AF44" s="257">
        <v>345.76944772000002</v>
      </c>
      <c r="AG44" s="257">
        <v>408.84430119000001</v>
      </c>
      <c r="AH44" s="257">
        <v>405.83745001</v>
      </c>
      <c r="AI44" s="257">
        <v>222.48486631</v>
      </c>
      <c r="AJ44" s="257">
        <v>47.084492011000002</v>
      </c>
      <c r="AK44" s="257">
        <v>4.0824253815000002</v>
      </c>
      <c r="AL44" s="257">
        <v>5.0675460653000002</v>
      </c>
      <c r="AM44" s="257">
        <v>4.1097234662000002</v>
      </c>
      <c r="AN44" s="257">
        <v>2.3906338954000002</v>
      </c>
      <c r="AO44" s="257">
        <v>26.321243351</v>
      </c>
      <c r="AP44" s="257">
        <v>34.219729293999997</v>
      </c>
      <c r="AQ44" s="257">
        <v>156.57305912000001</v>
      </c>
      <c r="AR44" s="257">
        <v>353.17063417999998</v>
      </c>
      <c r="AS44" s="257">
        <v>411.98300246000002</v>
      </c>
      <c r="AT44" s="257">
        <v>404.96946747999999</v>
      </c>
      <c r="AU44" s="257">
        <v>238.70247859</v>
      </c>
      <c r="AV44" s="257">
        <v>55.231133667000002</v>
      </c>
      <c r="AW44" s="257">
        <v>5.0531570972999997</v>
      </c>
      <c r="AX44" s="257">
        <v>5.1439714006999999</v>
      </c>
      <c r="AY44" s="257">
        <v>5.5584160365999997</v>
      </c>
      <c r="AZ44" s="257">
        <v>4.0434382979999999</v>
      </c>
      <c r="BA44" s="257">
        <v>24.494625188000001</v>
      </c>
      <c r="BB44" s="257">
        <v>40.376976450999997</v>
      </c>
      <c r="BC44" s="257">
        <v>152.23442650999999</v>
      </c>
      <c r="BD44" s="257">
        <v>346.11213909999998</v>
      </c>
      <c r="BE44" s="257">
        <v>417.82113504</v>
      </c>
      <c r="BF44" s="257">
        <v>383.53339525000001</v>
      </c>
      <c r="BG44" s="257">
        <v>230.08587768999999</v>
      </c>
      <c r="BH44" s="341">
        <v>52.829050000000002</v>
      </c>
      <c r="BI44" s="341">
        <v>5.3067970000000004</v>
      </c>
      <c r="BJ44" s="341">
        <v>4.6869690000000004</v>
      </c>
      <c r="BK44" s="341">
        <v>5.4290609999999999</v>
      </c>
      <c r="BL44" s="341">
        <v>5.83514</v>
      </c>
      <c r="BM44" s="341">
        <v>24.45843</v>
      </c>
      <c r="BN44" s="341">
        <v>38.560859999999998</v>
      </c>
      <c r="BO44" s="341">
        <v>166.80789999999999</v>
      </c>
      <c r="BP44" s="341">
        <v>348.86669999999998</v>
      </c>
      <c r="BQ44" s="341">
        <v>420.834</v>
      </c>
      <c r="BR44" s="341">
        <v>387.54579999999999</v>
      </c>
      <c r="BS44" s="341">
        <v>242.47620000000001</v>
      </c>
      <c r="BT44" s="341">
        <v>54.439839999999997</v>
      </c>
      <c r="BU44" s="341">
        <v>5.7594320000000003</v>
      </c>
      <c r="BV44" s="341">
        <v>4.5875620000000001</v>
      </c>
    </row>
    <row r="45" spans="1:74" ht="11.1" customHeight="1" x14ac:dyDescent="0.2">
      <c r="A45" s="9" t="s">
        <v>162</v>
      </c>
      <c r="B45" s="212" t="s">
        <v>572</v>
      </c>
      <c r="C45" s="257">
        <v>16.991191142000002</v>
      </c>
      <c r="D45" s="257">
        <v>16.069257804999999</v>
      </c>
      <c r="E45" s="257">
        <v>68.727998823999997</v>
      </c>
      <c r="F45" s="257">
        <v>115.44430559</v>
      </c>
      <c r="G45" s="257">
        <v>280.24084151</v>
      </c>
      <c r="H45" s="257">
        <v>486.03651400000001</v>
      </c>
      <c r="I45" s="257">
        <v>554.28672193</v>
      </c>
      <c r="J45" s="257">
        <v>575.77106795999998</v>
      </c>
      <c r="K45" s="257">
        <v>375.49634450999997</v>
      </c>
      <c r="L45" s="257">
        <v>144.59166812999999</v>
      </c>
      <c r="M45" s="257">
        <v>37.856938133</v>
      </c>
      <c r="N45" s="257">
        <v>8.0097202667000005</v>
      </c>
      <c r="O45" s="257">
        <v>15.795589543</v>
      </c>
      <c r="P45" s="257">
        <v>16.254393034</v>
      </c>
      <c r="Q45" s="257">
        <v>62.040317127000002</v>
      </c>
      <c r="R45" s="257">
        <v>116.14238305000001</v>
      </c>
      <c r="S45" s="257">
        <v>275.566351</v>
      </c>
      <c r="T45" s="257">
        <v>491.13906446999999</v>
      </c>
      <c r="U45" s="257">
        <v>554.98853388999999</v>
      </c>
      <c r="V45" s="257">
        <v>585.87162766999995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278.33147436000002</v>
      </c>
      <c r="AF45" s="257">
        <v>489.58315771999997</v>
      </c>
      <c r="AG45" s="257">
        <v>558.74998251</v>
      </c>
      <c r="AH45" s="257">
        <v>586.26917496999999</v>
      </c>
      <c r="AI45" s="257">
        <v>372.38990409000002</v>
      </c>
      <c r="AJ45" s="257">
        <v>145.59154415</v>
      </c>
      <c r="AK45" s="257">
        <v>34.390049490000003</v>
      </c>
      <c r="AL45" s="257">
        <v>11.026032884999999</v>
      </c>
      <c r="AM45" s="257">
        <v>11.176995278</v>
      </c>
      <c r="AN45" s="257">
        <v>16.252709907</v>
      </c>
      <c r="AO45" s="257">
        <v>62.103762609</v>
      </c>
      <c r="AP45" s="257">
        <v>113.61975771</v>
      </c>
      <c r="AQ45" s="257">
        <v>271.00619189999998</v>
      </c>
      <c r="AR45" s="257">
        <v>491.81448126999999</v>
      </c>
      <c r="AS45" s="257">
        <v>563.97586879999994</v>
      </c>
      <c r="AT45" s="257">
        <v>579.82037006999997</v>
      </c>
      <c r="AU45" s="257">
        <v>383.77337989</v>
      </c>
      <c r="AV45" s="257">
        <v>154.27764496</v>
      </c>
      <c r="AW45" s="257">
        <v>38.430430856000001</v>
      </c>
      <c r="AX45" s="257">
        <v>11.850715482</v>
      </c>
      <c r="AY45" s="257">
        <v>13.958099125</v>
      </c>
      <c r="AZ45" s="257">
        <v>21.991862369</v>
      </c>
      <c r="BA45" s="257">
        <v>63.705758490000001</v>
      </c>
      <c r="BB45" s="257">
        <v>122.28286833999999</v>
      </c>
      <c r="BC45" s="257">
        <v>269.69760977999999</v>
      </c>
      <c r="BD45" s="257">
        <v>494.89040362999998</v>
      </c>
      <c r="BE45" s="257">
        <v>576.47056064000003</v>
      </c>
      <c r="BF45" s="257">
        <v>573.76186741000004</v>
      </c>
      <c r="BG45" s="257">
        <v>381.77051158</v>
      </c>
      <c r="BH45" s="341">
        <v>151.93690000000001</v>
      </c>
      <c r="BI45" s="341">
        <v>40.947969999999998</v>
      </c>
      <c r="BJ45" s="341">
        <v>10.77736</v>
      </c>
      <c r="BK45" s="341">
        <v>13.42301</v>
      </c>
      <c r="BL45" s="341">
        <v>22.709219999999998</v>
      </c>
      <c r="BM45" s="341">
        <v>67.341099999999997</v>
      </c>
      <c r="BN45" s="341">
        <v>118.07299999999999</v>
      </c>
      <c r="BO45" s="341">
        <v>280.17450000000002</v>
      </c>
      <c r="BP45" s="341">
        <v>498.92869999999999</v>
      </c>
      <c r="BQ45" s="341">
        <v>582.35400000000004</v>
      </c>
      <c r="BR45" s="341">
        <v>578.85419999999999</v>
      </c>
      <c r="BS45" s="341">
        <v>391.21570000000003</v>
      </c>
      <c r="BT45" s="341">
        <v>155.16069999999999</v>
      </c>
      <c r="BU45" s="341">
        <v>41.318420000000003</v>
      </c>
      <c r="BV45" s="341">
        <v>10.80517</v>
      </c>
    </row>
    <row r="46" spans="1:74" ht="11.1" customHeight="1" x14ac:dyDescent="0.2">
      <c r="A46" s="9" t="s">
        <v>163</v>
      </c>
      <c r="B46" s="212" t="s">
        <v>573</v>
      </c>
      <c r="C46" s="257">
        <v>0.69885562557000003</v>
      </c>
      <c r="D46" s="257">
        <v>1.7815535417999999</v>
      </c>
      <c r="E46" s="257">
        <v>15.633862528</v>
      </c>
      <c r="F46" s="257">
        <v>39.238202238</v>
      </c>
      <c r="G46" s="257">
        <v>119.67815471</v>
      </c>
      <c r="H46" s="257">
        <v>261.26845883999999</v>
      </c>
      <c r="I46" s="257">
        <v>392.54388240999998</v>
      </c>
      <c r="J46" s="257">
        <v>333.72083574999999</v>
      </c>
      <c r="K46" s="257">
        <v>195.65509305</v>
      </c>
      <c r="L46" s="257">
        <v>59.790262743</v>
      </c>
      <c r="M46" s="257">
        <v>10.531780624</v>
      </c>
      <c r="N46" s="257">
        <v>0</v>
      </c>
      <c r="O46" s="257">
        <v>1.0084081032000001</v>
      </c>
      <c r="P46" s="257">
        <v>2.5046525561999999</v>
      </c>
      <c r="Q46" s="257">
        <v>13.717735735</v>
      </c>
      <c r="R46" s="257">
        <v>40.072570358999997</v>
      </c>
      <c r="S46" s="257">
        <v>118.7031861</v>
      </c>
      <c r="T46" s="257">
        <v>264.48230049</v>
      </c>
      <c r="U46" s="257">
        <v>397.12989793999998</v>
      </c>
      <c r="V46" s="257">
        <v>332.77893462999998</v>
      </c>
      <c r="W46" s="257">
        <v>199.10491400000001</v>
      </c>
      <c r="X46" s="257">
        <v>63.809212487000003</v>
      </c>
      <c r="Y46" s="257">
        <v>11.19877593</v>
      </c>
      <c r="Z46" s="257">
        <v>0</v>
      </c>
      <c r="AA46" s="257">
        <v>1.0580653704</v>
      </c>
      <c r="AB46" s="257">
        <v>3.3734140626000002</v>
      </c>
      <c r="AC46" s="257">
        <v>16.235834108999999</v>
      </c>
      <c r="AD46" s="257">
        <v>40.999715156999997</v>
      </c>
      <c r="AE46" s="257">
        <v>114.06978377999999</v>
      </c>
      <c r="AF46" s="257">
        <v>273.81155432000003</v>
      </c>
      <c r="AG46" s="257">
        <v>387.79899232000002</v>
      </c>
      <c r="AH46" s="257">
        <v>338.88785638000002</v>
      </c>
      <c r="AI46" s="257">
        <v>202.99631373</v>
      </c>
      <c r="AJ46" s="257">
        <v>65.499995361000003</v>
      </c>
      <c r="AK46" s="257">
        <v>10.346719737000001</v>
      </c>
      <c r="AL46" s="257">
        <v>0</v>
      </c>
      <c r="AM46" s="257">
        <v>0.91409415762000001</v>
      </c>
      <c r="AN46" s="257">
        <v>3.9825860636999999</v>
      </c>
      <c r="AO46" s="257">
        <v>18.209798069000001</v>
      </c>
      <c r="AP46" s="257">
        <v>41.340535512000002</v>
      </c>
      <c r="AQ46" s="257">
        <v>107.63278582</v>
      </c>
      <c r="AR46" s="257">
        <v>275.0560906</v>
      </c>
      <c r="AS46" s="257">
        <v>385.80104784000002</v>
      </c>
      <c r="AT46" s="257">
        <v>338.90779775999999</v>
      </c>
      <c r="AU46" s="257">
        <v>205.51507701</v>
      </c>
      <c r="AV46" s="257">
        <v>70.335585840999997</v>
      </c>
      <c r="AW46" s="257">
        <v>10.496958454</v>
      </c>
      <c r="AX46" s="257">
        <v>0</v>
      </c>
      <c r="AY46" s="257">
        <v>0.91409415762000001</v>
      </c>
      <c r="AZ46" s="257">
        <v>4.1978523317000001</v>
      </c>
      <c r="BA46" s="257">
        <v>18.977074786999999</v>
      </c>
      <c r="BB46" s="257">
        <v>41.733451715000001</v>
      </c>
      <c r="BC46" s="257">
        <v>105.13646368000001</v>
      </c>
      <c r="BD46" s="257">
        <v>278.84068989000002</v>
      </c>
      <c r="BE46" s="257">
        <v>384.23430224999998</v>
      </c>
      <c r="BF46" s="257">
        <v>334.65085108</v>
      </c>
      <c r="BG46" s="257">
        <v>203.24585528</v>
      </c>
      <c r="BH46" s="341">
        <v>72.459469999999996</v>
      </c>
      <c r="BI46" s="341">
        <v>11.29495</v>
      </c>
      <c r="BJ46" s="341">
        <v>0.11624710000000001</v>
      </c>
      <c r="BK46" s="341">
        <v>1.337521</v>
      </c>
      <c r="BL46" s="341">
        <v>4.2846250000000001</v>
      </c>
      <c r="BM46" s="341">
        <v>19.080570000000002</v>
      </c>
      <c r="BN46" s="341">
        <v>44.77402</v>
      </c>
      <c r="BO46" s="341">
        <v>110.6018</v>
      </c>
      <c r="BP46" s="341">
        <v>282.13249999999999</v>
      </c>
      <c r="BQ46" s="341">
        <v>387.9187</v>
      </c>
      <c r="BR46" s="341">
        <v>336.28789999999998</v>
      </c>
      <c r="BS46" s="341">
        <v>207.05170000000001</v>
      </c>
      <c r="BT46" s="341">
        <v>72.036529999999999</v>
      </c>
      <c r="BU46" s="341">
        <v>10.73245</v>
      </c>
      <c r="BV46" s="341">
        <v>0.14534520000000001</v>
      </c>
    </row>
    <row r="47" spans="1:74" ht="11.1" customHeight="1" x14ac:dyDescent="0.2">
      <c r="A47" s="9" t="s">
        <v>164</v>
      </c>
      <c r="B47" s="212" t="s">
        <v>574</v>
      </c>
      <c r="C47" s="257">
        <v>7.9007703413000003</v>
      </c>
      <c r="D47" s="257">
        <v>6.6708133081999996</v>
      </c>
      <c r="E47" s="257">
        <v>11.290840631</v>
      </c>
      <c r="F47" s="257">
        <v>16.577150248999999</v>
      </c>
      <c r="G47" s="257">
        <v>46.360700338999997</v>
      </c>
      <c r="H47" s="257">
        <v>102.72333522</v>
      </c>
      <c r="I47" s="257">
        <v>231.66413545</v>
      </c>
      <c r="J47" s="257">
        <v>217.29061449</v>
      </c>
      <c r="K47" s="257">
        <v>139.49384544</v>
      </c>
      <c r="L47" s="257">
        <v>35.916929611</v>
      </c>
      <c r="M47" s="257">
        <v>13.728287463999999</v>
      </c>
      <c r="N47" s="257">
        <v>8.3391993449000008</v>
      </c>
      <c r="O47" s="257">
        <v>8.5914503408999998</v>
      </c>
      <c r="P47" s="257">
        <v>6.8102485474999996</v>
      </c>
      <c r="Q47" s="257">
        <v>10.533294446999999</v>
      </c>
      <c r="R47" s="257">
        <v>16.883223894</v>
      </c>
      <c r="S47" s="257">
        <v>48.184126106000001</v>
      </c>
      <c r="T47" s="257">
        <v>105.0458691</v>
      </c>
      <c r="U47" s="257">
        <v>236.92158873</v>
      </c>
      <c r="V47" s="257">
        <v>219.14474942000001</v>
      </c>
      <c r="W47" s="257">
        <v>145.07062692</v>
      </c>
      <c r="X47" s="257">
        <v>42.133560551999999</v>
      </c>
      <c r="Y47" s="257">
        <v>14.604149582</v>
      </c>
      <c r="Z47" s="257">
        <v>8.2506886119999994</v>
      </c>
      <c r="AA47" s="257">
        <v>8.9420340290000002</v>
      </c>
      <c r="AB47" s="257">
        <v>7.4319316650999996</v>
      </c>
      <c r="AC47" s="257">
        <v>12.395288003999999</v>
      </c>
      <c r="AD47" s="257">
        <v>17.653865146000001</v>
      </c>
      <c r="AE47" s="257">
        <v>46.298836776999998</v>
      </c>
      <c r="AF47" s="257">
        <v>115.85843948999999</v>
      </c>
      <c r="AG47" s="257">
        <v>232.59029164</v>
      </c>
      <c r="AH47" s="257">
        <v>222.24830896</v>
      </c>
      <c r="AI47" s="257">
        <v>156.18257471000001</v>
      </c>
      <c r="AJ47" s="257">
        <v>48.845340215</v>
      </c>
      <c r="AK47" s="257">
        <v>14.256779133</v>
      </c>
      <c r="AL47" s="257">
        <v>8.5577030217000001</v>
      </c>
      <c r="AM47" s="257">
        <v>8.9121027325999993</v>
      </c>
      <c r="AN47" s="257">
        <v>8.3846669391000006</v>
      </c>
      <c r="AO47" s="257">
        <v>12.913051594000001</v>
      </c>
      <c r="AP47" s="257">
        <v>19.408396856</v>
      </c>
      <c r="AQ47" s="257">
        <v>44.748297516999997</v>
      </c>
      <c r="AR47" s="257">
        <v>116.31482643</v>
      </c>
      <c r="AS47" s="257">
        <v>224.41870080999999</v>
      </c>
      <c r="AT47" s="257">
        <v>227.14912873</v>
      </c>
      <c r="AU47" s="257">
        <v>156.14122406999999</v>
      </c>
      <c r="AV47" s="257">
        <v>50.962377777</v>
      </c>
      <c r="AW47" s="257">
        <v>14.324898858999999</v>
      </c>
      <c r="AX47" s="257">
        <v>8.4617191805999994</v>
      </c>
      <c r="AY47" s="257">
        <v>8.8006311965999995</v>
      </c>
      <c r="AZ47" s="257">
        <v>8.4229463220999996</v>
      </c>
      <c r="BA47" s="257">
        <v>13.055757624</v>
      </c>
      <c r="BB47" s="257">
        <v>20.021600984999999</v>
      </c>
      <c r="BC47" s="257">
        <v>44.535716088000001</v>
      </c>
      <c r="BD47" s="257">
        <v>120.35897611999999</v>
      </c>
      <c r="BE47" s="257">
        <v>228.9536099</v>
      </c>
      <c r="BF47" s="257">
        <v>231.42206978999999</v>
      </c>
      <c r="BG47" s="257">
        <v>160.51208434</v>
      </c>
      <c r="BH47" s="341">
        <v>54.495780000000003</v>
      </c>
      <c r="BI47" s="341">
        <v>14.916270000000001</v>
      </c>
      <c r="BJ47" s="341">
        <v>8.5666840000000004</v>
      </c>
      <c r="BK47" s="341">
        <v>9.6398069999999993</v>
      </c>
      <c r="BL47" s="341">
        <v>8.4700109999999995</v>
      </c>
      <c r="BM47" s="341">
        <v>12.69927</v>
      </c>
      <c r="BN47" s="341">
        <v>20.78078</v>
      </c>
      <c r="BO47" s="341">
        <v>45.047789999999999</v>
      </c>
      <c r="BP47" s="341">
        <v>119.20699999999999</v>
      </c>
      <c r="BQ47" s="341">
        <v>238.74340000000001</v>
      </c>
      <c r="BR47" s="341">
        <v>233.75239999999999</v>
      </c>
      <c r="BS47" s="341">
        <v>159.62450000000001</v>
      </c>
      <c r="BT47" s="341">
        <v>52.315359999999998</v>
      </c>
      <c r="BU47" s="341">
        <v>14.220689999999999</v>
      </c>
      <c r="BV47" s="341">
        <v>8.5368539999999999</v>
      </c>
    </row>
    <row r="48" spans="1:74" ht="11.1" customHeight="1" x14ac:dyDescent="0.2">
      <c r="A48" s="9" t="s">
        <v>165</v>
      </c>
      <c r="B48" s="213" t="s">
        <v>602</v>
      </c>
      <c r="C48" s="255">
        <v>9.8105668044000005</v>
      </c>
      <c r="D48" s="255">
        <v>8.7726745781000002</v>
      </c>
      <c r="E48" s="255">
        <v>22.898055296999999</v>
      </c>
      <c r="F48" s="255">
        <v>37.037119435999998</v>
      </c>
      <c r="G48" s="255">
        <v>114.6075578</v>
      </c>
      <c r="H48" s="255">
        <v>241.44883403</v>
      </c>
      <c r="I48" s="255">
        <v>348.35872234999999</v>
      </c>
      <c r="J48" s="255">
        <v>318.66415627999999</v>
      </c>
      <c r="K48" s="255">
        <v>176.23846470000001</v>
      </c>
      <c r="L48" s="255">
        <v>56.676057061000002</v>
      </c>
      <c r="M48" s="255">
        <v>17.030052295000001</v>
      </c>
      <c r="N48" s="255">
        <v>9.5428272626999995</v>
      </c>
      <c r="O48" s="255">
        <v>9.7689343049000001</v>
      </c>
      <c r="P48" s="255">
        <v>9.2016187950999999</v>
      </c>
      <c r="Q48" s="255">
        <v>21.505605103000001</v>
      </c>
      <c r="R48" s="255">
        <v>37.90094414</v>
      </c>
      <c r="S48" s="255">
        <v>112.44826593000001</v>
      </c>
      <c r="T48" s="255">
        <v>245.4761872</v>
      </c>
      <c r="U48" s="255">
        <v>349.01671734000001</v>
      </c>
      <c r="V48" s="255">
        <v>323.08015433000003</v>
      </c>
      <c r="W48" s="255">
        <v>177.40272202</v>
      </c>
      <c r="X48" s="255">
        <v>57.268852875999997</v>
      </c>
      <c r="Y48" s="255">
        <v>16.240390907999998</v>
      </c>
      <c r="Z48" s="255">
        <v>9.9685865667000009</v>
      </c>
      <c r="AA48" s="255">
        <v>9.5524342852000004</v>
      </c>
      <c r="AB48" s="255">
        <v>9.0110241136999996</v>
      </c>
      <c r="AC48" s="255">
        <v>23.065697642</v>
      </c>
      <c r="AD48" s="255">
        <v>40.694160623999998</v>
      </c>
      <c r="AE48" s="255">
        <v>116.73775558</v>
      </c>
      <c r="AF48" s="255">
        <v>246.56068428</v>
      </c>
      <c r="AG48" s="255">
        <v>346.16673958000001</v>
      </c>
      <c r="AH48" s="255">
        <v>320.13120422999998</v>
      </c>
      <c r="AI48" s="255">
        <v>178.79442115000001</v>
      </c>
      <c r="AJ48" s="255">
        <v>59.363345717000001</v>
      </c>
      <c r="AK48" s="255">
        <v>17.081949427000001</v>
      </c>
      <c r="AL48" s="255">
        <v>12.028744634000001</v>
      </c>
      <c r="AM48" s="255">
        <v>8.8478145544999993</v>
      </c>
      <c r="AN48" s="255">
        <v>9.5020179265000007</v>
      </c>
      <c r="AO48" s="255">
        <v>24.461952347</v>
      </c>
      <c r="AP48" s="255">
        <v>39.420952937999999</v>
      </c>
      <c r="AQ48" s="255">
        <v>115.61688272000001</v>
      </c>
      <c r="AR48" s="255">
        <v>250.32390325</v>
      </c>
      <c r="AS48" s="255">
        <v>346.39370194999998</v>
      </c>
      <c r="AT48" s="255">
        <v>323.37299399</v>
      </c>
      <c r="AU48" s="255">
        <v>187.26826370000001</v>
      </c>
      <c r="AV48" s="255">
        <v>63.309237924000001</v>
      </c>
      <c r="AW48" s="255">
        <v>18.103359617999999</v>
      </c>
      <c r="AX48" s="255">
        <v>12.356962291</v>
      </c>
      <c r="AY48" s="255">
        <v>9.3402264912999993</v>
      </c>
      <c r="AZ48" s="255">
        <v>11.006921508</v>
      </c>
      <c r="BA48" s="255">
        <v>24.48846571</v>
      </c>
      <c r="BB48" s="255">
        <v>42.518370492000003</v>
      </c>
      <c r="BC48" s="255">
        <v>114.37446786</v>
      </c>
      <c r="BD48" s="255">
        <v>251.23923640999999</v>
      </c>
      <c r="BE48" s="255">
        <v>351.95403777000001</v>
      </c>
      <c r="BF48" s="255">
        <v>316.34087817</v>
      </c>
      <c r="BG48" s="255">
        <v>186.98567721000001</v>
      </c>
      <c r="BH48" s="342">
        <v>62.927810000000001</v>
      </c>
      <c r="BI48" s="342">
        <v>19.010850000000001</v>
      </c>
      <c r="BJ48" s="342">
        <v>11.986649999999999</v>
      </c>
      <c r="BK48" s="342">
        <v>9.266019</v>
      </c>
      <c r="BL48" s="342">
        <v>11.97804</v>
      </c>
      <c r="BM48" s="342">
        <v>24.638020000000001</v>
      </c>
      <c r="BN48" s="342">
        <v>42.53302</v>
      </c>
      <c r="BO48" s="342">
        <v>122.3933</v>
      </c>
      <c r="BP48" s="342">
        <v>251.9922</v>
      </c>
      <c r="BQ48" s="342">
        <v>356.51350000000002</v>
      </c>
      <c r="BR48" s="342">
        <v>323.39679999999998</v>
      </c>
      <c r="BS48" s="342">
        <v>194.66540000000001</v>
      </c>
      <c r="BT48" s="342">
        <v>63.979340000000001</v>
      </c>
      <c r="BU48" s="342">
        <v>19.597719999999999</v>
      </c>
      <c r="BV48" s="342">
        <v>11.93493</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61" t="s">
        <v>1013</v>
      </c>
      <c r="C50" s="802"/>
      <c r="D50" s="802"/>
      <c r="E50" s="802"/>
      <c r="F50" s="802"/>
      <c r="G50" s="802"/>
      <c r="H50" s="802"/>
      <c r="I50" s="802"/>
      <c r="J50" s="802"/>
      <c r="K50" s="802"/>
      <c r="L50" s="802"/>
      <c r="M50" s="802"/>
      <c r="N50" s="802"/>
      <c r="O50" s="802"/>
      <c r="P50" s="802"/>
      <c r="Q50" s="802"/>
      <c r="AY50" s="505"/>
      <c r="AZ50" s="505"/>
      <c r="BA50" s="505"/>
      <c r="BB50" s="505"/>
      <c r="BC50" s="780"/>
      <c r="BD50" s="780"/>
      <c r="BE50" s="780"/>
      <c r="BF50" s="780"/>
      <c r="BG50" s="505"/>
      <c r="BH50" s="505"/>
      <c r="BI50" s="505"/>
      <c r="BJ50" s="505"/>
    </row>
    <row r="51" spans="1:74" s="472" customFormat="1" ht="12" customHeight="1" x14ac:dyDescent="0.2">
      <c r="A51" s="469"/>
      <c r="B51" s="791" t="s">
        <v>174</v>
      </c>
      <c r="C51" s="791"/>
      <c r="D51" s="791"/>
      <c r="E51" s="791"/>
      <c r="F51" s="791"/>
      <c r="G51" s="791"/>
      <c r="H51" s="791"/>
      <c r="I51" s="791"/>
      <c r="J51" s="791"/>
      <c r="K51" s="791"/>
      <c r="L51" s="791"/>
      <c r="M51" s="791"/>
      <c r="N51" s="791"/>
      <c r="O51" s="791"/>
      <c r="P51" s="791"/>
      <c r="Q51" s="791"/>
      <c r="AY51" s="506"/>
      <c r="AZ51" s="506"/>
      <c r="BA51" s="506"/>
      <c r="BB51" s="506"/>
      <c r="BC51" s="728"/>
      <c r="BD51" s="728"/>
      <c r="BE51" s="728"/>
      <c r="BF51" s="728"/>
      <c r="BG51" s="506"/>
      <c r="BH51" s="506"/>
      <c r="BI51" s="506"/>
      <c r="BJ51" s="506"/>
    </row>
    <row r="52" spans="1:74" s="472" customFormat="1" ht="12" customHeight="1" x14ac:dyDescent="0.2">
      <c r="A52" s="473"/>
      <c r="B52" s="862" t="s">
        <v>175</v>
      </c>
      <c r="C52" s="792"/>
      <c r="D52" s="792"/>
      <c r="E52" s="792"/>
      <c r="F52" s="792"/>
      <c r="G52" s="792"/>
      <c r="H52" s="792"/>
      <c r="I52" s="792"/>
      <c r="J52" s="792"/>
      <c r="K52" s="792"/>
      <c r="L52" s="792"/>
      <c r="M52" s="792"/>
      <c r="N52" s="792"/>
      <c r="O52" s="792"/>
      <c r="P52" s="792"/>
      <c r="Q52" s="788"/>
      <c r="AY52" s="506"/>
      <c r="AZ52" s="506"/>
      <c r="BA52" s="506"/>
      <c r="BB52" s="506"/>
      <c r="BC52" s="506"/>
      <c r="BD52" s="728"/>
      <c r="BE52" s="728"/>
      <c r="BF52" s="728"/>
      <c r="BG52" s="506"/>
      <c r="BH52" s="506"/>
      <c r="BI52" s="506"/>
      <c r="BJ52" s="506"/>
    </row>
    <row r="53" spans="1:74" s="472" customFormat="1" ht="12" customHeight="1" x14ac:dyDescent="0.2">
      <c r="A53" s="473"/>
      <c r="B53" s="862" t="s">
        <v>170</v>
      </c>
      <c r="C53" s="792"/>
      <c r="D53" s="792"/>
      <c r="E53" s="792"/>
      <c r="F53" s="792"/>
      <c r="G53" s="792"/>
      <c r="H53" s="792"/>
      <c r="I53" s="792"/>
      <c r="J53" s="792"/>
      <c r="K53" s="792"/>
      <c r="L53" s="792"/>
      <c r="M53" s="792"/>
      <c r="N53" s="792"/>
      <c r="O53" s="792"/>
      <c r="P53" s="792"/>
      <c r="Q53" s="788"/>
      <c r="AY53" s="506"/>
      <c r="AZ53" s="506"/>
      <c r="BA53" s="506"/>
      <c r="BB53" s="506"/>
      <c r="BC53" s="506"/>
      <c r="BD53" s="728"/>
      <c r="BE53" s="728"/>
      <c r="BF53" s="728"/>
      <c r="BG53" s="506"/>
      <c r="BH53" s="506"/>
      <c r="BI53" s="506"/>
      <c r="BJ53" s="506"/>
    </row>
    <row r="54" spans="1:74" s="472" customFormat="1" ht="12" customHeight="1" x14ac:dyDescent="0.2">
      <c r="A54" s="473"/>
      <c r="B54" s="862" t="s">
        <v>480</v>
      </c>
      <c r="C54" s="792"/>
      <c r="D54" s="792"/>
      <c r="E54" s="792"/>
      <c r="F54" s="792"/>
      <c r="G54" s="792"/>
      <c r="H54" s="792"/>
      <c r="I54" s="792"/>
      <c r="J54" s="792"/>
      <c r="K54" s="792"/>
      <c r="L54" s="792"/>
      <c r="M54" s="792"/>
      <c r="N54" s="792"/>
      <c r="O54" s="792"/>
      <c r="P54" s="792"/>
      <c r="Q54" s="788"/>
      <c r="AY54" s="506"/>
      <c r="AZ54" s="506"/>
      <c r="BA54" s="506"/>
      <c r="BB54" s="506"/>
      <c r="BC54" s="506"/>
      <c r="BD54" s="728"/>
      <c r="BE54" s="728"/>
      <c r="BF54" s="728"/>
      <c r="BG54" s="506"/>
      <c r="BH54" s="506"/>
      <c r="BI54" s="506"/>
      <c r="BJ54" s="506"/>
    </row>
    <row r="55" spans="1:74" s="474" customFormat="1" ht="12" customHeight="1" x14ac:dyDescent="0.2">
      <c r="A55" s="473"/>
      <c r="B55" s="862" t="s">
        <v>171</v>
      </c>
      <c r="C55" s="792"/>
      <c r="D55" s="792"/>
      <c r="E55" s="792"/>
      <c r="F55" s="792"/>
      <c r="G55" s="792"/>
      <c r="H55" s="792"/>
      <c r="I55" s="792"/>
      <c r="J55" s="792"/>
      <c r="K55" s="792"/>
      <c r="L55" s="792"/>
      <c r="M55" s="792"/>
      <c r="N55" s="792"/>
      <c r="O55" s="792"/>
      <c r="P55" s="792"/>
      <c r="Q55" s="788"/>
      <c r="AY55" s="507"/>
      <c r="AZ55" s="507"/>
      <c r="BA55" s="507"/>
      <c r="BB55" s="507"/>
      <c r="BC55" s="507"/>
      <c r="BD55" s="729"/>
      <c r="BE55" s="729"/>
      <c r="BF55" s="729"/>
      <c r="BG55" s="507"/>
      <c r="BH55" s="507"/>
      <c r="BI55" s="507"/>
      <c r="BJ55" s="507"/>
    </row>
    <row r="56" spans="1:74" s="474" customFormat="1" ht="12" customHeight="1" x14ac:dyDescent="0.2">
      <c r="A56" s="473"/>
      <c r="B56" s="791" t="s">
        <v>172</v>
      </c>
      <c r="C56" s="792"/>
      <c r="D56" s="792"/>
      <c r="E56" s="792"/>
      <c r="F56" s="792"/>
      <c r="G56" s="792"/>
      <c r="H56" s="792"/>
      <c r="I56" s="792"/>
      <c r="J56" s="792"/>
      <c r="K56" s="792"/>
      <c r="L56" s="792"/>
      <c r="M56" s="792"/>
      <c r="N56" s="792"/>
      <c r="O56" s="792"/>
      <c r="P56" s="792"/>
      <c r="Q56" s="788"/>
      <c r="AY56" s="507"/>
      <c r="AZ56" s="507"/>
      <c r="BA56" s="507"/>
      <c r="BB56" s="507"/>
      <c r="BC56" s="507"/>
      <c r="BD56" s="729"/>
      <c r="BE56" s="729"/>
      <c r="BF56" s="729"/>
      <c r="BG56" s="507"/>
      <c r="BH56" s="507"/>
      <c r="BI56" s="507"/>
      <c r="BJ56" s="507"/>
    </row>
    <row r="57" spans="1:74" s="474" customFormat="1" ht="12" customHeight="1" x14ac:dyDescent="0.2">
      <c r="A57" s="436"/>
      <c r="B57" s="808" t="s">
        <v>173</v>
      </c>
      <c r="C57" s="788"/>
      <c r="D57" s="788"/>
      <c r="E57" s="788"/>
      <c r="F57" s="788"/>
      <c r="G57" s="788"/>
      <c r="H57" s="788"/>
      <c r="I57" s="788"/>
      <c r="J57" s="788"/>
      <c r="K57" s="788"/>
      <c r="L57" s="788"/>
      <c r="M57" s="788"/>
      <c r="N57" s="788"/>
      <c r="O57" s="788"/>
      <c r="P57" s="788"/>
      <c r="Q57" s="788"/>
      <c r="AY57" s="507"/>
      <c r="AZ57" s="507"/>
      <c r="BA57" s="507"/>
      <c r="BB57" s="507"/>
      <c r="BC57" s="507"/>
      <c r="BD57" s="729"/>
      <c r="BE57" s="729"/>
      <c r="BF57" s="729"/>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J5" transitionEvaluation="1" transitionEntry="1" codeName="Sheet3">
    <pageSetUpPr fitToPage="1"/>
  </sheetPr>
  <dimension ref="A1:BV144"/>
  <sheetViews>
    <sheetView showGridLines="0" workbookViewId="0">
      <pane xSplit="2" ySplit="4" topLeftCell="AJ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2" customWidth="1"/>
    <col min="59" max="62" width="6.5703125" style="337" customWidth="1"/>
    <col min="63" max="74" width="6.5703125" style="12" customWidth="1"/>
    <col min="75" max="16384" width="9.5703125" style="12"/>
  </cols>
  <sheetData>
    <row r="1" spans="1:74" s="11" customFormat="1" ht="12.75" x14ac:dyDescent="0.2">
      <c r="A1" s="794" t="s">
        <v>992</v>
      </c>
      <c r="B1" s="801" t="s">
        <v>248</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Y1" s="496"/>
      <c r="AZ1" s="496"/>
      <c r="BA1" s="496"/>
      <c r="BB1" s="496"/>
      <c r="BC1" s="496"/>
      <c r="BD1" s="769"/>
      <c r="BE1" s="769"/>
      <c r="BF1" s="769"/>
      <c r="BG1" s="496"/>
      <c r="BH1" s="496"/>
      <c r="BI1" s="496"/>
      <c r="BJ1" s="496"/>
    </row>
    <row r="2" spans="1:74" s="13" customFormat="1"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9"/>
      <c r="B5" s="20" t="s">
        <v>985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1212</v>
      </c>
      <c r="BN6" s="430"/>
      <c r="BO6" s="430"/>
      <c r="BP6" s="430"/>
      <c r="BQ6" s="430"/>
      <c r="BR6" s="430"/>
      <c r="BS6" s="430"/>
      <c r="BT6" s="430"/>
      <c r="BU6" s="430"/>
      <c r="BV6" s="430"/>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0"/>
      <c r="BA7" s="430"/>
      <c r="BB7" s="430"/>
      <c r="BC7" s="430"/>
      <c r="BD7" s="21"/>
      <c r="BE7" s="21"/>
      <c r="BF7" s="21"/>
      <c r="BG7" s="21"/>
      <c r="BH7" s="430"/>
      <c r="BI7" s="430"/>
      <c r="BJ7" s="430"/>
      <c r="BK7" s="430"/>
      <c r="BL7" s="430"/>
      <c r="BM7" s="430"/>
      <c r="BN7" s="430"/>
      <c r="BO7" s="430"/>
      <c r="BP7" s="430"/>
      <c r="BQ7" s="430"/>
      <c r="BR7" s="430"/>
      <c r="BS7" s="730"/>
      <c r="BT7" s="430"/>
      <c r="BU7" s="430"/>
      <c r="BV7" s="430"/>
    </row>
    <row r="8" spans="1:74" ht="11.1" customHeight="1" x14ac:dyDescent="0.2">
      <c r="A8" s="19" t="s">
        <v>634</v>
      </c>
      <c r="B8" s="23" t="s">
        <v>97</v>
      </c>
      <c r="C8" s="216">
        <v>8.0505279999999999</v>
      </c>
      <c r="D8" s="216">
        <v>8.1358270000000008</v>
      </c>
      <c r="E8" s="216">
        <v>8.2744090000000003</v>
      </c>
      <c r="F8" s="216">
        <v>8.5727239999999991</v>
      </c>
      <c r="G8" s="216">
        <v>8.6123220000000007</v>
      </c>
      <c r="H8" s="216">
        <v>8.7175130000000003</v>
      </c>
      <c r="I8" s="216">
        <v>8.7823619999999991</v>
      </c>
      <c r="J8" s="216">
        <v>8.8856640000000002</v>
      </c>
      <c r="K8" s="216">
        <v>9.0408390000000001</v>
      </c>
      <c r="L8" s="216">
        <v>9.2205139999999997</v>
      </c>
      <c r="M8" s="216">
        <v>9.3027709999999999</v>
      </c>
      <c r="N8" s="216">
        <v>9.4667949999999994</v>
      </c>
      <c r="O8" s="216">
        <v>9.3849210000000003</v>
      </c>
      <c r="P8" s="216">
        <v>9.5105400000000007</v>
      </c>
      <c r="Q8" s="216">
        <v>9.5775109999999994</v>
      </c>
      <c r="R8" s="216">
        <v>9.6495099999999994</v>
      </c>
      <c r="S8" s="216">
        <v>9.4636139999999997</v>
      </c>
      <c r="T8" s="216">
        <v>9.344201</v>
      </c>
      <c r="U8" s="216">
        <v>9.4298090000000006</v>
      </c>
      <c r="V8" s="216">
        <v>9.4001909999999995</v>
      </c>
      <c r="W8" s="216">
        <v>9.4599089999999997</v>
      </c>
      <c r="X8" s="216">
        <v>9.3880529999999993</v>
      </c>
      <c r="Y8" s="216">
        <v>9.3175129999999999</v>
      </c>
      <c r="Z8" s="216">
        <v>9.2513450000000006</v>
      </c>
      <c r="AA8" s="216">
        <v>9.1969630000000002</v>
      </c>
      <c r="AB8" s="216">
        <v>9.0546579999999999</v>
      </c>
      <c r="AC8" s="216">
        <v>9.0809619999999995</v>
      </c>
      <c r="AD8" s="216">
        <v>8.8657819999999994</v>
      </c>
      <c r="AE8" s="216">
        <v>8.8239859999999997</v>
      </c>
      <c r="AF8" s="216">
        <v>8.6704939999999997</v>
      </c>
      <c r="AG8" s="216">
        <v>8.6349940000000007</v>
      </c>
      <c r="AH8" s="216">
        <v>8.6702200000000005</v>
      </c>
      <c r="AI8" s="216">
        <v>8.5188319999999997</v>
      </c>
      <c r="AJ8" s="216">
        <v>8.7871539999999992</v>
      </c>
      <c r="AK8" s="216">
        <v>8.8882739999999991</v>
      </c>
      <c r="AL8" s="216">
        <v>8.7779240000000005</v>
      </c>
      <c r="AM8" s="216">
        <v>8.8400929999999995</v>
      </c>
      <c r="AN8" s="216">
        <v>9.0834530000000004</v>
      </c>
      <c r="AO8" s="216">
        <v>9.140288</v>
      </c>
      <c r="AP8" s="216">
        <v>9.0847549999999995</v>
      </c>
      <c r="AQ8" s="216">
        <v>9.1678619999999995</v>
      </c>
      <c r="AR8" s="216">
        <v>9.0738129999999995</v>
      </c>
      <c r="AS8" s="216">
        <v>9.2300550000000001</v>
      </c>
      <c r="AT8" s="216">
        <v>9.2435960000000001</v>
      </c>
      <c r="AU8" s="216">
        <v>9.4951950000000007</v>
      </c>
      <c r="AV8" s="216">
        <v>9.7031130000000001</v>
      </c>
      <c r="AW8" s="216">
        <v>10.103263</v>
      </c>
      <c r="AX8" s="216">
        <v>10.040424</v>
      </c>
      <c r="AY8" s="216">
        <v>9.9945590000000006</v>
      </c>
      <c r="AZ8" s="216">
        <v>10.248248999999999</v>
      </c>
      <c r="BA8" s="216">
        <v>10.461342999999999</v>
      </c>
      <c r="BB8" s="216">
        <v>10.475012</v>
      </c>
      <c r="BC8" s="216">
        <v>10.463893000000001</v>
      </c>
      <c r="BD8" s="216">
        <v>10.695186</v>
      </c>
      <c r="BE8" s="216">
        <v>10.964354</v>
      </c>
      <c r="BF8" s="216">
        <v>11.051290071</v>
      </c>
      <c r="BG8" s="216">
        <v>11.073610582000001</v>
      </c>
      <c r="BH8" s="327">
        <v>11.01871</v>
      </c>
      <c r="BI8" s="327">
        <v>11.161799999999999</v>
      </c>
      <c r="BJ8" s="327">
        <v>11.235340000000001</v>
      </c>
      <c r="BK8" s="327">
        <v>11.31372</v>
      </c>
      <c r="BL8" s="327">
        <v>11.39906</v>
      </c>
      <c r="BM8" s="327">
        <v>11.512829999999999</v>
      </c>
      <c r="BN8" s="327">
        <v>11.603490000000001</v>
      </c>
      <c r="BO8" s="327">
        <v>11.688420000000001</v>
      </c>
      <c r="BP8" s="327">
        <v>11.70082</v>
      </c>
      <c r="BQ8" s="327">
        <v>11.72147</v>
      </c>
      <c r="BR8" s="327">
        <v>11.80884</v>
      </c>
      <c r="BS8" s="327">
        <v>11.809189999999999</v>
      </c>
      <c r="BT8" s="327">
        <v>12.011039999999999</v>
      </c>
      <c r="BU8" s="327">
        <v>12.192220000000001</v>
      </c>
      <c r="BV8" s="327">
        <v>12.291029999999999</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328"/>
      <c r="BI10" s="328"/>
      <c r="BJ10" s="328"/>
      <c r="BK10" s="328"/>
      <c r="BL10" s="328"/>
      <c r="BM10" s="328"/>
      <c r="BN10" s="328"/>
      <c r="BO10" s="328"/>
      <c r="BP10" s="328"/>
      <c r="BQ10" s="328"/>
      <c r="BR10" s="328"/>
      <c r="BS10" s="328"/>
      <c r="BT10" s="328"/>
      <c r="BU10" s="328"/>
      <c r="BV10" s="328"/>
    </row>
    <row r="11" spans="1:74" ht="11.1" customHeight="1" x14ac:dyDescent="0.2">
      <c r="A11" s="19" t="s">
        <v>665</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73.559354838999994</v>
      </c>
      <c r="AB11" s="216">
        <v>74.601172414000004</v>
      </c>
      <c r="AC11" s="216">
        <v>73.758709676999999</v>
      </c>
      <c r="AD11" s="216">
        <v>73.707266666999999</v>
      </c>
      <c r="AE11" s="216">
        <v>72.867677419000003</v>
      </c>
      <c r="AF11" s="216">
        <v>72.169633332999993</v>
      </c>
      <c r="AG11" s="216">
        <v>72.760129031999995</v>
      </c>
      <c r="AH11" s="216">
        <v>72.183161290000001</v>
      </c>
      <c r="AI11" s="216">
        <v>71.704999999999998</v>
      </c>
      <c r="AJ11" s="216">
        <v>71.424032257999997</v>
      </c>
      <c r="AK11" s="216">
        <v>72.02</v>
      </c>
      <c r="AL11" s="216">
        <v>71.208838709999995</v>
      </c>
      <c r="AM11" s="216">
        <v>71.020129032</v>
      </c>
      <c r="AN11" s="216">
        <v>71.624178571000002</v>
      </c>
      <c r="AO11" s="216">
        <v>73.300064516000006</v>
      </c>
      <c r="AP11" s="216">
        <v>73.377966666999995</v>
      </c>
      <c r="AQ11" s="216">
        <v>73.256032258000005</v>
      </c>
      <c r="AR11" s="216">
        <v>73.831466667000001</v>
      </c>
      <c r="AS11" s="216">
        <v>74.736612902999994</v>
      </c>
      <c r="AT11" s="216">
        <v>74.718870968000004</v>
      </c>
      <c r="AU11" s="216">
        <v>75.837599999999995</v>
      </c>
      <c r="AV11" s="216">
        <v>76.898096773999995</v>
      </c>
      <c r="AW11" s="216">
        <v>78.983766666999998</v>
      </c>
      <c r="AX11" s="216">
        <v>79.451354839000004</v>
      </c>
      <c r="AY11" s="216">
        <v>77.920354838999998</v>
      </c>
      <c r="AZ11" s="216">
        <v>79.357892856999996</v>
      </c>
      <c r="BA11" s="216">
        <v>80.174032257999997</v>
      </c>
      <c r="BB11" s="216">
        <v>80.456699999999998</v>
      </c>
      <c r="BC11" s="216">
        <v>81.33483871</v>
      </c>
      <c r="BD11" s="216">
        <v>81.845733332999998</v>
      </c>
      <c r="BE11" s="216">
        <v>83.419903226000002</v>
      </c>
      <c r="BF11" s="216">
        <v>84.538470000000004</v>
      </c>
      <c r="BG11" s="216">
        <v>85.134839999999997</v>
      </c>
      <c r="BH11" s="327">
        <v>85.469669999999994</v>
      </c>
      <c r="BI11" s="327">
        <v>85.905100000000004</v>
      </c>
      <c r="BJ11" s="327">
        <v>86.215909999999994</v>
      </c>
      <c r="BK11" s="327">
        <v>86.514740000000003</v>
      </c>
      <c r="BL11" s="327">
        <v>86.861310000000003</v>
      </c>
      <c r="BM11" s="327">
        <v>87.106989999999996</v>
      </c>
      <c r="BN11" s="327">
        <v>87.244759999999999</v>
      </c>
      <c r="BO11" s="327">
        <v>87.350049999999996</v>
      </c>
      <c r="BP11" s="327">
        <v>87.477149999999995</v>
      </c>
      <c r="BQ11" s="327">
        <v>87.574399999999997</v>
      </c>
      <c r="BR11" s="327">
        <v>87.954220000000007</v>
      </c>
      <c r="BS11" s="327">
        <v>88.225859999999997</v>
      </c>
      <c r="BT11" s="327">
        <v>88.532910000000001</v>
      </c>
      <c r="BU11" s="327">
        <v>88.824250000000006</v>
      </c>
      <c r="BV11" s="327">
        <v>89.039879999999997</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328"/>
      <c r="BI13" s="328"/>
      <c r="BJ13" s="328"/>
      <c r="BK13" s="328"/>
      <c r="BL13" s="328"/>
      <c r="BM13" s="328"/>
      <c r="BN13" s="328"/>
      <c r="BO13" s="328"/>
      <c r="BP13" s="328"/>
      <c r="BQ13" s="328"/>
      <c r="BR13" s="328"/>
      <c r="BS13" s="328"/>
      <c r="BT13" s="328"/>
      <c r="BU13" s="328"/>
      <c r="BV13" s="328"/>
    </row>
    <row r="14" spans="1:74" ht="11.1" customHeight="1" x14ac:dyDescent="0.2">
      <c r="A14" s="19" t="s">
        <v>213</v>
      </c>
      <c r="B14" s="23" t="s">
        <v>1001</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61.936683000000002</v>
      </c>
      <c r="AZ14" s="68">
        <v>60.235142000000003</v>
      </c>
      <c r="BA14" s="68">
        <v>65.467141999999996</v>
      </c>
      <c r="BB14" s="68">
        <v>58.032114</v>
      </c>
      <c r="BC14" s="68">
        <v>61.195974999999997</v>
      </c>
      <c r="BD14" s="68">
        <v>61.557372000000001</v>
      </c>
      <c r="BE14" s="68">
        <v>63.666983999999999</v>
      </c>
      <c r="BF14" s="68">
        <v>69.490904999999998</v>
      </c>
      <c r="BG14" s="68">
        <v>63.130925468000001</v>
      </c>
      <c r="BH14" s="329">
        <v>64.405379999999994</v>
      </c>
      <c r="BI14" s="329">
        <v>61.881570000000004</v>
      </c>
      <c r="BJ14" s="329">
        <v>64.574010000000001</v>
      </c>
      <c r="BK14" s="329">
        <v>69.991839999999996</v>
      </c>
      <c r="BL14" s="329">
        <v>60.268680000000003</v>
      </c>
      <c r="BM14" s="329">
        <v>62.076120000000003</v>
      </c>
      <c r="BN14" s="329">
        <v>47.116169999999997</v>
      </c>
      <c r="BO14" s="329">
        <v>56.128059999999998</v>
      </c>
      <c r="BP14" s="329">
        <v>56.434759999999997</v>
      </c>
      <c r="BQ14" s="329">
        <v>72.467439999999996</v>
      </c>
      <c r="BR14" s="329">
        <v>71.071690000000004</v>
      </c>
      <c r="BS14" s="329">
        <v>56.92286</v>
      </c>
      <c r="BT14" s="329">
        <v>65.826130000000006</v>
      </c>
      <c r="BU14" s="329">
        <v>61.914369999999998</v>
      </c>
      <c r="BV14" s="329">
        <v>62.728569999999998</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30"/>
      <c r="BI18" s="330"/>
      <c r="BJ18" s="330"/>
      <c r="BK18" s="330"/>
      <c r="BL18" s="330"/>
      <c r="BM18" s="330"/>
      <c r="BN18" s="330"/>
      <c r="BO18" s="330"/>
      <c r="BP18" s="330"/>
      <c r="BQ18" s="330"/>
      <c r="BR18" s="330"/>
      <c r="BS18" s="330"/>
      <c r="BT18" s="330"/>
      <c r="BU18" s="330"/>
      <c r="BV18" s="330"/>
    </row>
    <row r="19" spans="1:74" ht="11.1" customHeight="1" x14ac:dyDescent="0.2">
      <c r="A19" s="26" t="s">
        <v>648</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19.062801</v>
      </c>
      <c r="AB19" s="216">
        <v>19.846603000000002</v>
      </c>
      <c r="AC19" s="216">
        <v>19.728204000000002</v>
      </c>
      <c r="AD19" s="216">
        <v>19.340226000000001</v>
      </c>
      <c r="AE19" s="216">
        <v>19.328156</v>
      </c>
      <c r="AF19" s="216">
        <v>19.846173</v>
      </c>
      <c r="AG19" s="216">
        <v>19.775658</v>
      </c>
      <c r="AH19" s="216">
        <v>20.274782999999999</v>
      </c>
      <c r="AI19" s="216">
        <v>19.756826</v>
      </c>
      <c r="AJ19" s="216">
        <v>19.650106999999998</v>
      </c>
      <c r="AK19" s="216">
        <v>19.658867999999998</v>
      </c>
      <c r="AL19" s="216">
        <v>19.983958999999999</v>
      </c>
      <c r="AM19" s="216">
        <v>19.322835999999999</v>
      </c>
      <c r="AN19" s="216">
        <v>19.190398999999999</v>
      </c>
      <c r="AO19" s="216">
        <v>20.060120999999999</v>
      </c>
      <c r="AP19" s="216">
        <v>19.595317000000001</v>
      </c>
      <c r="AQ19" s="216">
        <v>20.066234999999999</v>
      </c>
      <c r="AR19" s="216">
        <v>20.561236000000001</v>
      </c>
      <c r="AS19" s="216">
        <v>20.118914</v>
      </c>
      <c r="AT19" s="216">
        <v>20.251183999999999</v>
      </c>
      <c r="AU19" s="216">
        <v>19.640605000000001</v>
      </c>
      <c r="AV19" s="216">
        <v>19.989643999999998</v>
      </c>
      <c r="AW19" s="216">
        <v>20.307230000000001</v>
      </c>
      <c r="AX19" s="216">
        <v>20.323447000000002</v>
      </c>
      <c r="AY19" s="216">
        <v>20.461323</v>
      </c>
      <c r="AZ19" s="216">
        <v>19.619446</v>
      </c>
      <c r="BA19" s="216">
        <v>20.573001999999999</v>
      </c>
      <c r="BB19" s="216">
        <v>19.940937000000002</v>
      </c>
      <c r="BC19" s="216">
        <v>20.356517</v>
      </c>
      <c r="BD19" s="216">
        <v>20.705323</v>
      </c>
      <c r="BE19" s="216">
        <v>20.621328999999999</v>
      </c>
      <c r="BF19" s="216">
        <v>20.725287458</v>
      </c>
      <c r="BG19" s="216">
        <v>20.174538977000001</v>
      </c>
      <c r="BH19" s="327">
        <v>20.655860000000001</v>
      </c>
      <c r="BI19" s="327">
        <v>20.40634</v>
      </c>
      <c r="BJ19" s="327">
        <v>20.63589</v>
      </c>
      <c r="BK19" s="327">
        <v>20.25141</v>
      </c>
      <c r="BL19" s="327">
        <v>20.247440000000001</v>
      </c>
      <c r="BM19" s="327">
        <v>20.4589</v>
      </c>
      <c r="BN19" s="327">
        <v>20.225919999999999</v>
      </c>
      <c r="BO19" s="327">
        <v>20.480789999999999</v>
      </c>
      <c r="BP19" s="327">
        <v>20.75384</v>
      </c>
      <c r="BQ19" s="327">
        <v>20.960619999999999</v>
      </c>
      <c r="BR19" s="327">
        <v>21.019639999999999</v>
      </c>
      <c r="BS19" s="327">
        <v>20.673069999999999</v>
      </c>
      <c r="BT19" s="327">
        <v>20.984089999999998</v>
      </c>
      <c r="BU19" s="327">
        <v>20.618960000000001</v>
      </c>
      <c r="BV19" s="327">
        <v>21.002890000000001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331"/>
      <c r="BI21" s="331"/>
      <c r="BJ21" s="331"/>
      <c r="BK21" s="331"/>
      <c r="BL21" s="331"/>
      <c r="BM21" s="331"/>
      <c r="BN21" s="331"/>
      <c r="BO21" s="331"/>
      <c r="BP21" s="331"/>
      <c r="BQ21" s="331"/>
      <c r="BR21" s="331"/>
      <c r="BS21" s="331"/>
      <c r="BT21" s="331"/>
      <c r="BU21" s="331"/>
      <c r="BV21" s="331"/>
    </row>
    <row r="22" spans="1:74" ht="11.1" customHeight="1" x14ac:dyDescent="0.2">
      <c r="A22" s="26" t="s">
        <v>680</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99.732019773999994</v>
      </c>
      <c r="AB22" s="216">
        <v>91.457169726999993</v>
      </c>
      <c r="AC22" s="216">
        <v>76.009562127999999</v>
      </c>
      <c r="AD22" s="216">
        <v>69.461554766999996</v>
      </c>
      <c r="AE22" s="216">
        <v>63.412751839000002</v>
      </c>
      <c r="AF22" s="216">
        <v>66.688463866999996</v>
      </c>
      <c r="AG22" s="216">
        <v>70.535909384999997</v>
      </c>
      <c r="AH22" s="216">
        <v>71.237811579999999</v>
      </c>
      <c r="AI22" s="216">
        <v>64.924982063000002</v>
      </c>
      <c r="AJ22" s="216">
        <v>62.103255230000002</v>
      </c>
      <c r="AK22" s="216">
        <v>71.981428532999999</v>
      </c>
      <c r="AL22" s="216">
        <v>92.460310518</v>
      </c>
      <c r="AM22" s="216">
        <v>93.575921093000005</v>
      </c>
      <c r="AN22" s="216">
        <v>83.182613962999994</v>
      </c>
      <c r="AO22" s="216">
        <v>81.591391552000005</v>
      </c>
      <c r="AP22" s="216">
        <v>64.261881567000003</v>
      </c>
      <c r="AQ22" s="216">
        <v>61.189743069000002</v>
      </c>
      <c r="AR22" s="216">
        <v>63.73566907</v>
      </c>
      <c r="AS22" s="216">
        <v>68.796721069</v>
      </c>
      <c r="AT22" s="216">
        <v>67.899483226000001</v>
      </c>
      <c r="AU22" s="216">
        <v>64.085240202999998</v>
      </c>
      <c r="AV22" s="216">
        <v>65.707732063999998</v>
      </c>
      <c r="AW22" s="216">
        <v>78.375887669999997</v>
      </c>
      <c r="AX22" s="216">
        <v>98.895941188999998</v>
      </c>
      <c r="AY22" s="216">
        <v>107.03821177</v>
      </c>
      <c r="AZ22" s="216">
        <v>95.255299359000006</v>
      </c>
      <c r="BA22" s="216">
        <v>88.972438773999997</v>
      </c>
      <c r="BB22" s="216">
        <v>77.867854332999997</v>
      </c>
      <c r="BC22" s="216">
        <v>65.902644288000005</v>
      </c>
      <c r="BD22" s="216">
        <v>68.371613999999994</v>
      </c>
      <c r="BE22" s="216">
        <v>75.360531515999995</v>
      </c>
      <c r="BF22" s="216">
        <v>72.529738499999993</v>
      </c>
      <c r="BG22" s="216">
        <v>69.469374500000001</v>
      </c>
      <c r="BH22" s="327">
        <v>69.245580000000004</v>
      </c>
      <c r="BI22" s="327">
        <v>80.626329999999996</v>
      </c>
      <c r="BJ22" s="327">
        <v>96.891360000000006</v>
      </c>
      <c r="BK22" s="327">
        <v>104.96040000000001</v>
      </c>
      <c r="BL22" s="327">
        <v>98.792670000000001</v>
      </c>
      <c r="BM22" s="327">
        <v>86.901340000000005</v>
      </c>
      <c r="BN22" s="327">
        <v>73.101060000000004</v>
      </c>
      <c r="BO22" s="327">
        <v>67.497529999999998</v>
      </c>
      <c r="BP22" s="327">
        <v>69.673150000000007</v>
      </c>
      <c r="BQ22" s="327">
        <v>72.796710000000004</v>
      </c>
      <c r="BR22" s="327">
        <v>72.984840000000005</v>
      </c>
      <c r="BS22" s="327">
        <v>68.545649999999995</v>
      </c>
      <c r="BT22" s="327">
        <v>70.636399999999995</v>
      </c>
      <c r="BU22" s="327">
        <v>82.001940000000005</v>
      </c>
      <c r="BV22" s="327">
        <v>97.970280000000002</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327"/>
      <c r="BI24" s="327"/>
      <c r="BJ24" s="327"/>
      <c r="BK24" s="327"/>
      <c r="BL24" s="327"/>
      <c r="BM24" s="327"/>
      <c r="BN24" s="327"/>
      <c r="BO24" s="327"/>
      <c r="BP24" s="327"/>
      <c r="BQ24" s="327"/>
      <c r="BR24" s="327"/>
      <c r="BS24" s="327"/>
      <c r="BT24" s="327"/>
      <c r="BU24" s="327"/>
      <c r="BV24" s="327"/>
    </row>
    <row r="25" spans="1:74" ht="11.1" customHeight="1" x14ac:dyDescent="0.2">
      <c r="A25" s="26" t="s">
        <v>231</v>
      </c>
      <c r="B25" s="27" t="s">
        <v>1001</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67.960657370000007</v>
      </c>
      <c r="AN25" s="68">
        <v>52.299189824000003</v>
      </c>
      <c r="AO25" s="68">
        <v>53.222214375</v>
      </c>
      <c r="AP25" s="68">
        <v>48.527489549999999</v>
      </c>
      <c r="AQ25" s="68">
        <v>55.176046446000001</v>
      </c>
      <c r="AR25" s="68">
        <v>63.138346380000002</v>
      </c>
      <c r="AS25" s="68">
        <v>74.349849966999997</v>
      </c>
      <c r="AT25" s="68">
        <v>70.397916429999995</v>
      </c>
      <c r="AU25" s="68">
        <v>59.149493130000003</v>
      </c>
      <c r="AV25" s="68">
        <v>54.555243855999997</v>
      </c>
      <c r="AW25" s="68">
        <v>55.334867250000002</v>
      </c>
      <c r="AX25" s="68">
        <v>62.849543126999997</v>
      </c>
      <c r="AY25" s="68">
        <v>68.935483090999995</v>
      </c>
      <c r="AZ25" s="68">
        <v>49.938532868000003</v>
      </c>
      <c r="BA25" s="68">
        <v>48.791411871999998</v>
      </c>
      <c r="BB25" s="68">
        <v>44.767708290000002</v>
      </c>
      <c r="BC25" s="68">
        <v>51.639569979999997</v>
      </c>
      <c r="BD25" s="68">
        <v>60.446444362000001</v>
      </c>
      <c r="BE25" s="68">
        <v>67.906115826000004</v>
      </c>
      <c r="BF25" s="68">
        <v>74.061691730000007</v>
      </c>
      <c r="BG25" s="68">
        <v>61.200105899999997</v>
      </c>
      <c r="BH25" s="329">
        <v>52.025480000000002</v>
      </c>
      <c r="BI25" s="329">
        <v>51.265090000000001</v>
      </c>
      <c r="BJ25" s="329">
        <v>60.179049999999997</v>
      </c>
      <c r="BK25" s="329">
        <v>67.935689999999994</v>
      </c>
      <c r="BL25" s="329">
        <v>53.689709999999998</v>
      </c>
      <c r="BM25" s="329">
        <v>49.059240000000003</v>
      </c>
      <c r="BN25" s="329">
        <v>41.104889999999997</v>
      </c>
      <c r="BO25" s="329">
        <v>46.652839999999998</v>
      </c>
      <c r="BP25" s="329">
        <v>54.576909999999998</v>
      </c>
      <c r="BQ25" s="329">
        <v>66.793409999999994</v>
      </c>
      <c r="BR25" s="329">
        <v>66.278760000000005</v>
      </c>
      <c r="BS25" s="329">
        <v>51.529829999999997</v>
      </c>
      <c r="BT25" s="329">
        <v>51.323480000000004</v>
      </c>
      <c r="BU25" s="329">
        <v>49.220649999999999</v>
      </c>
      <c r="BV25" s="329">
        <v>57.263300000000001</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327"/>
      <c r="BI27" s="327"/>
      <c r="BJ27" s="327"/>
      <c r="BK27" s="327"/>
      <c r="BL27" s="327"/>
      <c r="BM27" s="327"/>
      <c r="BN27" s="327"/>
      <c r="BO27" s="327"/>
      <c r="BP27" s="327"/>
      <c r="BQ27" s="327"/>
      <c r="BR27" s="327"/>
      <c r="BS27" s="327"/>
      <c r="BT27" s="327"/>
      <c r="BU27" s="327"/>
      <c r="BV27" s="327"/>
    </row>
    <row r="28" spans="1:74" ht="11.1" customHeight="1" x14ac:dyDescent="0.2">
      <c r="A28" s="16" t="s">
        <v>755</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10.551216666</v>
      </c>
      <c r="AN28" s="216">
        <v>10.157489930000001</v>
      </c>
      <c r="AO28" s="216">
        <v>9.689786325</v>
      </c>
      <c r="AP28" s="216">
        <v>9.3439269364000008</v>
      </c>
      <c r="AQ28" s="216">
        <v>9.7044951166000004</v>
      </c>
      <c r="AR28" s="216">
        <v>11.193902988</v>
      </c>
      <c r="AS28" s="216">
        <v>12.085634911</v>
      </c>
      <c r="AT28" s="216">
        <v>11.897403776000001</v>
      </c>
      <c r="AU28" s="216">
        <v>10.989710054</v>
      </c>
      <c r="AV28" s="216">
        <v>9.9051657340000006</v>
      </c>
      <c r="AW28" s="216">
        <v>9.6978844449999997</v>
      </c>
      <c r="AX28" s="216">
        <v>10.323043312999999</v>
      </c>
      <c r="AY28" s="216">
        <v>11.365116341</v>
      </c>
      <c r="AZ28" s="216">
        <v>10.665313746000001</v>
      </c>
      <c r="BA28" s="216">
        <v>9.7333256852000005</v>
      </c>
      <c r="BB28" s="216">
        <v>9.4984657001000006</v>
      </c>
      <c r="BC28" s="216">
        <v>9.9567760553000006</v>
      </c>
      <c r="BD28" s="216">
        <v>11.500338510000001</v>
      </c>
      <c r="BE28" s="216">
        <v>12.312986391000001</v>
      </c>
      <c r="BF28" s="216">
        <v>12.315775846999999</v>
      </c>
      <c r="BG28" s="216">
        <v>11.478295348</v>
      </c>
      <c r="BH28" s="327">
        <v>10.104189999999999</v>
      </c>
      <c r="BI28" s="327">
        <v>9.7465989999999998</v>
      </c>
      <c r="BJ28" s="327">
        <v>10.363720000000001</v>
      </c>
      <c r="BK28" s="327">
        <v>11.253</v>
      </c>
      <c r="BL28" s="327">
        <v>10.78299</v>
      </c>
      <c r="BM28" s="327">
        <v>9.8244959999999999</v>
      </c>
      <c r="BN28" s="327">
        <v>9.3958770000000005</v>
      </c>
      <c r="BO28" s="327">
        <v>9.7328209999999995</v>
      </c>
      <c r="BP28" s="327">
        <v>11.24653</v>
      </c>
      <c r="BQ28" s="327">
        <v>12.158379999999999</v>
      </c>
      <c r="BR28" s="327">
        <v>12.125959999999999</v>
      </c>
      <c r="BS28" s="327">
        <v>11.02567</v>
      </c>
      <c r="BT28" s="327">
        <v>10.032870000000001</v>
      </c>
      <c r="BU28" s="327">
        <v>9.8042010000000008</v>
      </c>
      <c r="BV28" s="327">
        <v>10.399800000000001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0.82253963963999999</v>
      </c>
      <c r="D31" s="216">
        <v>0.70944377101</v>
      </c>
      <c r="E31" s="216">
        <v>0.85854449126999999</v>
      </c>
      <c r="F31" s="216">
        <v>0.86936357096000005</v>
      </c>
      <c r="G31" s="216">
        <v>0.86659245609000002</v>
      </c>
      <c r="H31" s="216">
        <v>0.86243972262000002</v>
      </c>
      <c r="I31" s="216">
        <v>0.83016686768000003</v>
      </c>
      <c r="J31" s="216">
        <v>0.77021141770000001</v>
      </c>
      <c r="K31" s="216">
        <v>0.72081543799000003</v>
      </c>
      <c r="L31" s="216">
        <v>0.77228197837000001</v>
      </c>
      <c r="M31" s="216">
        <v>0.81253163451999999</v>
      </c>
      <c r="N31" s="216">
        <v>0.82617694916999995</v>
      </c>
      <c r="O31" s="216">
        <v>0.80599890045</v>
      </c>
      <c r="P31" s="216">
        <v>0.75973938411999997</v>
      </c>
      <c r="Q31" s="216">
        <v>0.82489366504999995</v>
      </c>
      <c r="R31" s="216">
        <v>0.82369798782000003</v>
      </c>
      <c r="S31" s="216">
        <v>0.82030590112000001</v>
      </c>
      <c r="T31" s="216">
        <v>0.7859596606</v>
      </c>
      <c r="U31" s="216">
        <v>0.81096618738000004</v>
      </c>
      <c r="V31" s="216">
        <v>0.78764728078000001</v>
      </c>
      <c r="W31" s="216">
        <v>0.74133971207000005</v>
      </c>
      <c r="X31" s="216">
        <v>0.76741254966000005</v>
      </c>
      <c r="Y31" s="216">
        <v>0.81599984541000004</v>
      </c>
      <c r="Z31" s="216">
        <v>0.86927341849999995</v>
      </c>
      <c r="AA31" s="216">
        <v>0.84663822522999999</v>
      </c>
      <c r="AB31" s="216">
        <v>0.84599701320999998</v>
      </c>
      <c r="AC31" s="216">
        <v>0.92213210906999998</v>
      </c>
      <c r="AD31" s="216">
        <v>0.87469236284999996</v>
      </c>
      <c r="AE31" s="216">
        <v>0.88823303456000002</v>
      </c>
      <c r="AF31" s="216">
        <v>0.84225303307999999</v>
      </c>
      <c r="AG31" s="216">
        <v>0.86001305247000004</v>
      </c>
      <c r="AH31" s="216">
        <v>0.81078050013000003</v>
      </c>
      <c r="AI31" s="216">
        <v>0.77733508883000002</v>
      </c>
      <c r="AJ31" s="216">
        <v>0.81951074192999995</v>
      </c>
      <c r="AK31" s="216">
        <v>0.82297199846000002</v>
      </c>
      <c r="AL31" s="216">
        <v>0.92251933701</v>
      </c>
      <c r="AM31" s="216">
        <v>0.90881846734000005</v>
      </c>
      <c r="AN31" s="216">
        <v>0.86020414079999996</v>
      </c>
      <c r="AO31" s="216">
        <v>1.0151306678000001</v>
      </c>
      <c r="AP31" s="216">
        <v>0.98859251896</v>
      </c>
      <c r="AQ31" s="216">
        <v>1.0184772214</v>
      </c>
      <c r="AR31" s="216">
        <v>0.9782555007</v>
      </c>
      <c r="AS31" s="216">
        <v>0.90077166779999995</v>
      </c>
      <c r="AT31" s="216">
        <v>0.84346144595999994</v>
      </c>
      <c r="AU31" s="216">
        <v>0.82169625674000002</v>
      </c>
      <c r="AV31" s="216">
        <v>0.88527573958000005</v>
      </c>
      <c r="AW31" s="216">
        <v>0.8726154397</v>
      </c>
      <c r="AX31" s="216">
        <v>0.90502480341000002</v>
      </c>
      <c r="AY31" s="216">
        <v>0.96530393921000002</v>
      </c>
      <c r="AZ31" s="216">
        <v>0.90565353975999996</v>
      </c>
      <c r="BA31" s="216">
        <v>0.99733727857999999</v>
      </c>
      <c r="BB31" s="216">
        <v>0.99738624694</v>
      </c>
      <c r="BC31" s="216">
        <v>1.0328291060999999</v>
      </c>
      <c r="BD31" s="216">
        <v>1.0132415707</v>
      </c>
      <c r="BE31" s="216">
        <v>0.9369267</v>
      </c>
      <c r="BF31" s="216">
        <v>0.87662340000000005</v>
      </c>
      <c r="BG31" s="216">
        <v>0.83683240000000003</v>
      </c>
      <c r="BH31" s="327">
        <v>0.88719079999999995</v>
      </c>
      <c r="BI31" s="327">
        <v>0.89259290000000002</v>
      </c>
      <c r="BJ31" s="327">
        <v>0.92849990000000004</v>
      </c>
      <c r="BK31" s="327">
        <v>0.91359199999999996</v>
      </c>
      <c r="BL31" s="327">
        <v>0.86393739999999997</v>
      </c>
      <c r="BM31" s="327">
        <v>1.0020979999999999</v>
      </c>
      <c r="BN31" s="327">
        <v>1.0068820000000001</v>
      </c>
      <c r="BO31" s="327">
        <v>1.0422469999999999</v>
      </c>
      <c r="BP31" s="327">
        <v>1.0183409999999999</v>
      </c>
      <c r="BQ31" s="327">
        <v>0.99154949999999997</v>
      </c>
      <c r="BR31" s="327">
        <v>0.92651050000000001</v>
      </c>
      <c r="BS31" s="327">
        <v>0.88594340000000005</v>
      </c>
      <c r="BT31" s="327">
        <v>0.92725749999999996</v>
      </c>
      <c r="BU31" s="327">
        <v>0.93881530000000002</v>
      </c>
      <c r="BV31" s="327">
        <v>0.98201620000000001</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331"/>
      <c r="BI33" s="331"/>
      <c r="BJ33" s="331"/>
      <c r="BK33" s="331"/>
      <c r="BL33" s="331"/>
      <c r="BM33" s="331"/>
      <c r="BN33" s="331"/>
      <c r="BO33" s="331"/>
      <c r="BP33" s="331"/>
      <c r="BQ33" s="331"/>
      <c r="BR33" s="331"/>
      <c r="BS33" s="331"/>
      <c r="BT33" s="331"/>
      <c r="BU33" s="331"/>
      <c r="BV33" s="331"/>
    </row>
    <row r="34" spans="1:74" ht="11.1" customHeight="1" x14ac:dyDescent="0.2">
      <c r="A34" s="26" t="s">
        <v>758</v>
      </c>
      <c r="B34" s="30" t="s">
        <v>106</v>
      </c>
      <c r="C34" s="216">
        <v>9.5977327470000002</v>
      </c>
      <c r="D34" s="216">
        <v>8.4352966279999997</v>
      </c>
      <c r="E34" s="216">
        <v>8.5331016900000005</v>
      </c>
      <c r="F34" s="216">
        <v>7.5640229269999999</v>
      </c>
      <c r="G34" s="216">
        <v>7.6552450670000001</v>
      </c>
      <c r="H34" s="216">
        <v>7.7875497339999997</v>
      </c>
      <c r="I34" s="216">
        <v>8.2403119399999998</v>
      </c>
      <c r="J34" s="216">
        <v>8.2223634580000002</v>
      </c>
      <c r="K34" s="216">
        <v>7.6625169209999999</v>
      </c>
      <c r="L34" s="216">
        <v>7.7733235949999999</v>
      </c>
      <c r="M34" s="216">
        <v>8.2084863469999991</v>
      </c>
      <c r="N34" s="216">
        <v>8.8107155380000002</v>
      </c>
      <c r="O34" s="216">
        <v>9.2935516529999997</v>
      </c>
      <c r="P34" s="216">
        <v>8.6132634209999992</v>
      </c>
      <c r="Q34" s="216">
        <v>8.4360067569999995</v>
      </c>
      <c r="R34" s="216">
        <v>7.4718801429999999</v>
      </c>
      <c r="S34" s="216">
        <v>7.6529908290000002</v>
      </c>
      <c r="T34" s="216">
        <v>7.9102899139999998</v>
      </c>
      <c r="U34" s="216">
        <v>8.4389358570000006</v>
      </c>
      <c r="V34" s="216">
        <v>8.3227150810000001</v>
      </c>
      <c r="W34" s="216">
        <v>7.695269583</v>
      </c>
      <c r="X34" s="216">
        <v>7.6261831390000001</v>
      </c>
      <c r="Y34" s="216">
        <v>7.6850823760000004</v>
      </c>
      <c r="Z34" s="216">
        <v>8.3798687570000006</v>
      </c>
      <c r="AA34" s="216">
        <v>9.0644115680000006</v>
      </c>
      <c r="AB34" s="216">
        <v>8.2375706950000005</v>
      </c>
      <c r="AC34" s="216">
        <v>7.992648548</v>
      </c>
      <c r="AD34" s="216">
        <v>7.4583012069999999</v>
      </c>
      <c r="AE34" s="216">
        <v>7.5947596900000001</v>
      </c>
      <c r="AF34" s="216">
        <v>7.9453960190000004</v>
      </c>
      <c r="AG34" s="216">
        <v>8.4854101669999995</v>
      </c>
      <c r="AH34" s="216">
        <v>8.5535433619999992</v>
      </c>
      <c r="AI34" s="216">
        <v>7.7622305330000003</v>
      </c>
      <c r="AJ34" s="216">
        <v>7.6641094499999998</v>
      </c>
      <c r="AK34" s="216">
        <v>7.7289238239999998</v>
      </c>
      <c r="AL34" s="216">
        <v>9.0946175339999993</v>
      </c>
      <c r="AM34" s="216">
        <v>8.9872987099999992</v>
      </c>
      <c r="AN34" s="216">
        <v>7.6332517920000003</v>
      </c>
      <c r="AO34" s="216">
        <v>8.4583271960000008</v>
      </c>
      <c r="AP34" s="216">
        <v>7.4618292329999996</v>
      </c>
      <c r="AQ34" s="216">
        <v>7.8181535010000003</v>
      </c>
      <c r="AR34" s="216">
        <v>7.9809517579999998</v>
      </c>
      <c r="AS34" s="216">
        <v>8.4290127600000009</v>
      </c>
      <c r="AT34" s="216">
        <v>8.3136583040000005</v>
      </c>
      <c r="AU34" s="216">
        <v>7.6381350440000002</v>
      </c>
      <c r="AV34" s="216">
        <v>7.839891283</v>
      </c>
      <c r="AW34" s="216">
        <v>8.1113263670000002</v>
      </c>
      <c r="AX34" s="216">
        <v>9.1966541779999993</v>
      </c>
      <c r="AY34" s="216">
        <v>9.6686429169999997</v>
      </c>
      <c r="AZ34" s="216">
        <v>8.0488565530000002</v>
      </c>
      <c r="BA34" s="216">
        <v>8.6760003050000005</v>
      </c>
      <c r="BB34" s="216">
        <v>7.8954646190000002</v>
      </c>
      <c r="BC34" s="216">
        <v>8.0170055869999999</v>
      </c>
      <c r="BD34" s="216">
        <v>8.1576779150000007</v>
      </c>
      <c r="BE34" s="216">
        <v>8.4561209999999996</v>
      </c>
      <c r="BF34" s="216">
        <v>8.5265190000000004</v>
      </c>
      <c r="BG34" s="216">
        <v>7.7805439999999999</v>
      </c>
      <c r="BH34" s="327">
        <v>7.8524690000000001</v>
      </c>
      <c r="BI34" s="327">
        <v>7.9925079999999999</v>
      </c>
      <c r="BJ34" s="327">
        <v>9.0025099999999991</v>
      </c>
      <c r="BK34" s="327">
        <v>9.3665199999999995</v>
      </c>
      <c r="BL34" s="327">
        <v>8.1425040000000006</v>
      </c>
      <c r="BM34" s="327">
        <v>8.4585019999999993</v>
      </c>
      <c r="BN34" s="327">
        <v>7.6141829999999997</v>
      </c>
      <c r="BO34" s="327">
        <v>7.8406859999999998</v>
      </c>
      <c r="BP34" s="327">
        <v>7.9396529999999998</v>
      </c>
      <c r="BQ34" s="327">
        <v>8.4896949999999993</v>
      </c>
      <c r="BR34" s="327">
        <v>8.4403889999999997</v>
      </c>
      <c r="BS34" s="327">
        <v>7.6891870000000004</v>
      </c>
      <c r="BT34" s="327">
        <v>7.9645599999999996</v>
      </c>
      <c r="BU34" s="327">
        <v>8.0617859999999997</v>
      </c>
      <c r="BV34" s="327">
        <v>9.0731520000000003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328"/>
      <c r="BI37" s="328"/>
      <c r="BJ37" s="328"/>
      <c r="BK37" s="328"/>
      <c r="BL37" s="328"/>
      <c r="BM37" s="328"/>
      <c r="BN37" s="328"/>
      <c r="BO37" s="328"/>
      <c r="BP37" s="328"/>
      <c r="BQ37" s="328"/>
      <c r="BR37" s="328"/>
      <c r="BS37" s="328"/>
      <c r="BT37" s="328"/>
      <c r="BU37" s="328"/>
      <c r="BV37" s="328"/>
    </row>
    <row r="38" spans="1:74" ht="11.1" customHeight="1" x14ac:dyDescent="0.2">
      <c r="A38" s="731"/>
      <c r="B38" s="22" t="s">
        <v>1215</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328"/>
      <c r="BI38" s="328"/>
      <c r="BJ38" s="328"/>
      <c r="BK38" s="328"/>
      <c r="BL38" s="328"/>
      <c r="BM38" s="328"/>
      <c r="BN38" s="328"/>
      <c r="BO38" s="328"/>
      <c r="BP38" s="328"/>
      <c r="BQ38" s="328"/>
      <c r="BR38" s="328"/>
      <c r="BS38" s="328"/>
      <c r="BT38" s="328"/>
      <c r="BU38" s="328"/>
      <c r="BV38" s="328"/>
    </row>
    <row r="39" spans="1:74" ht="11.1" customHeight="1" x14ac:dyDescent="0.2">
      <c r="A39" s="731" t="s">
        <v>655</v>
      </c>
      <c r="B39" s="32" t="s">
        <v>110</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62.228999999999999</v>
      </c>
      <c r="BA39" s="216">
        <v>62.725000000000001</v>
      </c>
      <c r="BB39" s="216">
        <v>66.254000000000005</v>
      </c>
      <c r="BC39" s="216">
        <v>69.977999999999994</v>
      </c>
      <c r="BD39" s="216">
        <v>67.873000000000005</v>
      </c>
      <c r="BE39" s="216">
        <v>70.980999999999995</v>
      </c>
      <c r="BF39" s="216">
        <v>68.06</v>
      </c>
      <c r="BG39" s="216">
        <v>70.23</v>
      </c>
      <c r="BH39" s="327">
        <v>74</v>
      </c>
      <c r="BI39" s="327">
        <v>73</v>
      </c>
      <c r="BJ39" s="327">
        <v>72</v>
      </c>
      <c r="BK39" s="327">
        <v>72</v>
      </c>
      <c r="BL39" s="327">
        <v>71</v>
      </c>
      <c r="BM39" s="327">
        <v>70</v>
      </c>
      <c r="BN39" s="327">
        <v>69</v>
      </c>
      <c r="BO39" s="327">
        <v>68</v>
      </c>
      <c r="BP39" s="327">
        <v>68</v>
      </c>
      <c r="BQ39" s="327">
        <v>68</v>
      </c>
      <c r="BR39" s="327">
        <v>68</v>
      </c>
      <c r="BS39" s="327">
        <v>69</v>
      </c>
      <c r="BT39" s="327">
        <v>70</v>
      </c>
      <c r="BU39" s="327">
        <v>71</v>
      </c>
      <c r="BV39" s="327">
        <v>71</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1017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332"/>
      <c r="BI41" s="332"/>
      <c r="BJ41" s="332"/>
      <c r="BK41" s="332"/>
      <c r="BL41" s="332"/>
      <c r="BM41" s="332"/>
      <c r="BN41" s="332"/>
      <c r="BO41" s="332"/>
      <c r="BP41" s="332"/>
      <c r="BQ41" s="332"/>
      <c r="BR41" s="332"/>
      <c r="BS41" s="332"/>
      <c r="BT41" s="332"/>
      <c r="BU41" s="332"/>
      <c r="BV41" s="332"/>
    </row>
    <row r="42" spans="1:74" ht="11.1" customHeight="1" x14ac:dyDescent="0.2">
      <c r="A42" s="624" t="s">
        <v>142</v>
      </c>
      <c r="B42" s="30" t="s">
        <v>111</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2.67</v>
      </c>
      <c r="BA42" s="216">
        <v>2.6930000000000001</v>
      </c>
      <c r="BB42" s="216">
        <v>2.7959999999999998</v>
      </c>
      <c r="BC42" s="216">
        <v>2.8</v>
      </c>
      <c r="BD42" s="216">
        <v>2.9670000000000001</v>
      </c>
      <c r="BE42" s="216">
        <v>2.8330000000000002</v>
      </c>
      <c r="BF42" s="216">
        <v>2.96</v>
      </c>
      <c r="BG42" s="216">
        <v>2.9940000000000002</v>
      </c>
      <c r="BH42" s="327">
        <v>3.0565959999999999</v>
      </c>
      <c r="BI42" s="327">
        <v>3.1278139999999999</v>
      </c>
      <c r="BJ42" s="327">
        <v>3.279779</v>
      </c>
      <c r="BK42" s="327">
        <v>3.3042280000000002</v>
      </c>
      <c r="BL42" s="327">
        <v>3.2756189999999998</v>
      </c>
      <c r="BM42" s="327">
        <v>3.14114</v>
      </c>
      <c r="BN42" s="327">
        <v>2.9976509999999998</v>
      </c>
      <c r="BO42" s="327">
        <v>3.0124719999999998</v>
      </c>
      <c r="BP42" s="327">
        <v>3.0230809999999999</v>
      </c>
      <c r="BQ42" s="327">
        <v>3.0225439999999999</v>
      </c>
      <c r="BR42" s="327">
        <v>3.0553020000000002</v>
      </c>
      <c r="BS42" s="327">
        <v>3.0858080000000001</v>
      </c>
      <c r="BT42" s="327">
        <v>3.1002580000000002</v>
      </c>
      <c r="BU42" s="327">
        <v>3.1395249999999999</v>
      </c>
      <c r="BV42" s="327">
        <v>3.2504300000000002</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331"/>
      <c r="BI44" s="331"/>
      <c r="BJ44" s="331"/>
      <c r="BK44" s="331"/>
      <c r="BL44" s="331"/>
      <c r="BM44" s="331"/>
      <c r="BN44" s="331"/>
      <c r="BO44" s="331"/>
      <c r="BP44" s="331"/>
      <c r="BQ44" s="331"/>
      <c r="BR44" s="331"/>
      <c r="BS44" s="331"/>
      <c r="BT44" s="331"/>
      <c r="BU44" s="331"/>
      <c r="BV44" s="331"/>
    </row>
    <row r="45" spans="1:74" ht="11.1" customHeight="1" x14ac:dyDescent="0.2">
      <c r="A45" s="26" t="s">
        <v>660</v>
      </c>
      <c r="B45" s="30" t="s">
        <v>111</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v>
      </c>
      <c r="AN45" s="216">
        <v>2.0699999999999998</v>
      </c>
      <c r="AO45" s="216">
        <v>2.08</v>
      </c>
      <c r="AP45" s="216">
        <v>2.11</v>
      </c>
      <c r="AQ45" s="216">
        <v>2.13</v>
      </c>
      <c r="AR45" s="216">
        <v>2.11</v>
      </c>
      <c r="AS45" s="216">
        <v>2.09</v>
      </c>
      <c r="AT45" s="216">
        <v>2.08</v>
      </c>
      <c r="AU45" s="216">
        <v>2.0299999999999998</v>
      </c>
      <c r="AV45" s="216">
        <v>2.0299999999999998</v>
      </c>
      <c r="AW45" s="216">
        <v>2.04</v>
      </c>
      <c r="AX45" s="216">
        <v>2.0499999999999998</v>
      </c>
      <c r="AY45" s="216">
        <v>2.0699999999999998</v>
      </c>
      <c r="AZ45" s="216">
        <v>2.0699999999999998</v>
      </c>
      <c r="BA45" s="216">
        <v>2.04</v>
      </c>
      <c r="BB45" s="216">
        <v>2.0699999999999998</v>
      </c>
      <c r="BC45" s="216">
        <v>2.0499999999999998</v>
      </c>
      <c r="BD45" s="216">
        <v>2.0459894171999999</v>
      </c>
      <c r="BE45" s="216">
        <v>2.0562794254000001</v>
      </c>
      <c r="BF45" s="216">
        <v>2.133159</v>
      </c>
      <c r="BG45" s="216">
        <v>2.1246550000000002</v>
      </c>
      <c r="BH45" s="327">
        <v>2.1333880000000001</v>
      </c>
      <c r="BI45" s="327">
        <v>2.1227420000000001</v>
      </c>
      <c r="BJ45" s="327">
        <v>2.113102</v>
      </c>
      <c r="BK45" s="327">
        <v>2.1134849999999998</v>
      </c>
      <c r="BL45" s="327">
        <v>2.1115910000000002</v>
      </c>
      <c r="BM45" s="327">
        <v>2.109162</v>
      </c>
      <c r="BN45" s="327">
        <v>2.0946410000000002</v>
      </c>
      <c r="BO45" s="327">
        <v>2.1024069999999999</v>
      </c>
      <c r="BP45" s="327">
        <v>2.0868470000000001</v>
      </c>
      <c r="BQ45" s="327">
        <v>2.1061800000000002</v>
      </c>
      <c r="BR45" s="327">
        <v>2.1002420000000002</v>
      </c>
      <c r="BS45" s="327">
        <v>2.0808249999999999</v>
      </c>
      <c r="BT45" s="327">
        <v>2.0990090000000001</v>
      </c>
      <c r="BU45" s="327">
        <v>2.0890309999999999</v>
      </c>
      <c r="BV45" s="327">
        <v>2.095844</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987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328"/>
      <c r="BI49" s="328"/>
      <c r="BJ49" s="328"/>
      <c r="BK49" s="328"/>
      <c r="BL49" s="328"/>
      <c r="BM49" s="328"/>
      <c r="BN49" s="328"/>
      <c r="BO49" s="328"/>
      <c r="BP49" s="328"/>
      <c r="BQ49" s="328"/>
      <c r="BR49" s="328"/>
      <c r="BS49" s="328"/>
      <c r="BT49" s="328"/>
      <c r="BU49" s="328"/>
      <c r="BV49" s="328"/>
    </row>
    <row r="50" spans="1:74" ht="11.1" customHeight="1" x14ac:dyDescent="0.2">
      <c r="A50" s="37" t="s">
        <v>694</v>
      </c>
      <c r="B50" s="38" t="s">
        <v>1364</v>
      </c>
      <c r="C50" s="240">
        <v>16598.588778000001</v>
      </c>
      <c r="D50" s="240">
        <v>16612.423111</v>
      </c>
      <c r="E50" s="240">
        <v>16654.076110999998</v>
      </c>
      <c r="F50" s="240">
        <v>16761.373259</v>
      </c>
      <c r="G50" s="240">
        <v>16830.294481000001</v>
      </c>
      <c r="H50" s="240">
        <v>16898.665259000001</v>
      </c>
      <c r="I50" s="240">
        <v>16983.986926000001</v>
      </c>
      <c r="J50" s="240">
        <v>17038.130815</v>
      </c>
      <c r="K50" s="240">
        <v>17078.598258999999</v>
      </c>
      <c r="L50" s="240">
        <v>17078.202000000001</v>
      </c>
      <c r="M50" s="240">
        <v>17111.706999999999</v>
      </c>
      <c r="N50" s="240">
        <v>17151.925999999999</v>
      </c>
      <c r="O50" s="240">
        <v>17207.590852000001</v>
      </c>
      <c r="P50" s="240">
        <v>17254.688963000001</v>
      </c>
      <c r="Q50" s="240">
        <v>17301.952184999998</v>
      </c>
      <c r="R50" s="240">
        <v>17364.491333000002</v>
      </c>
      <c r="S50" s="240">
        <v>17400.751667</v>
      </c>
      <c r="T50" s="240">
        <v>17425.844000000001</v>
      </c>
      <c r="U50" s="240">
        <v>17428.485074</v>
      </c>
      <c r="V50" s="240">
        <v>17439.703851999999</v>
      </c>
      <c r="W50" s="240">
        <v>17448.217074</v>
      </c>
      <c r="X50" s="240">
        <v>17443.050519</v>
      </c>
      <c r="Y50" s="240">
        <v>17454.383296</v>
      </c>
      <c r="Z50" s="240">
        <v>17471.241184999999</v>
      </c>
      <c r="AA50" s="240">
        <v>17496.255741000001</v>
      </c>
      <c r="AB50" s="240">
        <v>17522.190184999999</v>
      </c>
      <c r="AC50" s="240">
        <v>17551.676073999999</v>
      </c>
      <c r="AD50" s="240">
        <v>17591.655037</v>
      </c>
      <c r="AE50" s="240">
        <v>17623.037593000001</v>
      </c>
      <c r="AF50" s="240">
        <v>17652.765370000001</v>
      </c>
      <c r="AG50" s="240">
        <v>17679.630369999999</v>
      </c>
      <c r="AH50" s="240">
        <v>17706.954592999999</v>
      </c>
      <c r="AI50" s="240">
        <v>17733.530037</v>
      </c>
      <c r="AJ50" s="240">
        <v>17758.157147999998</v>
      </c>
      <c r="AK50" s="240">
        <v>17784.134704</v>
      </c>
      <c r="AL50" s="240">
        <v>17810.263147999998</v>
      </c>
      <c r="AM50" s="240">
        <v>17828.848999999998</v>
      </c>
      <c r="AN50" s="240">
        <v>17861.049332999999</v>
      </c>
      <c r="AO50" s="240">
        <v>17899.170666999999</v>
      </c>
      <c r="AP50" s="240">
        <v>17952.060851999999</v>
      </c>
      <c r="AQ50" s="240">
        <v>17995.388296000001</v>
      </c>
      <c r="AR50" s="240">
        <v>18038.000852000001</v>
      </c>
      <c r="AS50" s="240">
        <v>18082.319852000001</v>
      </c>
      <c r="AT50" s="240">
        <v>18121.68663</v>
      </c>
      <c r="AU50" s="240">
        <v>18158.522518999998</v>
      </c>
      <c r="AV50" s="240">
        <v>18189.854480999998</v>
      </c>
      <c r="AW50" s="240">
        <v>18223.858370000002</v>
      </c>
      <c r="AX50" s="240">
        <v>18257.561148000001</v>
      </c>
      <c r="AY50" s="240">
        <v>18277.164741000001</v>
      </c>
      <c r="AZ50" s="240">
        <v>18320.613851999999</v>
      </c>
      <c r="BA50" s="240">
        <v>18374.110407</v>
      </c>
      <c r="BB50" s="240">
        <v>18437.654407000002</v>
      </c>
      <c r="BC50" s="240">
        <v>18511.245852</v>
      </c>
      <c r="BD50" s="240">
        <v>18594.884741000002</v>
      </c>
      <c r="BE50" s="240">
        <v>18602.712406999999</v>
      </c>
      <c r="BF50" s="240">
        <v>18648.403519</v>
      </c>
      <c r="BG50" s="240">
        <v>18695.074074</v>
      </c>
      <c r="BH50" s="333">
        <v>18745.95</v>
      </c>
      <c r="BI50" s="333">
        <v>18792.16</v>
      </c>
      <c r="BJ50" s="333">
        <v>18836.93</v>
      </c>
      <c r="BK50" s="333">
        <v>18880.11</v>
      </c>
      <c r="BL50" s="333">
        <v>18922.12</v>
      </c>
      <c r="BM50" s="333">
        <v>18962.8</v>
      </c>
      <c r="BN50" s="333">
        <v>19002.47</v>
      </c>
      <c r="BO50" s="333">
        <v>19040.27</v>
      </c>
      <c r="BP50" s="333">
        <v>19076.509999999998</v>
      </c>
      <c r="BQ50" s="333">
        <v>19109.75</v>
      </c>
      <c r="BR50" s="333">
        <v>19143.97</v>
      </c>
      <c r="BS50" s="333">
        <v>19177.72</v>
      </c>
      <c r="BT50" s="333">
        <v>19210.580000000002</v>
      </c>
      <c r="BU50" s="333">
        <v>19243.7</v>
      </c>
      <c r="BV50" s="333">
        <v>19276.669999999998</v>
      </c>
    </row>
    <row r="51" spans="1:74" ht="11.1" customHeight="1" x14ac:dyDescent="0.2">
      <c r="A51" s="37" t="s">
        <v>28</v>
      </c>
      <c r="B51" s="39" t="s">
        <v>12</v>
      </c>
      <c r="C51" s="68">
        <v>1.4997197286999999</v>
      </c>
      <c r="D51" s="68">
        <v>1.372267793</v>
      </c>
      <c r="E51" s="68">
        <v>1.4996381217999999</v>
      </c>
      <c r="F51" s="68">
        <v>2.3257965324000001</v>
      </c>
      <c r="G51" s="68">
        <v>2.6289452678999998</v>
      </c>
      <c r="H51" s="68">
        <v>2.8526711354000001</v>
      </c>
      <c r="I51" s="68">
        <v>3.0060603060000002</v>
      </c>
      <c r="J51" s="68">
        <v>3.064284443</v>
      </c>
      <c r="K51" s="68">
        <v>3.0373021246</v>
      </c>
      <c r="L51" s="68">
        <v>2.5999665373999998</v>
      </c>
      <c r="M51" s="68">
        <v>2.6491555824000002</v>
      </c>
      <c r="N51" s="68">
        <v>2.8574726265999999</v>
      </c>
      <c r="O51" s="68">
        <v>3.6689991072999999</v>
      </c>
      <c r="P51" s="68">
        <v>3.8661780257</v>
      </c>
      <c r="Q51" s="68">
        <v>3.8901952276</v>
      </c>
      <c r="R51" s="68">
        <v>3.5982616982</v>
      </c>
      <c r="S51" s="68">
        <v>3.3894664518000002</v>
      </c>
      <c r="T51" s="68">
        <v>3.1196472185999999</v>
      </c>
      <c r="U51" s="68">
        <v>2.6171602114999999</v>
      </c>
      <c r="V51" s="68">
        <v>2.3569078170000002</v>
      </c>
      <c r="W51" s="68">
        <v>2.1642221991000001</v>
      </c>
      <c r="X51" s="68">
        <v>2.1363403391000002</v>
      </c>
      <c r="Y51" s="68">
        <v>2.0025839403000001</v>
      </c>
      <c r="Z51" s="68">
        <v>1.8616870501</v>
      </c>
      <c r="AA51" s="68">
        <v>1.6775438895999999</v>
      </c>
      <c r="AB51" s="68">
        <v>1.5503103116000001</v>
      </c>
      <c r="AC51" s="68">
        <v>1.4433278177</v>
      </c>
      <c r="AD51" s="68">
        <v>1.3082082240999999</v>
      </c>
      <c r="AE51" s="68">
        <v>1.2774501364999999</v>
      </c>
      <c r="AF51" s="68">
        <v>1.3022116481999999</v>
      </c>
      <c r="AG51" s="68">
        <v>1.4410047415</v>
      </c>
      <c r="AH51" s="68">
        <v>1.5324270584999999</v>
      </c>
      <c r="AI51" s="68">
        <v>1.6351983802000001</v>
      </c>
      <c r="AJ51" s="68">
        <v>1.806488087</v>
      </c>
      <c r="AK51" s="68">
        <v>1.8892183229999999</v>
      </c>
      <c r="AL51" s="68">
        <v>1.9404572311999999</v>
      </c>
      <c r="AM51" s="68">
        <v>1.9009396306999999</v>
      </c>
      <c r="AN51" s="68">
        <v>1.9338858018</v>
      </c>
      <c r="AO51" s="68">
        <v>1.9798370886000001</v>
      </c>
      <c r="AP51" s="68">
        <v>2.0487317086000001</v>
      </c>
      <c r="AQ51" s="68">
        <v>2.1128633571000002</v>
      </c>
      <c r="AR51" s="68">
        <v>2.1822953706999999</v>
      </c>
      <c r="AS51" s="68">
        <v>2.2777030574000001</v>
      </c>
      <c r="AT51" s="68">
        <v>2.3421985688000002</v>
      </c>
      <c r="AU51" s="68">
        <v>2.3965475604000002</v>
      </c>
      <c r="AV51" s="68">
        <v>2.4309804768999999</v>
      </c>
      <c r="AW51" s="68">
        <v>2.4725614936999998</v>
      </c>
      <c r="AX51" s="68">
        <v>2.5114620502</v>
      </c>
      <c r="AY51" s="68">
        <v>2.5145523456999999</v>
      </c>
      <c r="AZ51" s="68">
        <v>2.5729984277</v>
      </c>
      <c r="BA51" s="68">
        <v>2.6534175777</v>
      </c>
      <c r="BB51" s="68">
        <v>2.7049460202</v>
      </c>
      <c r="BC51" s="68">
        <v>2.8666097505999999</v>
      </c>
      <c r="BD51" s="68">
        <v>3.0872816420000002</v>
      </c>
      <c r="BE51" s="68">
        <v>2.8779081435</v>
      </c>
      <c r="BF51" s="68">
        <v>2.9065555521999999</v>
      </c>
      <c r="BG51" s="68">
        <v>2.9548194519000002</v>
      </c>
      <c r="BH51" s="329">
        <v>3.0571660000000001</v>
      </c>
      <c r="BI51" s="329">
        <v>3.1184460000000001</v>
      </c>
      <c r="BJ51" s="329">
        <v>3.1733189999999998</v>
      </c>
      <c r="BK51" s="329">
        <v>3.2989220000000001</v>
      </c>
      <c r="BL51" s="329">
        <v>3.2832309999999998</v>
      </c>
      <c r="BM51" s="329">
        <v>3.2039300000000002</v>
      </c>
      <c r="BN51" s="329">
        <v>3.0633750000000002</v>
      </c>
      <c r="BO51" s="329">
        <v>2.857847</v>
      </c>
      <c r="BP51" s="329">
        <v>2.5901070000000002</v>
      </c>
      <c r="BQ51" s="329">
        <v>2.725603</v>
      </c>
      <c r="BR51" s="329">
        <v>2.6574010000000001</v>
      </c>
      <c r="BS51" s="329">
        <v>2.5816490000000001</v>
      </c>
      <c r="BT51" s="329">
        <v>2.478564</v>
      </c>
      <c r="BU51" s="329">
        <v>2.4028239999999998</v>
      </c>
      <c r="BV51" s="329">
        <v>2.334441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332"/>
      <c r="BI53" s="332"/>
      <c r="BJ53" s="332"/>
      <c r="BK53" s="332"/>
      <c r="BL53" s="332"/>
      <c r="BM53" s="332"/>
      <c r="BN53" s="332"/>
      <c r="BO53" s="332"/>
      <c r="BP53" s="332"/>
      <c r="BQ53" s="332"/>
      <c r="BR53" s="332"/>
      <c r="BS53" s="332"/>
      <c r="BT53" s="332"/>
      <c r="BU53" s="332"/>
      <c r="BV53" s="332"/>
    </row>
    <row r="54" spans="1:74" ht="11.1" customHeight="1" x14ac:dyDescent="0.2">
      <c r="A54" s="37" t="s">
        <v>696</v>
      </c>
      <c r="B54" s="38" t="s">
        <v>1340</v>
      </c>
      <c r="C54" s="68">
        <v>102.76774073999999</v>
      </c>
      <c r="D54" s="68">
        <v>102.92185185</v>
      </c>
      <c r="E54" s="68">
        <v>103.10340741</v>
      </c>
      <c r="F54" s="68">
        <v>103.36499999999999</v>
      </c>
      <c r="G54" s="68">
        <v>103.562</v>
      </c>
      <c r="H54" s="68">
        <v>103.747</v>
      </c>
      <c r="I54" s="68">
        <v>103.96503704</v>
      </c>
      <c r="J54" s="68">
        <v>104.09225926000001</v>
      </c>
      <c r="K54" s="68">
        <v>104.1737037</v>
      </c>
      <c r="L54" s="68">
        <v>104.17262963</v>
      </c>
      <c r="M54" s="68">
        <v>104.19007406999999</v>
      </c>
      <c r="N54" s="68">
        <v>104.1892963</v>
      </c>
      <c r="O54" s="68">
        <v>104.04600000000001</v>
      </c>
      <c r="P54" s="68">
        <v>104.102</v>
      </c>
      <c r="Q54" s="68">
        <v>104.233</v>
      </c>
      <c r="R54" s="68">
        <v>104.58388889</v>
      </c>
      <c r="S54" s="68">
        <v>104.75622222</v>
      </c>
      <c r="T54" s="68">
        <v>104.89488889</v>
      </c>
      <c r="U54" s="68">
        <v>104.99618519000001</v>
      </c>
      <c r="V54" s="68">
        <v>105.0702963</v>
      </c>
      <c r="W54" s="68">
        <v>105.11351852</v>
      </c>
      <c r="X54" s="68">
        <v>105.09814815</v>
      </c>
      <c r="Y54" s="68">
        <v>105.10037036999999</v>
      </c>
      <c r="Z54" s="68">
        <v>105.09248148</v>
      </c>
      <c r="AA54" s="68">
        <v>104.95003704</v>
      </c>
      <c r="AB54" s="68">
        <v>105.01525925999999</v>
      </c>
      <c r="AC54" s="68">
        <v>105.1637037</v>
      </c>
      <c r="AD54" s="68">
        <v>105.55418519</v>
      </c>
      <c r="AE54" s="68">
        <v>105.74996296</v>
      </c>
      <c r="AF54" s="68">
        <v>105.90985185</v>
      </c>
      <c r="AG54" s="68">
        <v>105.95325926</v>
      </c>
      <c r="AH54" s="68">
        <v>106.10181480999999</v>
      </c>
      <c r="AI54" s="68">
        <v>106.27492592999999</v>
      </c>
      <c r="AJ54" s="68">
        <v>106.51466667</v>
      </c>
      <c r="AK54" s="68">
        <v>106.70533333</v>
      </c>
      <c r="AL54" s="68">
        <v>106.889</v>
      </c>
      <c r="AM54" s="68">
        <v>107.08744444</v>
      </c>
      <c r="AN54" s="68">
        <v>107.24077778</v>
      </c>
      <c r="AO54" s="68">
        <v>107.37077778</v>
      </c>
      <c r="AP54" s="68">
        <v>107.40766667</v>
      </c>
      <c r="AQ54" s="68">
        <v>107.54333333</v>
      </c>
      <c r="AR54" s="68">
        <v>107.708</v>
      </c>
      <c r="AS54" s="68">
        <v>107.9267037</v>
      </c>
      <c r="AT54" s="68">
        <v>108.13059259000001</v>
      </c>
      <c r="AU54" s="68">
        <v>108.3447037</v>
      </c>
      <c r="AV54" s="68">
        <v>108.60222222</v>
      </c>
      <c r="AW54" s="68">
        <v>108.81188889000001</v>
      </c>
      <c r="AX54" s="68">
        <v>109.00688889</v>
      </c>
      <c r="AY54" s="68">
        <v>109.12781481</v>
      </c>
      <c r="AZ54" s="68">
        <v>109.33803704</v>
      </c>
      <c r="BA54" s="68">
        <v>109.57814815</v>
      </c>
      <c r="BB54" s="68">
        <v>109.84814815</v>
      </c>
      <c r="BC54" s="68">
        <v>110.14803704000001</v>
      </c>
      <c r="BD54" s="68">
        <v>110.47781481</v>
      </c>
      <c r="BE54" s="68">
        <v>110.47685926</v>
      </c>
      <c r="BF54" s="68">
        <v>110.66154815</v>
      </c>
      <c r="BG54" s="68">
        <v>110.86139258999999</v>
      </c>
      <c r="BH54" s="329">
        <v>111.1057</v>
      </c>
      <c r="BI54" s="329">
        <v>111.3139</v>
      </c>
      <c r="BJ54" s="329">
        <v>111.51519999999999</v>
      </c>
      <c r="BK54" s="329">
        <v>111.69329999999999</v>
      </c>
      <c r="BL54" s="329">
        <v>111.89319999999999</v>
      </c>
      <c r="BM54" s="329">
        <v>112.0985</v>
      </c>
      <c r="BN54" s="329">
        <v>112.3066</v>
      </c>
      <c r="BO54" s="329">
        <v>112.5247</v>
      </c>
      <c r="BP54" s="329">
        <v>112.75020000000001</v>
      </c>
      <c r="BQ54" s="329">
        <v>112.9983</v>
      </c>
      <c r="BR54" s="329">
        <v>113.2272</v>
      </c>
      <c r="BS54" s="329">
        <v>113.4522</v>
      </c>
      <c r="BT54" s="329">
        <v>113.67230000000001</v>
      </c>
      <c r="BU54" s="329">
        <v>113.8901</v>
      </c>
      <c r="BV54" s="329">
        <v>114.10469999999999</v>
      </c>
    </row>
    <row r="55" spans="1:74" ht="11.1" customHeight="1" x14ac:dyDescent="0.2">
      <c r="A55" s="37" t="s">
        <v>29</v>
      </c>
      <c r="B55" s="39" t="s">
        <v>12</v>
      </c>
      <c r="C55" s="68">
        <v>1.7459849497</v>
      </c>
      <c r="D55" s="68">
        <v>1.7756320667000001</v>
      </c>
      <c r="E55" s="68">
        <v>1.8420371978000001</v>
      </c>
      <c r="F55" s="68">
        <v>2.0466704035999999</v>
      </c>
      <c r="G55" s="68">
        <v>2.1101077238000001</v>
      </c>
      <c r="H55" s="68">
        <v>2.1340759757000001</v>
      </c>
      <c r="I55" s="68">
        <v>2.1282045405000001</v>
      </c>
      <c r="J55" s="68">
        <v>2.0666891102</v>
      </c>
      <c r="K55" s="68">
        <v>1.9592618249</v>
      </c>
      <c r="L55" s="68">
        <v>1.7411296760999999</v>
      </c>
      <c r="M55" s="68">
        <v>1.5914769725</v>
      </c>
      <c r="N55" s="68">
        <v>1.4449840446</v>
      </c>
      <c r="O55" s="68">
        <v>1.2438331815000001</v>
      </c>
      <c r="P55" s="68">
        <v>1.1466448834</v>
      </c>
      <c r="Q55" s="68">
        <v>1.0955919119999999</v>
      </c>
      <c r="R55" s="68">
        <v>1.1792085220999999</v>
      </c>
      <c r="S55" s="68">
        <v>1.1531471217</v>
      </c>
      <c r="T55" s="68">
        <v>1.1064309221999999</v>
      </c>
      <c r="U55" s="68">
        <v>0.99182203704000005</v>
      </c>
      <c r="V55" s="68">
        <v>0.93958671278000006</v>
      </c>
      <c r="W55" s="68">
        <v>0.90216127621999997</v>
      </c>
      <c r="X55" s="68">
        <v>0.88844691912999996</v>
      </c>
      <c r="Y55" s="68">
        <v>0.87368811702000004</v>
      </c>
      <c r="Z55" s="68">
        <v>0.86686945520000003</v>
      </c>
      <c r="AA55" s="68">
        <v>0.86888206854000005</v>
      </c>
      <c r="AB55" s="68">
        <v>0.87727350027999995</v>
      </c>
      <c r="AC55" s="68">
        <v>0.89290695240999995</v>
      </c>
      <c r="AD55" s="68">
        <v>0.92776842266000004</v>
      </c>
      <c r="AE55" s="68">
        <v>0.94862216263999999</v>
      </c>
      <c r="AF55" s="68">
        <v>0.96760001723</v>
      </c>
      <c r="AG55" s="68">
        <v>0.91153223555999996</v>
      </c>
      <c r="AH55" s="68">
        <v>0.98174132449999996</v>
      </c>
      <c r="AI55" s="68">
        <v>1.1049077452</v>
      </c>
      <c r="AJ55" s="68">
        <v>1.3478054023999999</v>
      </c>
      <c r="AK55" s="68">
        <v>1.5270764102000001</v>
      </c>
      <c r="AL55" s="68">
        <v>1.7094643624000001</v>
      </c>
      <c r="AM55" s="68">
        <v>2.0365951912</v>
      </c>
      <c r="AN55" s="68">
        <v>2.1192334658999998</v>
      </c>
      <c r="AO55" s="68">
        <v>2.0987032562999999</v>
      </c>
      <c r="AP55" s="68">
        <v>1.7559526211000001</v>
      </c>
      <c r="AQ55" s="68">
        <v>1.6958591002000001</v>
      </c>
      <c r="AR55" s="68">
        <v>1.6978100872999999</v>
      </c>
      <c r="AS55" s="68">
        <v>1.8625613391</v>
      </c>
      <c r="AT55" s="68">
        <v>1.9121046905000001</v>
      </c>
      <c r="AU55" s="68">
        <v>1.9475692499999999</v>
      </c>
      <c r="AV55" s="68">
        <v>1.9598761569000001</v>
      </c>
      <c r="AW55" s="68">
        <v>1.974180193</v>
      </c>
      <c r="AX55" s="68">
        <v>1.9813908716999999</v>
      </c>
      <c r="AY55" s="68">
        <v>1.9053310880000001</v>
      </c>
      <c r="AZ55" s="68">
        <v>1.9556546518</v>
      </c>
      <c r="BA55" s="68">
        <v>2.0558390430000002</v>
      </c>
      <c r="BB55" s="68">
        <v>2.2721669293</v>
      </c>
      <c r="BC55" s="68">
        <v>2.4220038778999999</v>
      </c>
      <c r="BD55" s="68">
        <v>2.5715961811999999</v>
      </c>
      <c r="BE55" s="68">
        <v>2.362858744</v>
      </c>
      <c r="BF55" s="68">
        <v>2.3406470775999999</v>
      </c>
      <c r="BG55" s="68">
        <v>2.3228536355</v>
      </c>
      <c r="BH55" s="329">
        <v>2.3052049999999999</v>
      </c>
      <c r="BI55" s="329">
        <v>2.2993739999999998</v>
      </c>
      <c r="BJ55" s="329">
        <v>2.3010510000000002</v>
      </c>
      <c r="BK55" s="329">
        <v>2.3509030000000002</v>
      </c>
      <c r="BL55" s="329">
        <v>2.336932</v>
      </c>
      <c r="BM55" s="329">
        <v>2.3000530000000001</v>
      </c>
      <c r="BN55" s="329">
        <v>2.2380589999999998</v>
      </c>
      <c r="BO55" s="329">
        <v>2.1577329999999999</v>
      </c>
      <c r="BP55" s="329">
        <v>2.0569139999999999</v>
      </c>
      <c r="BQ55" s="329">
        <v>2.2823009999999999</v>
      </c>
      <c r="BR55" s="329">
        <v>2.3184840000000002</v>
      </c>
      <c r="BS55" s="329">
        <v>2.336986</v>
      </c>
      <c r="BT55" s="329">
        <v>2.3099949999999998</v>
      </c>
      <c r="BU55" s="329">
        <v>2.3143500000000001</v>
      </c>
      <c r="BV55" s="329">
        <v>2.322079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332"/>
      <c r="BI57" s="332"/>
      <c r="BJ57" s="332"/>
      <c r="BK57" s="332"/>
      <c r="BL57" s="332"/>
      <c r="BM57" s="332"/>
      <c r="BN57" s="332"/>
      <c r="BO57" s="332"/>
      <c r="BP57" s="332"/>
      <c r="BQ57" s="332"/>
      <c r="BR57" s="332"/>
      <c r="BS57" s="332"/>
      <c r="BT57" s="332"/>
      <c r="BU57" s="332"/>
      <c r="BV57" s="332"/>
    </row>
    <row r="58" spans="1:74" ht="11.1" customHeight="1" x14ac:dyDescent="0.2">
      <c r="A58" s="37" t="s">
        <v>698</v>
      </c>
      <c r="B58" s="38" t="s">
        <v>1364</v>
      </c>
      <c r="C58" s="240">
        <v>12532</v>
      </c>
      <c r="D58" s="240">
        <v>12618</v>
      </c>
      <c r="E58" s="240">
        <v>12693.3</v>
      </c>
      <c r="F58" s="240">
        <v>12725.5</v>
      </c>
      <c r="G58" s="240">
        <v>12760.6</v>
      </c>
      <c r="H58" s="240">
        <v>12811.7</v>
      </c>
      <c r="I58" s="240">
        <v>12854.8</v>
      </c>
      <c r="J58" s="240">
        <v>12915.5</v>
      </c>
      <c r="K58" s="240">
        <v>12950.4</v>
      </c>
      <c r="L58" s="240">
        <v>13001.2</v>
      </c>
      <c r="M58" s="240">
        <v>13055.5</v>
      </c>
      <c r="N58" s="240">
        <v>13138.9</v>
      </c>
      <c r="O58" s="240">
        <v>13205.4</v>
      </c>
      <c r="P58" s="240">
        <v>13251.2</v>
      </c>
      <c r="Q58" s="240">
        <v>13223.3</v>
      </c>
      <c r="R58" s="240">
        <v>13286.9</v>
      </c>
      <c r="S58" s="240">
        <v>13331.7</v>
      </c>
      <c r="T58" s="240">
        <v>13364.8</v>
      </c>
      <c r="U58" s="240">
        <v>13404.2</v>
      </c>
      <c r="V58" s="240">
        <v>13446.6</v>
      </c>
      <c r="W58" s="240">
        <v>13470.3</v>
      </c>
      <c r="X58" s="240">
        <v>13475.7</v>
      </c>
      <c r="Y58" s="240">
        <v>13447.7</v>
      </c>
      <c r="Z58" s="240">
        <v>13490.7</v>
      </c>
      <c r="AA58" s="240">
        <v>13546.5</v>
      </c>
      <c r="AB58" s="240">
        <v>13561.7</v>
      </c>
      <c r="AC58" s="240">
        <v>13578.5</v>
      </c>
      <c r="AD58" s="240">
        <v>13551.9</v>
      </c>
      <c r="AE58" s="240">
        <v>13538.2</v>
      </c>
      <c r="AF58" s="240">
        <v>13534.4</v>
      </c>
      <c r="AG58" s="240">
        <v>13571.6</v>
      </c>
      <c r="AH58" s="240">
        <v>13583.4</v>
      </c>
      <c r="AI58" s="240">
        <v>13623.7</v>
      </c>
      <c r="AJ58" s="240">
        <v>13654.5</v>
      </c>
      <c r="AK58" s="240">
        <v>13688.5</v>
      </c>
      <c r="AL58" s="240">
        <v>13713.1</v>
      </c>
      <c r="AM58" s="240">
        <v>13772.9</v>
      </c>
      <c r="AN58" s="240">
        <v>13832.9</v>
      </c>
      <c r="AO58" s="240">
        <v>13900.3</v>
      </c>
      <c r="AP58" s="240">
        <v>13875.3</v>
      </c>
      <c r="AQ58" s="240">
        <v>13932.5</v>
      </c>
      <c r="AR58" s="240">
        <v>13921.6</v>
      </c>
      <c r="AS58" s="240">
        <v>13961.7</v>
      </c>
      <c r="AT58" s="240">
        <v>13987.9</v>
      </c>
      <c r="AU58" s="240">
        <v>14009.2</v>
      </c>
      <c r="AV58" s="240">
        <v>14046.8</v>
      </c>
      <c r="AW58" s="240">
        <v>14060.8</v>
      </c>
      <c r="AX58" s="240">
        <v>14090.2</v>
      </c>
      <c r="AY58" s="240">
        <v>14185.7</v>
      </c>
      <c r="AZ58" s="240">
        <v>14212.5</v>
      </c>
      <c r="BA58" s="240">
        <v>14261.3</v>
      </c>
      <c r="BB58" s="240">
        <v>14277.2</v>
      </c>
      <c r="BC58" s="240">
        <v>14302.5</v>
      </c>
      <c r="BD58" s="240">
        <v>14341.4</v>
      </c>
      <c r="BE58" s="240">
        <v>14372.2</v>
      </c>
      <c r="BF58" s="240">
        <v>14388.611333000001</v>
      </c>
      <c r="BG58" s="240">
        <v>14413.675999999999</v>
      </c>
      <c r="BH58" s="333">
        <v>14427.31</v>
      </c>
      <c r="BI58" s="333">
        <v>14458.17</v>
      </c>
      <c r="BJ58" s="333">
        <v>14495.86</v>
      </c>
      <c r="BK58" s="333">
        <v>14555.23</v>
      </c>
      <c r="BL58" s="333">
        <v>14595.37</v>
      </c>
      <c r="BM58" s="333">
        <v>14631.18</v>
      </c>
      <c r="BN58" s="333">
        <v>14657.71</v>
      </c>
      <c r="BO58" s="333">
        <v>14688.51</v>
      </c>
      <c r="BP58" s="333">
        <v>14718.67</v>
      </c>
      <c r="BQ58" s="333">
        <v>14746.1</v>
      </c>
      <c r="BR58" s="333">
        <v>14776.51</v>
      </c>
      <c r="BS58" s="333">
        <v>14807.83</v>
      </c>
      <c r="BT58" s="333">
        <v>14838.7</v>
      </c>
      <c r="BU58" s="333">
        <v>14872.86</v>
      </c>
      <c r="BV58" s="333">
        <v>14908.96</v>
      </c>
    </row>
    <row r="59" spans="1:74" ht="11.1" customHeight="1" x14ac:dyDescent="0.2">
      <c r="A59" s="37" t="s">
        <v>30</v>
      </c>
      <c r="B59" s="39" t="s">
        <v>12</v>
      </c>
      <c r="C59" s="68">
        <v>2.1619330225</v>
      </c>
      <c r="D59" s="68">
        <v>3.3821649789000001</v>
      </c>
      <c r="E59" s="68">
        <v>3.8400183247999999</v>
      </c>
      <c r="F59" s="68">
        <v>3.6962491545999998</v>
      </c>
      <c r="G59" s="68">
        <v>3.3899953006999999</v>
      </c>
      <c r="H59" s="68">
        <v>3.6964791581999998</v>
      </c>
      <c r="I59" s="68">
        <v>4.1591378682000002</v>
      </c>
      <c r="J59" s="68">
        <v>4.4208364661999999</v>
      </c>
      <c r="K59" s="68">
        <v>4.2814465282</v>
      </c>
      <c r="L59" s="68">
        <v>4.9668981107999999</v>
      </c>
      <c r="M59" s="68">
        <v>5.0719097326</v>
      </c>
      <c r="N59" s="68">
        <v>5.4122574072000003</v>
      </c>
      <c r="O59" s="68">
        <v>5.3734439833999996</v>
      </c>
      <c r="P59" s="68">
        <v>5.0182279284</v>
      </c>
      <c r="Q59" s="68">
        <v>4.175431133</v>
      </c>
      <c r="R59" s="68">
        <v>4.4116144749000004</v>
      </c>
      <c r="S59" s="68">
        <v>4.4754948826999996</v>
      </c>
      <c r="T59" s="68">
        <v>4.3171476072999999</v>
      </c>
      <c r="U59" s="68">
        <v>4.2738899088000002</v>
      </c>
      <c r="V59" s="68">
        <v>4.1121133521999997</v>
      </c>
      <c r="W59" s="68">
        <v>4.0145478132000001</v>
      </c>
      <c r="X59" s="68">
        <v>3.6496631079999999</v>
      </c>
      <c r="Y59" s="68">
        <v>3.0040978898000001</v>
      </c>
      <c r="Z59" s="68">
        <v>2.6775453044000002</v>
      </c>
      <c r="AA59" s="68">
        <v>2.5830342132999999</v>
      </c>
      <c r="AB59" s="68">
        <v>2.3431840135000002</v>
      </c>
      <c r="AC59" s="68">
        <v>2.6861675980999999</v>
      </c>
      <c r="AD59" s="68">
        <v>1.994445657</v>
      </c>
      <c r="AE59" s="68">
        <v>1.5489397451</v>
      </c>
      <c r="AF59" s="68">
        <v>1.2690051479</v>
      </c>
      <c r="AG59" s="68">
        <v>1.2488622969000001</v>
      </c>
      <c r="AH59" s="68">
        <v>1.0173575476000001</v>
      </c>
      <c r="AI59" s="68">
        <v>1.1388016598999999</v>
      </c>
      <c r="AJ59" s="68">
        <v>1.3268327434</v>
      </c>
      <c r="AK59" s="68">
        <v>1.7906407787</v>
      </c>
      <c r="AL59" s="68">
        <v>1.6485430703999999</v>
      </c>
      <c r="AM59" s="68">
        <v>1.6712804045</v>
      </c>
      <c r="AN59" s="68">
        <v>1.9997492939999999</v>
      </c>
      <c r="AO59" s="68">
        <v>2.3699230401000002</v>
      </c>
      <c r="AP59" s="68">
        <v>2.3863812454</v>
      </c>
      <c r="AQ59" s="68">
        <v>2.912499446</v>
      </c>
      <c r="AR59" s="68">
        <v>2.8608582574999999</v>
      </c>
      <c r="AS59" s="68">
        <v>2.8743847445999999</v>
      </c>
      <c r="AT59" s="68">
        <v>2.977899495</v>
      </c>
      <c r="AU59" s="68">
        <v>2.8296277810000001</v>
      </c>
      <c r="AV59" s="68">
        <v>2.8730455160999999</v>
      </c>
      <c r="AW59" s="68">
        <v>2.7198012931000002</v>
      </c>
      <c r="AX59" s="68">
        <v>2.7499252539999999</v>
      </c>
      <c r="AY59" s="68">
        <v>2.9971901341999998</v>
      </c>
      <c r="AZ59" s="68">
        <v>2.7441823478999998</v>
      </c>
      <c r="BA59" s="68">
        <v>2.5970662504000002</v>
      </c>
      <c r="BB59" s="68">
        <v>2.8965139492</v>
      </c>
      <c r="BC59" s="68">
        <v>2.6556612238000001</v>
      </c>
      <c r="BD59" s="68">
        <v>3.0154579933000001</v>
      </c>
      <c r="BE59" s="68">
        <v>2.9401863669999999</v>
      </c>
      <c r="BF59" s="68">
        <v>2.8646997286000002</v>
      </c>
      <c r="BG59" s="68">
        <v>2.8872169717</v>
      </c>
      <c r="BH59" s="329">
        <v>2.7088429999999999</v>
      </c>
      <c r="BI59" s="329">
        <v>2.826117</v>
      </c>
      <c r="BJ59" s="329">
        <v>2.8789920000000002</v>
      </c>
      <c r="BK59" s="329">
        <v>2.6049199999999999</v>
      </c>
      <c r="BL59" s="329">
        <v>2.6939229999999998</v>
      </c>
      <c r="BM59" s="329">
        <v>2.5935649999999999</v>
      </c>
      <c r="BN59" s="329">
        <v>2.6651259999999999</v>
      </c>
      <c r="BO59" s="329">
        <v>2.6989130000000001</v>
      </c>
      <c r="BP59" s="329">
        <v>2.6306259999999999</v>
      </c>
      <c r="BQ59" s="329">
        <v>2.6015380000000001</v>
      </c>
      <c r="BR59" s="329">
        <v>2.6958920000000002</v>
      </c>
      <c r="BS59" s="329">
        <v>2.7346180000000002</v>
      </c>
      <c r="BT59" s="329">
        <v>2.8514810000000002</v>
      </c>
      <c r="BU59" s="329">
        <v>2.868179</v>
      </c>
      <c r="BV59" s="329">
        <v>2.849793</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988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328"/>
      <c r="BI61" s="328"/>
      <c r="BJ61" s="328"/>
      <c r="BK61" s="328"/>
      <c r="BL61" s="328"/>
      <c r="BM61" s="328"/>
      <c r="BN61" s="328"/>
      <c r="BO61" s="328"/>
      <c r="BP61" s="328"/>
      <c r="BQ61" s="328"/>
      <c r="BR61" s="328"/>
      <c r="BS61" s="328"/>
      <c r="BT61" s="328"/>
      <c r="BU61" s="328"/>
      <c r="BV61" s="328"/>
    </row>
    <row r="62" spans="1:74" ht="11.1" customHeight="1" x14ac:dyDescent="0.2">
      <c r="A62" s="37" t="s">
        <v>699</v>
      </c>
      <c r="B62" s="40" t="s">
        <v>1340</v>
      </c>
      <c r="C62" s="68">
        <v>100.20059999999999</v>
      </c>
      <c r="D62" s="68">
        <v>101.3034</v>
      </c>
      <c r="E62" s="68">
        <v>102.1737</v>
      </c>
      <c r="F62" s="68">
        <v>102.0449</v>
      </c>
      <c r="G62" s="68">
        <v>102.2912</v>
      </c>
      <c r="H62" s="68">
        <v>102.6511</v>
      </c>
      <c r="I62" s="68">
        <v>103.03830000000001</v>
      </c>
      <c r="J62" s="68">
        <v>102.599</v>
      </c>
      <c r="K62" s="68">
        <v>102.61660000000001</v>
      </c>
      <c r="L62" s="68">
        <v>102.53019999999999</v>
      </c>
      <c r="M62" s="68">
        <v>103.42489999999999</v>
      </c>
      <c r="N62" s="68">
        <v>103.1216</v>
      </c>
      <c r="O62" s="68">
        <v>102.563</v>
      </c>
      <c r="P62" s="68">
        <v>101.9932</v>
      </c>
      <c r="Q62" s="68">
        <v>102.25749999999999</v>
      </c>
      <c r="R62" s="68">
        <v>102.1754</v>
      </c>
      <c r="S62" s="68">
        <v>102.0433</v>
      </c>
      <c r="T62" s="68">
        <v>101.65389999999999</v>
      </c>
      <c r="U62" s="68">
        <v>102.26819999999999</v>
      </c>
      <c r="V62" s="68">
        <v>102.0202</v>
      </c>
      <c r="W62" s="68">
        <v>101.6251</v>
      </c>
      <c r="X62" s="68">
        <v>101.5789</v>
      </c>
      <c r="Y62" s="68">
        <v>101.3394</v>
      </c>
      <c r="Z62" s="68">
        <v>101.1156</v>
      </c>
      <c r="AA62" s="68">
        <v>101.69159999999999</v>
      </c>
      <c r="AB62" s="68">
        <v>101.3068</v>
      </c>
      <c r="AC62" s="68">
        <v>101.0894</v>
      </c>
      <c r="AD62" s="68">
        <v>100.736</v>
      </c>
      <c r="AE62" s="68">
        <v>100.61320000000001</v>
      </c>
      <c r="AF62" s="68">
        <v>100.91240000000001</v>
      </c>
      <c r="AG62" s="68">
        <v>101.0765</v>
      </c>
      <c r="AH62" s="68">
        <v>100.75539999999999</v>
      </c>
      <c r="AI62" s="68">
        <v>101.044</v>
      </c>
      <c r="AJ62" s="68">
        <v>101.2745</v>
      </c>
      <c r="AK62" s="68">
        <v>101.33669999999999</v>
      </c>
      <c r="AL62" s="68">
        <v>101.69589999999999</v>
      </c>
      <c r="AM62" s="68">
        <v>102.0354</v>
      </c>
      <c r="AN62" s="68">
        <v>102.1644</v>
      </c>
      <c r="AO62" s="68">
        <v>101.7367</v>
      </c>
      <c r="AP62" s="68">
        <v>102.92789999999999</v>
      </c>
      <c r="AQ62" s="68">
        <v>102.5104</v>
      </c>
      <c r="AR62" s="68">
        <v>102.6619</v>
      </c>
      <c r="AS62" s="68">
        <v>102.42140000000001</v>
      </c>
      <c r="AT62" s="68">
        <v>102.1998</v>
      </c>
      <c r="AU62" s="68">
        <v>102.0254</v>
      </c>
      <c r="AV62" s="68">
        <v>103.3783</v>
      </c>
      <c r="AW62" s="68">
        <v>103.70569999999999</v>
      </c>
      <c r="AX62" s="68">
        <v>103.7131</v>
      </c>
      <c r="AY62" s="68">
        <v>103.164</v>
      </c>
      <c r="AZ62" s="68">
        <v>104.66240000000001</v>
      </c>
      <c r="BA62" s="68">
        <v>104.53189999999999</v>
      </c>
      <c r="BB62" s="68">
        <v>105.1409</v>
      </c>
      <c r="BC62" s="68">
        <v>104.22410000000001</v>
      </c>
      <c r="BD62" s="68">
        <v>105.01949999999999</v>
      </c>
      <c r="BE62" s="68">
        <v>105.4152</v>
      </c>
      <c r="BF62" s="68">
        <v>105.70829999999999</v>
      </c>
      <c r="BG62" s="68">
        <v>106.03410741</v>
      </c>
      <c r="BH62" s="329">
        <v>105.99809999999999</v>
      </c>
      <c r="BI62" s="329">
        <v>106.1789</v>
      </c>
      <c r="BJ62" s="329">
        <v>106.41240000000001</v>
      </c>
      <c r="BK62" s="329">
        <v>106.7518</v>
      </c>
      <c r="BL62" s="329">
        <v>107.0509</v>
      </c>
      <c r="BM62" s="329">
        <v>107.363</v>
      </c>
      <c r="BN62" s="329">
        <v>107.75239999999999</v>
      </c>
      <c r="BO62" s="329">
        <v>108.04179999999999</v>
      </c>
      <c r="BP62" s="329">
        <v>108.29559999999999</v>
      </c>
      <c r="BQ62" s="329">
        <v>108.4991</v>
      </c>
      <c r="BR62" s="329">
        <v>108.69289999999999</v>
      </c>
      <c r="BS62" s="329">
        <v>108.8622</v>
      </c>
      <c r="BT62" s="329">
        <v>108.9697</v>
      </c>
      <c r="BU62" s="329">
        <v>109.11799999999999</v>
      </c>
      <c r="BV62" s="329">
        <v>109.27</v>
      </c>
    </row>
    <row r="63" spans="1:74" ht="11.1" customHeight="1" x14ac:dyDescent="0.2">
      <c r="A63" s="37" t="s">
        <v>31</v>
      </c>
      <c r="B63" s="39" t="s">
        <v>12</v>
      </c>
      <c r="C63" s="68">
        <v>-0.52941462606</v>
      </c>
      <c r="D63" s="68">
        <v>1.1353326376999999E-2</v>
      </c>
      <c r="E63" s="68">
        <v>0.97362842616</v>
      </c>
      <c r="F63" s="68">
        <v>1.243456796</v>
      </c>
      <c r="G63" s="68">
        <v>1.2350150875999999</v>
      </c>
      <c r="H63" s="68">
        <v>1.3242588306</v>
      </c>
      <c r="I63" s="68">
        <v>2.8057533858000001</v>
      </c>
      <c r="J63" s="68">
        <v>1.403353064</v>
      </c>
      <c r="K63" s="68">
        <v>1.3318139311999999</v>
      </c>
      <c r="L63" s="68">
        <v>1.1224740389000001</v>
      </c>
      <c r="M63" s="68">
        <v>2.0044875113999998</v>
      </c>
      <c r="N63" s="68">
        <v>1.6813848648</v>
      </c>
      <c r="O63" s="68">
        <v>2.357670513</v>
      </c>
      <c r="P63" s="68">
        <v>0.68092482582000002</v>
      </c>
      <c r="Q63" s="68">
        <v>8.2017192291000005E-2</v>
      </c>
      <c r="R63" s="68">
        <v>0.12788488205000001</v>
      </c>
      <c r="S63" s="68">
        <v>-0.24234733780000001</v>
      </c>
      <c r="T63" s="68">
        <v>-0.97144599521999997</v>
      </c>
      <c r="U63" s="68">
        <v>-0.74739198919000005</v>
      </c>
      <c r="V63" s="68">
        <v>-0.56413805203</v>
      </c>
      <c r="W63" s="68">
        <v>-0.96621794135000005</v>
      </c>
      <c r="X63" s="68">
        <v>-0.92782419229000002</v>
      </c>
      <c r="Y63" s="68">
        <v>-2.0164389812999999</v>
      </c>
      <c r="Z63" s="68">
        <v>-1.9452762563999999</v>
      </c>
      <c r="AA63" s="68">
        <v>-0.84962413345999999</v>
      </c>
      <c r="AB63" s="68">
        <v>-0.67298604221000002</v>
      </c>
      <c r="AC63" s="68">
        <v>-1.1423122997999999</v>
      </c>
      <c r="AD63" s="68">
        <v>-1.4087539661999999</v>
      </c>
      <c r="AE63" s="68">
        <v>-1.4014638883999999</v>
      </c>
      <c r="AF63" s="68">
        <v>-0.72943586030999996</v>
      </c>
      <c r="AG63" s="68">
        <v>-1.1652693604</v>
      </c>
      <c r="AH63" s="68">
        <v>-1.23975448</v>
      </c>
      <c r="AI63" s="68">
        <v>-0.57180755541999995</v>
      </c>
      <c r="AJ63" s="68">
        <v>-0.29966853352</v>
      </c>
      <c r="AK63" s="68">
        <v>-2.6643141759E-3</v>
      </c>
      <c r="AL63" s="68">
        <v>0.57389759838999999</v>
      </c>
      <c r="AM63" s="68">
        <v>0.33808102144000002</v>
      </c>
      <c r="AN63" s="68">
        <v>0.84653744862000002</v>
      </c>
      <c r="AO63" s="68">
        <v>0.64032430699999998</v>
      </c>
      <c r="AP63" s="68">
        <v>2.1758854828</v>
      </c>
      <c r="AQ63" s="68">
        <v>1.8856372722000001</v>
      </c>
      <c r="AR63" s="68">
        <v>1.7336818865000001</v>
      </c>
      <c r="AS63" s="68">
        <v>1.3305763455999999</v>
      </c>
      <c r="AT63" s="68">
        <v>1.4335708061000001</v>
      </c>
      <c r="AU63" s="68">
        <v>0.97126004512999997</v>
      </c>
      <c r="AV63" s="68">
        <v>2.0773244993</v>
      </c>
      <c r="AW63" s="68">
        <v>2.3377512786999999</v>
      </c>
      <c r="AX63" s="68">
        <v>1.9835607925000001</v>
      </c>
      <c r="AY63" s="68">
        <v>1.1060867110999999</v>
      </c>
      <c r="AZ63" s="68">
        <v>2.4450787162999998</v>
      </c>
      <c r="BA63" s="68">
        <v>2.7474844377999998</v>
      </c>
      <c r="BB63" s="68">
        <v>2.1500487233999999</v>
      </c>
      <c r="BC63" s="68">
        <v>1.6717328193000001</v>
      </c>
      <c r="BD63" s="68">
        <v>2.2964702581999998</v>
      </c>
      <c r="BE63" s="68">
        <v>2.9230219466</v>
      </c>
      <c r="BF63" s="68">
        <v>3.4329812778000002</v>
      </c>
      <c r="BG63" s="68">
        <v>3.9291268716999999</v>
      </c>
      <c r="BH63" s="329">
        <v>2.5341450000000001</v>
      </c>
      <c r="BI63" s="329">
        <v>2.3847830000000001</v>
      </c>
      <c r="BJ63" s="329">
        <v>2.6026500000000001</v>
      </c>
      <c r="BK63" s="329">
        <v>3.47776</v>
      </c>
      <c r="BL63" s="329">
        <v>2.2821380000000002</v>
      </c>
      <c r="BM63" s="329">
        <v>2.7083240000000002</v>
      </c>
      <c r="BN63" s="329">
        <v>2.4838339999999999</v>
      </c>
      <c r="BO63" s="329">
        <v>3.6629550000000002</v>
      </c>
      <c r="BP63" s="329">
        <v>3.1195089999999999</v>
      </c>
      <c r="BQ63" s="329">
        <v>2.9254829999999998</v>
      </c>
      <c r="BR63" s="329">
        <v>2.823423</v>
      </c>
      <c r="BS63" s="329">
        <v>2.667157</v>
      </c>
      <c r="BT63" s="329">
        <v>2.8034509999999999</v>
      </c>
      <c r="BU63" s="329">
        <v>2.7681520000000002</v>
      </c>
      <c r="BV63" s="329">
        <v>2.6854049999999998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989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328"/>
      <c r="BI66" s="328"/>
      <c r="BJ66" s="328"/>
      <c r="BK66" s="328"/>
      <c r="BL66" s="328"/>
      <c r="BM66" s="328"/>
      <c r="BN66" s="328"/>
      <c r="BO66" s="328"/>
      <c r="BP66" s="328"/>
      <c r="BQ66" s="328"/>
      <c r="BR66" s="328"/>
      <c r="BS66" s="328"/>
      <c r="BT66" s="328"/>
      <c r="BU66" s="328"/>
      <c r="BV66" s="328"/>
    </row>
    <row r="67" spans="1:74" ht="11.1" customHeight="1" x14ac:dyDescent="0.2">
      <c r="A67" s="37" t="s">
        <v>700</v>
      </c>
      <c r="B67" s="41" t="s">
        <v>990</v>
      </c>
      <c r="C67" s="240">
        <v>969.85883041</v>
      </c>
      <c r="D67" s="240">
        <v>798.71340379000003</v>
      </c>
      <c r="E67" s="240">
        <v>683.04738617999999</v>
      </c>
      <c r="F67" s="240">
        <v>324.72267812000001</v>
      </c>
      <c r="G67" s="240">
        <v>126.86140168</v>
      </c>
      <c r="H67" s="240">
        <v>27.932951768999999</v>
      </c>
      <c r="I67" s="240">
        <v>9.8035314470999992</v>
      </c>
      <c r="J67" s="240">
        <v>12.990314687</v>
      </c>
      <c r="K67" s="240">
        <v>57.497198255999997</v>
      </c>
      <c r="L67" s="240">
        <v>220.58812538000001</v>
      </c>
      <c r="M67" s="240">
        <v>614.15841898999997</v>
      </c>
      <c r="N67" s="240">
        <v>705.67852839</v>
      </c>
      <c r="O67" s="240">
        <v>890.24237935999997</v>
      </c>
      <c r="P67" s="240">
        <v>867.06262634999996</v>
      </c>
      <c r="Q67" s="240">
        <v>583.84377213000005</v>
      </c>
      <c r="R67" s="240">
        <v>299.86310261</v>
      </c>
      <c r="S67" s="240">
        <v>118.73716275</v>
      </c>
      <c r="T67" s="240">
        <v>24.274779744</v>
      </c>
      <c r="U67" s="240">
        <v>6.4316002344000003</v>
      </c>
      <c r="V67" s="240">
        <v>10.980928291</v>
      </c>
      <c r="W67" s="240">
        <v>31.886903202999999</v>
      </c>
      <c r="X67" s="240">
        <v>227.1966984</v>
      </c>
      <c r="Y67" s="240">
        <v>445.21403178000003</v>
      </c>
      <c r="Z67" s="240">
        <v>581.27966819000005</v>
      </c>
      <c r="AA67" s="240">
        <v>870.76341014000002</v>
      </c>
      <c r="AB67" s="240">
        <v>627.98764318999997</v>
      </c>
      <c r="AC67" s="240">
        <v>449.81198540000003</v>
      </c>
      <c r="AD67" s="240">
        <v>309.51711031000002</v>
      </c>
      <c r="AE67" s="240">
        <v>150.49303997999999</v>
      </c>
      <c r="AF67" s="240">
        <v>20.790452084999998</v>
      </c>
      <c r="AG67" s="240">
        <v>5.6518742896000003</v>
      </c>
      <c r="AH67" s="240">
        <v>6.3904489710999997</v>
      </c>
      <c r="AI67" s="240">
        <v>38.827468729000003</v>
      </c>
      <c r="AJ67" s="240">
        <v>197.62480915</v>
      </c>
      <c r="AK67" s="240">
        <v>418.19930540000001</v>
      </c>
      <c r="AL67" s="240">
        <v>783.00140596000006</v>
      </c>
      <c r="AM67" s="240">
        <v>767.34013915000003</v>
      </c>
      <c r="AN67" s="240">
        <v>547.79698300999996</v>
      </c>
      <c r="AO67" s="240">
        <v>543.23222222000004</v>
      </c>
      <c r="AP67" s="240">
        <v>248.19483951000001</v>
      </c>
      <c r="AQ67" s="240">
        <v>153.91751535</v>
      </c>
      <c r="AR67" s="240">
        <v>24.896614129</v>
      </c>
      <c r="AS67" s="240">
        <v>5.2634049417000002</v>
      </c>
      <c r="AT67" s="240">
        <v>15.259991000999999</v>
      </c>
      <c r="AU67" s="240">
        <v>44.619948835999999</v>
      </c>
      <c r="AV67" s="240">
        <v>193.09775334</v>
      </c>
      <c r="AW67" s="240">
        <v>490.62446670999998</v>
      </c>
      <c r="AX67" s="240">
        <v>797.69514354</v>
      </c>
      <c r="AY67" s="240">
        <v>896.78196572000002</v>
      </c>
      <c r="AZ67" s="240">
        <v>624.91996642000004</v>
      </c>
      <c r="BA67" s="240">
        <v>609.46451359000002</v>
      </c>
      <c r="BB67" s="240">
        <v>410.75486174000002</v>
      </c>
      <c r="BC67" s="240">
        <v>85.953239393000004</v>
      </c>
      <c r="BD67" s="240">
        <v>26.680655741999999</v>
      </c>
      <c r="BE67" s="240">
        <v>3.2979172067000002</v>
      </c>
      <c r="BF67" s="240">
        <v>6.8478176754</v>
      </c>
      <c r="BG67" s="240">
        <v>43.085293102000001</v>
      </c>
      <c r="BH67" s="333">
        <v>252.89128805000001</v>
      </c>
      <c r="BI67" s="333">
        <v>500.47229338</v>
      </c>
      <c r="BJ67" s="333">
        <v>784.24838295999996</v>
      </c>
      <c r="BK67" s="333">
        <v>859.59230300000002</v>
      </c>
      <c r="BL67" s="333">
        <v>692.93004315999997</v>
      </c>
      <c r="BM67" s="333">
        <v>562.91302248</v>
      </c>
      <c r="BN67" s="333">
        <v>312.16949873999999</v>
      </c>
      <c r="BO67" s="333">
        <v>138.72798456000001</v>
      </c>
      <c r="BP67" s="333">
        <v>30.505647088</v>
      </c>
      <c r="BQ67" s="333">
        <v>7.1616616764999996</v>
      </c>
      <c r="BR67" s="333">
        <v>11.206598816</v>
      </c>
      <c r="BS67" s="333">
        <v>57.462975030999999</v>
      </c>
      <c r="BT67" s="333">
        <v>248.10088583999999</v>
      </c>
      <c r="BU67" s="333">
        <v>491.25665069000001</v>
      </c>
      <c r="BV67" s="333">
        <v>771.56509503999996</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328"/>
      <c r="BI68" s="328"/>
      <c r="BJ68" s="328"/>
      <c r="BK68" s="328"/>
      <c r="BL68" s="328"/>
      <c r="BM68" s="328"/>
      <c r="BN68" s="328"/>
      <c r="BO68" s="328"/>
      <c r="BP68" s="328"/>
      <c r="BQ68" s="328"/>
      <c r="BR68" s="328"/>
      <c r="BS68" s="328"/>
      <c r="BT68" s="328"/>
      <c r="BU68" s="328"/>
      <c r="BV68" s="328"/>
    </row>
    <row r="69" spans="1:74" ht="11.1" customHeight="1" x14ac:dyDescent="0.2">
      <c r="A69" s="37" t="s">
        <v>707</v>
      </c>
      <c r="B69" s="42" t="s">
        <v>5</v>
      </c>
      <c r="C69" s="270">
        <v>7.0752922222999999</v>
      </c>
      <c r="D69" s="270">
        <v>11.939348858000001</v>
      </c>
      <c r="E69" s="270">
        <v>15.253094006</v>
      </c>
      <c r="F69" s="270">
        <v>37.298187374000001</v>
      </c>
      <c r="G69" s="270">
        <v>113.32213356</v>
      </c>
      <c r="H69" s="270">
        <v>242.61268283000001</v>
      </c>
      <c r="I69" s="270">
        <v>300.86378981000001</v>
      </c>
      <c r="J69" s="270">
        <v>292.00611916999998</v>
      </c>
      <c r="K69" s="270">
        <v>182.66603896999999</v>
      </c>
      <c r="L69" s="270">
        <v>74.237480821999995</v>
      </c>
      <c r="M69" s="270">
        <v>11.123626023</v>
      </c>
      <c r="N69" s="270">
        <v>10.310241638000001</v>
      </c>
      <c r="O69" s="270">
        <v>9.2002686250999997</v>
      </c>
      <c r="P69" s="270">
        <v>7.2835522468000002</v>
      </c>
      <c r="Q69" s="270">
        <v>29.404568619999999</v>
      </c>
      <c r="R69" s="270">
        <v>53.294944972000003</v>
      </c>
      <c r="S69" s="270">
        <v>125.88025136</v>
      </c>
      <c r="T69" s="270">
        <v>255.02621952000001</v>
      </c>
      <c r="U69" s="270">
        <v>336.16294008</v>
      </c>
      <c r="V69" s="270">
        <v>315.30373940999999</v>
      </c>
      <c r="W69" s="270">
        <v>223.23775130999999</v>
      </c>
      <c r="X69" s="270">
        <v>77.022171880000002</v>
      </c>
      <c r="Y69" s="270">
        <v>29.781677046999999</v>
      </c>
      <c r="Z69" s="270">
        <v>26.279411797000002</v>
      </c>
      <c r="AA69" s="270">
        <v>7.4435867262000004</v>
      </c>
      <c r="AB69" s="270">
        <v>11.156961275</v>
      </c>
      <c r="AC69" s="270">
        <v>35.196850916000002</v>
      </c>
      <c r="AD69" s="270">
        <v>42.468016192</v>
      </c>
      <c r="AE69" s="270">
        <v>97.526328188999997</v>
      </c>
      <c r="AF69" s="270">
        <v>270.71136488000002</v>
      </c>
      <c r="AG69" s="270">
        <v>383.77925395</v>
      </c>
      <c r="AH69" s="270">
        <v>361.91261582999999</v>
      </c>
      <c r="AI69" s="270">
        <v>219.17432123</v>
      </c>
      <c r="AJ69" s="270">
        <v>86.387942412000001</v>
      </c>
      <c r="AK69" s="270">
        <v>25.519194030000001</v>
      </c>
      <c r="AL69" s="270">
        <v>16.544830332</v>
      </c>
      <c r="AM69" s="270">
        <v>16.465624264999999</v>
      </c>
      <c r="AN69" s="270">
        <v>21.584015135000001</v>
      </c>
      <c r="AO69" s="270">
        <v>31.902233179</v>
      </c>
      <c r="AP69" s="270">
        <v>55.708989074000002</v>
      </c>
      <c r="AQ69" s="270">
        <v>105.52133338</v>
      </c>
      <c r="AR69" s="270">
        <v>240.80426517999999</v>
      </c>
      <c r="AS69" s="270">
        <v>362.59879732000002</v>
      </c>
      <c r="AT69" s="270">
        <v>291.43966374000001</v>
      </c>
      <c r="AU69" s="270">
        <v>183.85237749999999</v>
      </c>
      <c r="AV69" s="270">
        <v>77.067793762999997</v>
      </c>
      <c r="AW69" s="270">
        <v>27.153745747999999</v>
      </c>
      <c r="AX69" s="270">
        <v>10.063847145</v>
      </c>
      <c r="AY69" s="270">
        <v>7.4869770193000003</v>
      </c>
      <c r="AZ69" s="270">
        <v>22.804426962000001</v>
      </c>
      <c r="BA69" s="270">
        <v>21.042717453000002</v>
      </c>
      <c r="BB69" s="270">
        <v>32.349896256000001</v>
      </c>
      <c r="BC69" s="270">
        <v>173.46702557</v>
      </c>
      <c r="BD69" s="270">
        <v>269.08561037999999</v>
      </c>
      <c r="BE69" s="270">
        <v>376.65051130000001</v>
      </c>
      <c r="BF69" s="270">
        <v>351.90519551</v>
      </c>
      <c r="BG69" s="270">
        <v>247.42304207999999</v>
      </c>
      <c r="BH69" s="335">
        <v>59.853153431999999</v>
      </c>
      <c r="BI69" s="335">
        <v>19.088530665</v>
      </c>
      <c r="BJ69" s="335">
        <v>9.084826842</v>
      </c>
      <c r="BK69" s="335">
        <v>9.2369749792999993</v>
      </c>
      <c r="BL69" s="335">
        <v>10.161247392</v>
      </c>
      <c r="BM69" s="335">
        <v>21.001997922000001</v>
      </c>
      <c r="BN69" s="335">
        <v>38.25731665</v>
      </c>
      <c r="BO69" s="335">
        <v>119.44010376999999</v>
      </c>
      <c r="BP69" s="335">
        <v>238.20693193</v>
      </c>
      <c r="BQ69" s="335">
        <v>346.88805875999998</v>
      </c>
      <c r="BR69" s="335">
        <v>320.74225976999998</v>
      </c>
      <c r="BS69" s="335">
        <v>175.02417664000001</v>
      </c>
      <c r="BT69" s="335">
        <v>61.860773377999998</v>
      </c>
      <c r="BU69" s="335">
        <v>19.666358054</v>
      </c>
      <c r="BV69" s="335">
        <v>9.3167440573999993</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5" t="s">
        <v>1013</v>
      </c>
      <c r="C71" s="802"/>
      <c r="D71" s="802"/>
      <c r="E71" s="802"/>
      <c r="F71" s="802"/>
      <c r="G71" s="802"/>
      <c r="H71" s="802"/>
      <c r="I71" s="802"/>
      <c r="J71" s="802"/>
      <c r="K71" s="802"/>
      <c r="L71" s="802"/>
      <c r="M71" s="802"/>
      <c r="N71" s="802"/>
      <c r="O71" s="802"/>
      <c r="P71" s="802"/>
      <c r="Q71" s="802"/>
      <c r="AY71" s="497"/>
      <c r="AZ71" s="497"/>
      <c r="BA71" s="497"/>
      <c r="BB71" s="497"/>
      <c r="BC71" s="497"/>
      <c r="BD71" s="770"/>
      <c r="BE71" s="770"/>
      <c r="BF71" s="770"/>
      <c r="BG71" s="497"/>
      <c r="BH71" s="497"/>
      <c r="BI71" s="497"/>
      <c r="BJ71" s="497"/>
    </row>
    <row r="72" spans="1:74" s="276" customFormat="1" ht="12" customHeight="1" x14ac:dyDescent="0.2">
      <c r="A72" s="16"/>
      <c r="B72" s="807" t="s">
        <v>137</v>
      </c>
      <c r="C72" s="802"/>
      <c r="D72" s="802"/>
      <c r="E72" s="802"/>
      <c r="F72" s="802"/>
      <c r="G72" s="802"/>
      <c r="H72" s="802"/>
      <c r="I72" s="802"/>
      <c r="J72" s="802"/>
      <c r="K72" s="802"/>
      <c r="L72" s="802"/>
      <c r="M72" s="802"/>
      <c r="N72" s="802"/>
      <c r="O72" s="802"/>
      <c r="P72" s="802"/>
      <c r="Q72" s="802"/>
      <c r="AY72" s="497"/>
      <c r="AZ72" s="497"/>
      <c r="BA72" s="497"/>
      <c r="BB72" s="497"/>
      <c r="BC72" s="497"/>
      <c r="BD72" s="770"/>
      <c r="BE72" s="770"/>
      <c r="BF72" s="770"/>
      <c r="BG72" s="497"/>
      <c r="BH72" s="497"/>
      <c r="BI72" s="497"/>
      <c r="BJ72" s="497"/>
    </row>
    <row r="73" spans="1:74" s="432" customFormat="1" ht="12" customHeight="1" x14ac:dyDescent="0.2">
      <c r="A73" s="431"/>
      <c r="B73" s="783" t="s">
        <v>1014</v>
      </c>
      <c r="C73" s="806"/>
      <c r="D73" s="806"/>
      <c r="E73" s="806"/>
      <c r="F73" s="806"/>
      <c r="G73" s="806"/>
      <c r="H73" s="806"/>
      <c r="I73" s="806"/>
      <c r="J73" s="806"/>
      <c r="K73" s="806"/>
      <c r="L73" s="806"/>
      <c r="M73" s="806"/>
      <c r="N73" s="806"/>
      <c r="O73" s="806"/>
      <c r="P73" s="806"/>
      <c r="Q73" s="785"/>
      <c r="AY73" s="498"/>
      <c r="AZ73" s="498"/>
      <c r="BA73" s="498"/>
      <c r="BB73" s="498"/>
      <c r="BC73" s="498"/>
      <c r="BD73" s="613"/>
      <c r="BE73" s="613"/>
      <c r="BF73" s="613"/>
      <c r="BG73" s="498"/>
      <c r="BH73" s="498"/>
      <c r="BI73" s="498"/>
      <c r="BJ73" s="498"/>
    </row>
    <row r="74" spans="1:74" s="432" customFormat="1" ht="12" customHeight="1" x14ac:dyDescent="0.2">
      <c r="A74" s="431"/>
      <c r="B74" s="783" t="s">
        <v>1015</v>
      </c>
      <c r="C74" s="784"/>
      <c r="D74" s="784"/>
      <c r="E74" s="784"/>
      <c r="F74" s="784"/>
      <c r="G74" s="784"/>
      <c r="H74" s="784"/>
      <c r="I74" s="784"/>
      <c r="J74" s="784"/>
      <c r="K74" s="784"/>
      <c r="L74" s="784"/>
      <c r="M74" s="784"/>
      <c r="N74" s="784"/>
      <c r="O74" s="784"/>
      <c r="P74" s="784"/>
      <c r="Q74" s="785"/>
      <c r="AY74" s="498"/>
      <c r="AZ74" s="498"/>
      <c r="BA74" s="498"/>
      <c r="BB74" s="498"/>
      <c r="BC74" s="498"/>
      <c r="BD74" s="613"/>
      <c r="BE74" s="613"/>
      <c r="BF74" s="613"/>
      <c r="BG74" s="498"/>
      <c r="BH74" s="498"/>
      <c r="BI74" s="498"/>
      <c r="BJ74" s="498"/>
    </row>
    <row r="75" spans="1:74" s="432" customFormat="1" ht="12" customHeight="1" x14ac:dyDescent="0.2">
      <c r="A75" s="431"/>
      <c r="B75" s="783" t="s">
        <v>1016</v>
      </c>
      <c r="C75" s="784"/>
      <c r="D75" s="784"/>
      <c r="E75" s="784"/>
      <c r="F75" s="784"/>
      <c r="G75" s="784"/>
      <c r="H75" s="784"/>
      <c r="I75" s="784"/>
      <c r="J75" s="784"/>
      <c r="K75" s="784"/>
      <c r="L75" s="784"/>
      <c r="M75" s="784"/>
      <c r="N75" s="784"/>
      <c r="O75" s="784"/>
      <c r="P75" s="784"/>
      <c r="Q75" s="785"/>
      <c r="AY75" s="498"/>
      <c r="AZ75" s="498"/>
      <c r="BA75" s="498"/>
      <c r="BB75" s="498"/>
      <c r="BC75" s="498"/>
      <c r="BD75" s="613"/>
      <c r="BE75" s="613"/>
      <c r="BF75" s="613"/>
      <c r="BG75" s="498"/>
      <c r="BH75" s="498"/>
      <c r="BI75" s="498"/>
      <c r="BJ75" s="498"/>
    </row>
    <row r="76" spans="1:74" s="432" customFormat="1" ht="12" customHeight="1" x14ac:dyDescent="0.2">
      <c r="A76" s="431"/>
      <c r="B76" s="783" t="s">
        <v>1027</v>
      </c>
      <c r="C76" s="785"/>
      <c r="D76" s="785"/>
      <c r="E76" s="785"/>
      <c r="F76" s="785"/>
      <c r="G76" s="785"/>
      <c r="H76" s="785"/>
      <c r="I76" s="785"/>
      <c r="J76" s="785"/>
      <c r="K76" s="785"/>
      <c r="L76" s="785"/>
      <c r="M76" s="785"/>
      <c r="N76" s="785"/>
      <c r="O76" s="785"/>
      <c r="P76" s="785"/>
      <c r="Q76" s="785"/>
      <c r="AY76" s="498"/>
      <c r="AZ76" s="498"/>
      <c r="BA76" s="498"/>
      <c r="BB76" s="498"/>
      <c r="BC76" s="498"/>
      <c r="BD76" s="613"/>
      <c r="BE76" s="613"/>
      <c r="BF76" s="613"/>
      <c r="BG76" s="498"/>
      <c r="BH76" s="498"/>
      <c r="BI76" s="498"/>
      <c r="BJ76" s="498"/>
    </row>
    <row r="77" spans="1:74" s="432" customFormat="1" ht="12" customHeight="1" x14ac:dyDescent="0.2">
      <c r="A77" s="431"/>
      <c r="B77" s="783" t="s">
        <v>1030</v>
      </c>
      <c r="C77" s="784"/>
      <c r="D77" s="784"/>
      <c r="E77" s="784"/>
      <c r="F77" s="784"/>
      <c r="G77" s="784"/>
      <c r="H77" s="784"/>
      <c r="I77" s="784"/>
      <c r="J77" s="784"/>
      <c r="K77" s="784"/>
      <c r="L77" s="784"/>
      <c r="M77" s="784"/>
      <c r="N77" s="784"/>
      <c r="O77" s="784"/>
      <c r="P77" s="784"/>
      <c r="Q77" s="785"/>
      <c r="AY77" s="498"/>
      <c r="AZ77" s="498"/>
      <c r="BA77" s="498"/>
      <c r="BB77" s="498"/>
      <c r="BC77" s="498"/>
      <c r="BD77" s="613"/>
      <c r="BE77" s="613"/>
      <c r="BF77" s="613"/>
      <c r="BG77" s="498"/>
      <c r="BH77" s="498"/>
      <c r="BI77" s="498"/>
      <c r="BJ77" s="498"/>
    </row>
    <row r="78" spans="1:74" s="432" customFormat="1" ht="12" customHeight="1" x14ac:dyDescent="0.2">
      <c r="A78" s="431"/>
      <c r="B78" s="783" t="s">
        <v>1031</v>
      </c>
      <c r="C78" s="785"/>
      <c r="D78" s="785"/>
      <c r="E78" s="785"/>
      <c r="F78" s="785"/>
      <c r="G78" s="785"/>
      <c r="H78" s="785"/>
      <c r="I78" s="785"/>
      <c r="J78" s="785"/>
      <c r="K78" s="785"/>
      <c r="L78" s="785"/>
      <c r="M78" s="785"/>
      <c r="N78" s="785"/>
      <c r="O78" s="785"/>
      <c r="P78" s="785"/>
      <c r="Q78" s="785"/>
      <c r="AY78" s="498"/>
      <c r="AZ78" s="498"/>
      <c r="BA78" s="498"/>
      <c r="BB78" s="498"/>
      <c r="BC78" s="498"/>
      <c r="BD78" s="613"/>
      <c r="BE78" s="613"/>
      <c r="BF78" s="613"/>
      <c r="BG78" s="498"/>
      <c r="BH78" s="498"/>
      <c r="BI78" s="498"/>
      <c r="BJ78" s="498"/>
    </row>
    <row r="79" spans="1:74" s="432" customFormat="1" ht="12" customHeight="1" x14ac:dyDescent="0.2">
      <c r="A79" s="431"/>
      <c r="B79" s="783" t="s">
        <v>1037</v>
      </c>
      <c r="C79" s="784"/>
      <c r="D79" s="784"/>
      <c r="E79" s="784"/>
      <c r="F79" s="784"/>
      <c r="G79" s="784"/>
      <c r="H79" s="784"/>
      <c r="I79" s="784"/>
      <c r="J79" s="784"/>
      <c r="K79" s="784"/>
      <c r="L79" s="784"/>
      <c r="M79" s="784"/>
      <c r="N79" s="784"/>
      <c r="O79" s="784"/>
      <c r="P79" s="784"/>
      <c r="Q79" s="785"/>
      <c r="AY79" s="498"/>
      <c r="AZ79" s="498"/>
      <c r="BA79" s="498"/>
      <c r="BB79" s="498"/>
      <c r="BC79" s="498"/>
      <c r="BD79" s="613"/>
      <c r="BE79" s="613"/>
      <c r="BF79" s="613"/>
      <c r="BG79" s="498"/>
      <c r="BH79" s="498"/>
      <c r="BI79" s="498"/>
      <c r="BJ79" s="498"/>
    </row>
    <row r="80" spans="1:74" s="432" customFormat="1" ht="12" customHeight="1" x14ac:dyDescent="0.2">
      <c r="A80" s="431"/>
      <c r="B80" s="791" t="s">
        <v>1038</v>
      </c>
      <c r="C80" s="792"/>
      <c r="D80" s="792"/>
      <c r="E80" s="792"/>
      <c r="F80" s="792"/>
      <c r="G80" s="792"/>
      <c r="H80" s="792"/>
      <c r="I80" s="792"/>
      <c r="J80" s="792"/>
      <c r="K80" s="792"/>
      <c r="L80" s="792"/>
      <c r="M80" s="792"/>
      <c r="N80" s="792"/>
      <c r="O80" s="792"/>
      <c r="P80" s="792"/>
      <c r="Q80" s="788"/>
      <c r="AY80" s="498"/>
      <c r="AZ80" s="498"/>
      <c r="BA80" s="498"/>
      <c r="BB80" s="498"/>
      <c r="BC80" s="498"/>
      <c r="BD80" s="613"/>
      <c r="BE80" s="613"/>
      <c r="BF80" s="613"/>
      <c r="BG80" s="498"/>
      <c r="BH80" s="498"/>
      <c r="BI80" s="498"/>
      <c r="BJ80" s="498"/>
    </row>
    <row r="81" spans="1:74" s="432" customFormat="1" ht="12" customHeight="1" x14ac:dyDescent="0.2">
      <c r="A81" s="431"/>
      <c r="B81" s="791" t="s">
        <v>1039</v>
      </c>
      <c r="C81" s="792"/>
      <c r="D81" s="792"/>
      <c r="E81" s="792"/>
      <c r="F81" s="792"/>
      <c r="G81" s="792"/>
      <c r="H81" s="792"/>
      <c r="I81" s="792"/>
      <c r="J81" s="792"/>
      <c r="K81" s="792"/>
      <c r="L81" s="792"/>
      <c r="M81" s="792"/>
      <c r="N81" s="792"/>
      <c r="O81" s="792"/>
      <c r="P81" s="792"/>
      <c r="Q81" s="788"/>
      <c r="AY81" s="498"/>
      <c r="AZ81" s="498"/>
      <c r="BA81" s="498"/>
      <c r="BB81" s="498"/>
      <c r="BC81" s="498"/>
      <c r="BD81" s="613"/>
      <c r="BE81" s="613"/>
      <c r="BF81" s="613"/>
      <c r="BG81" s="498"/>
      <c r="BH81" s="498"/>
      <c r="BI81" s="498"/>
      <c r="BJ81" s="498"/>
    </row>
    <row r="82" spans="1:74" s="432" customFormat="1" ht="12" customHeight="1" x14ac:dyDescent="0.2">
      <c r="A82" s="431"/>
      <c r="B82" s="793" t="s">
        <v>1040</v>
      </c>
      <c r="C82" s="788"/>
      <c r="D82" s="788"/>
      <c r="E82" s="788"/>
      <c r="F82" s="788"/>
      <c r="G82" s="788"/>
      <c r="H82" s="788"/>
      <c r="I82" s="788"/>
      <c r="J82" s="788"/>
      <c r="K82" s="788"/>
      <c r="L82" s="788"/>
      <c r="M82" s="788"/>
      <c r="N82" s="788"/>
      <c r="O82" s="788"/>
      <c r="P82" s="788"/>
      <c r="Q82" s="788"/>
      <c r="AY82" s="498"/>
      <c r="AZ82" s="498"/>
      <c r="BA82" s="498"/>
      <c r="BB82" s="498"/>
      <c r="BC82" s="498"/>
      <c r="BD82" s="613"/>
      <c r="BE82" s="613"/>
      <c r="BF82" s="613"/>
      <c r="BG82" s="498"/>
      <c r="BH82" s="498"/>
      <c r="BI82" s="498"/>
      <c r="BJ82" s="498"/>
    </row>
    <row r="83" spans="1:74" s="432" customFormat="1" ht="12" customHeight="1" x14ac:dyDescent="0.2">
      <c r="A83" s="431"/>
      <c r="B83" s="793" t="s">
        <v>1041</v>
      </c>
      <c r="C83" s="788"/>
      <c r="D83" s="788"/>
      <c r="E83" s="788"/>
      <c r="F83" s="788"/>
      <c r="G83" s="788"/>
      <c r="H83" s="788"/>
      <c r="I83" s="788"/>
      <c r="J83" s="788"/>
      <c r="K83" s="788"/>
      <c r="L83" s="788"/>
      <c r="M83" s="788"/>
      <c r="N83" s="788"/>
      <c r="O83" s="788"/>
      <c r="P83" s="788"/>
      <c r="Q83" s="788"/>
      <c r="AY83" s="498"/>
      <c r="AZ83" s="498"/>
      <c r="BA83" s="498"/>
      <c r="BB83" s="498"/>
      <c r="BC83" s="498"/>
      <c r="BD83" s="613"/>
      <c r="BE83" s="613"/>
      <c r="BF83" s="613"/>
      <c r="BG83" s="498"/>
      <c r="BH83" s="498"/>
      <c r="BI83" s="498"/>
      <c r="BJ83" s="498"/>
    </row>
    <row r="84" spans="1:74" s="432" customFormat="1" ht="12" customHeight="1" x14ac:dyDescent="0.2">
      <c r="A84" s="431"/>
      <c r="B84" s="786" t="s">
        <v>1042</v>
      </c>
      <c r="C84" s="787"/>
      <c r="D84" s="787"/>
      <c r="E84" s="787"/>
      <c r="F84" s="787"/>
      <c r="G84" s="787"/>
      <c r="H84" s="787"/>
      <c r="I84" s="787"/>
      <c r="J84" s="787"/>
      <c r="K84" s="787"/>
      <c r="L84" s="787"/>
      <c r="M84" s="787"/>
      <c r="N84" s="787"/>
      <c r="O84" s="787"/>
      <c r="P84" s="787"/>
      <c r="Q84" s="788"/>
      <c r="AY84" s="498"/>
      <c r="AZ84" s="498"/>
      <c r="BA84" s="498"/>
      <c r="BB84" s="498"/>
      <c r="BC84" s="498"/>
      <c r="BD84" s="613"/>
      <c r="BE84" s="613"/>
      <c r="BF84" s="613"/>
      <c r="BG84" s="498"/>
      <c r="BH84" s="498"/>
      <c r="BI84" s="498"/>
      <c r="BJ84" s="498"/>
    </row>
    <row r="85" spans="1:74" s="433" customFormat="1" ht="12" customHeight="1" x14ac:dyDescent="0.2">
      <c r="A85" s="431"/>
      <c r="B85" s="789" t="s">
        <v>1350</v>
      </c>
      <c r="C85" s="788"/>
      <c r="D85" s="788"/>
      <c r="E85" s="788"/>
      <c r="F85" s="788"/>
      <c r="G85" s="788"/>
      <c r="H85" s="788"/>
      <c r="I85" s="788"/>
      <c r="J85" s="788"/>
      <c r="K85" s="788"/>
      <c r="L85" s="788"/>
      <c r="M85" s="788"/>
      <c r="N85" s="788"/>
      <c r="O85" s="788"/>
      <c r="P85" s="788"/>
      <c r="Q85" s="788"/>
      <c r="AY85" s="499"/>
      <c r="AZ85" s="499"/>
      <c r="BA85" s="499"/>
      <c r="BB85" s="499"/>
      <c r="BC85" s="499"/>
      <c r="BD85" s="771"/>
      <c r="BE85" s="771"/>
      <c r="BF85" s="771"/>
      <c r="BG85" s="499"/>
      <c r="BH85" s="499"/>
      <c r="BI85" s="499"/>
      <c r="BJ85" s="499"/>
    </row>
    <row r="86" spans="1:74" s="433" customFormat="1" ht="12" customHeight="1" x14ac:dyDescent="0.2">
      <c r="A86" s="431"/>
      <c r="B86" s="790" t="s">
        <v>1043</v>
      </c>
      <c r="C86" s="788"/>
      <c r="D86" s="788"/>
      <c r="E86" s="788"/>
      <c r="F86" s="788"/>
      <c r="G86" s="788"/>
      <c r="H86" s="788"/>
      <c r="I86" s="788"/>
      <c r="J86" s="788"/>
      <c r="K86" s="788"/>
      <c r="L86" s="788"/>
      <c r="M86" s="788"/>
      <c r="N86" s="788"/>
      <c r="O86" s="788"/>
      <c r="P86" s="788"/>
      <c r="Q86" s="788"/>
      <c r="AY86" s="499"/>
      <c r="AZ86" s="499"/>
      <c r="BA86" s="499"/>
      <c r="BB86" s="499"/>
      <c r="BC86" s="499"/>
      <c r="BD86" s="771"/>
      <c r="BE86" s="771"/>
      <c r="BF86" s="771"/>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O30" sqref="BO30"/>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94" t="s">
        <v>992</v>
      </c>
      <c r="B1" s="810" t="s">
        <v>1204</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262"/>
    </row>
    <row r="2" spans="1:74" ht="12.75" x14ac:dyDescent="0.2">
      <c r="A2" s="795"/>
      <c r="B2" s="541" t="str">
        <f>"U.S. Energy Information Administration  |  Short-Term Energy Outlook  - "&amp;Dates!D1</f>
        <v>U.S. Energy Information Administration  |  Short-Term Energy Outlook  - October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655</v>
      </c>
      <c r="B6" s="151" t="s">
        <v>603</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62.228999999999999</v>
      </c>
      <c r="BA6" s="216">
        <v>62.725000000000001</v>
      </c>
      <c r="BB6" s="216">
        <v>66.254000000000005</v>
      </c>
      <c r="BC6" s="216">
        <v>69.977999999999994</v>
      </c>
      <c r="BD6" s="216">
        <v>67.873000000000005</v>
      </c>
      <c r="BE6" s="216">
        <v>70.980999999999995</v>
      </c>
      <c r="BF6" s="216">
        <v>68.06</v>
      </c>
      <c r="BG6" s="216">
        <v>70.23</v>
      </c>
      <c r="BH6" s="327">
        <v>74</v>
      </c>
      <c r="BI6" s="327">
        <v>73</v>
      </c>
      <c r="BJ6" s="327">
        <v>72</v>
      </c>
      <c r="BK6" s="327">
        <v>72</v>
      </c>
      <c r="BL6" s="327">
        <v>71</v>
      </c>
      <c r="BM6" s="327">
        <v>70</v>
      </c>
      <c r="BN6" s="327">
        <v>69</v>
      </c>
      <c r="BO6" s="327">
        <v>68</v>
      </c>
      <c r="BP6" s="327">
        <v>68</v>
      </c>
      <c r="BQ6" s="327">
        <v>68</v>
      </c>
      <c r="BR6" s="327">
        <v>68</v>
      </c>
      <c r="BS6" s="327">
        <v>69</v>
      </c>
      <c r="BT6" s="327">
        <v>70</v>
      </c>
      <c r="BU6" s="327">
        <v>71</v>
      </c>
      <c r="BV6" s="327">
        <v>71</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65.317999999999998</v>
      </c>
      <c r="BA7" s="216">
        <v>66.016999999999996</v>
      </c>
      <c r="BB7" s="216">
        <v>72.105999999999995</v>
      </c>
      <c r="BC7" s="216">
        <v>76.974999999999994</v>
      </c>
      <c r="BD7" s="216">
        <v>74.405000000000001</v>
      </c>
      <c r="BE7" s="216">
        <v>74.254000000000005</v>
      </c>
      <c r="BF7" s="216">
        <v>72.53</v>
      </c>
      <c r="BG7" s="216">
        <v>78.89</v>
      </c>
      <c r="BH7" s="327">
        <v>83</v>
      </c>
      <c r="BI7" s="327">
        <v>81</v>
      </c>
      <c r="BJ7" s="327">
        <v>79</v>
      </c>
      <c r="BK7" s="327">
        <v>78</v>
      </c>
      <c r="BL7" s="327">
        <v>77</v>
      </c>
      <c r="BM7" s="327">
        <v>76</v>
      </c>
      <c r="BN7" s="327">
        <v>75</v>
      </c>
      <c r="BO7" s="327">
        <v>74</v>
      </c>
      <c r="BP7" s="327">
        <v>74</v>
      </c>
      <c r="BQ7" s="327">
        <v>74</v>
      </c>
      <c r="BR7" s="327">
        <v>74</v>
      </c>
      <c r="BS7" s="327">
        <v>74</v>
      </c>
      <c r="BT7" s="327">
        <v>75</v>
      </c>
      <c r="BU7" s="327">
        <v>75</v>
      </c>
      <c r="BV7" s="327">
        <v>75</v>
      </c>
    </row>
    <row r="8" spans="1:74" ht="11.1" customHeight="1" x14ac:dyDescent="0.2">
      <c r="A8" s="52" t="s">
        <v>654</v>
      </c>
      <c r="B8" s="649" t="s">
        <v>1207</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47.21</v>
      </c>
      <c r="AR8" s="216">
        <v>44.03</v>
      </c>
      <c r="AS8" s="216">
        <v>44.76</v>
      </c>
      <c r="AT8" s="216">
        <v>47.62</v>
      </c>
      <c r="AU8" s="216">
        <v>50.46</v>
      </c>
      <c r="AV8" s="216">
        <v>51.4</v>
      </c>
      <c r="AW8" s="216">
        <v>56.3</v>
      </c>
      <c r="AX8" s="216">
        <v>57.44</v>
      </c>
      <c r="AY8" s="216">
        <v>59.39</v>
      </c>
      <c r="AZ8" s="216">
        <v>57.94</v>
      </c>
      <c r="BA8" s="216">
        <v>56.75</v>
      </c>
      <c r="BB8" s="216">
        <v>61.25</v>
      </c>
      <c r="BC8" s="216">
        <v>66.08</v>
      </c>
      <c r="BD8" s="216">
        <v>67.42</v>
      </c>
      <c r="BE8" s="216">
        <v>67.480999999999995</v>
      </c>
      <c r="BF8" s="216">
        <v>64.56</v>
      </c>
      <c r="BG8" s="216">
        <v>66.73</v>
      </c>
      <c r="BH8" s="327">
        <v>70.5</v>
      </c>
      <c r="BI8" s="327">
        <v>69.5</v>
      </c>
      <c r="BJ8" s="327">
        <v>68.5</v>
      </c>
      <c r="BK8" s="327">
        <v>68.5</v>
      </c>
      <c r="BL8" s="327">
        <v>67.5</v>
      </c>
      <c r="BM8" s="327">
        <v>66.5</v>
      </c>
      <c r="BN8" s="327">
        <v>65.5</v>
      </c>
      <c r="BO8" s="327">
        <v>64.5</v>
      </c>
      <c r="BP8" s="327">
        <v>64.5</v>
      </c>
      <c r="BQ8" s="327">
        <v>64.5</v>
      </c>
      <c r="BR8" s="327">
        <v>64.5</v>
      </c>
      <c r="BS8" s="327">
        <v>65.5</v>
      </c>
      <c r="BT8" s="327">
        <v>66.5</v>
      </c>
      <c r="BU8" s="327">
        <v>67.5</v>
      </c>
      <c r="BV8" s="327">
        <v>67.5</v>
      </c>
    </row>
    <row r="9" spans="1:74" ht="11.1" customHeight="1" x14ac:dyDescent="0.2">
      <c r="A9" s="52" t="s">
        <v>978</v>
      </c>
      <c r="B9" s="649" t="s">
        <v>1206</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48.47</v>
      </c>
      <c r="AR9" s="216">
        <v>45.25</v>
      </c>
      <c r="AS9" s="216">
        <v>46.27</v>
      </c>
      <c r="AT9" s="216">
        <v>48.22</v>
      </c>
      <c r="AU9" s="216">
        <v>50.78</v>
      </c>
      <c r="AV9" s="216">
        <v>52.67</v>
      </c>
      <c r="AW9" s="216">
        <v>57.75</v>
      </c>
      <c r="AX9" s="216">
        <v>59.53</v>
      </c>
      <c r="AY9" s="216">
        <v>63.13</v>
      </c>
      <c r="AZ9" s="216">
        <v>61.71</v>
      </c>
      <c r="BA9" s="216">
        <v>60.8</v>
      </c>
      <c r="BB9" s="216">
        <v>64.42</v>
      </c>
      <c r="BC9" s="216">
        <v>69</v>
      </c>
      <c r="BD9" s="216">
        <v>68.52</v>
      </c>
      <c r="BE9" s="216">
        <v>69.980999999999995</v>
      </c>
      <c r="BF9" s="216">
        <v>67.06</v>
      </c>
      <c r="BG9" s="216">
        <v>69.23</v>
      </c>
      <c r="BH9" s="327">
        <v>73</v>
      </c>
      <c r="BI9" s="327">
        <v>72</v>
      </c>
      <c r="BJ9" s="327">
        <v>71</v>
      </c>
      <c r="BK9" s="327">
        <v>71</v>
      </c>
      <c r="BL9" s="327">
        <v>70</v>
      </c>
      <c r="BM9" s="327">
        <v>69</v>
      </c>
      <c r="BN9" s="327">
        <v>68</v>
      </c>
      <c r="BO9" s="327">
        <v>67</v>
      </c>
      <c r="BP9" s="327">
        <v>67</v>
      </c>
      <c r="BQ9" s="327">
        <v>67</v>
      </c>
      <c r="BR9" s="327">
        <v>67</v>
      </c>
      <c r="BS9" s="327">
        <v>68</v>
      </c>
      <c r="BT9" s="327">
        <v>69</v>
      </c>
      <c r="BU9" s="327">
        <v>70</v>
      </c>
      <c r="BV9" s="327">
        <v>70</v>
      </c>
    </row>
    <row r="10" spans="1:74" ht="11.1" customHeight="1" x14ac:dyDescent="0.2">
      <c r="A10" s="49"/>
      <c r="B10" s="50" t="s">
        <v>1208</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412"/>
      <c r="BI11" s="412"/>
      <c r="BJ11" s="412"/>
      <c r="BK11" s="412"/>
      <c r="BL11" s="412"/>
      <c r="BM11" s="412"/>
      <c r="BN11" s="412"/>
      <c r="BO11" s="412"/>
      <c r="BP11" s="412"/>
      <c r="BQ11" s="412"/>
      <c r="BR11" s="412"/>
      <c r="BS11" s="412"/>
      <c r="BT11" s="412"/>
      <c r="BU11" s="412"/>
      <c r="BV11" s="412"/>
    </row>
    <row r="12" spans="1:74" ht="11.1" customHeight="1" x14ac:dyDescent="0.2">
      <c r="A12" s="52" t="s">
        <v>963</v>
      </c>
      <c r="B12" s="151" t="s">
        <v>683</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182.3</v>
      </c>
      <c r="BA12" s="240">
        <v>188.9</v>
      </c>
      <c r="BB12" s="240">
        <v>205.4</v>
      </c>
      <c r="BC12" s="240">
        <v>220.5</v>
      </c>
      <c r="BD12" s="240">
        <v>213.5</v>
      </c>
      <c r="BE12" s="240">
        <v>214.8</v>
      </c>
      <c r="BF12" s="240">
        <v>213.3699</v>
      </c>
      <c r="BG12" s="240">
        <v>217.62989999999999</v>
      </c>
      <c r="BH12" s="333">
        <v>220.34389999999999</v>
      </c>
      <c r="BI12" s="333">
        <v>211.82499999999999</v>
      </c>
      <c r="BJ12" s="333">
        <v>205.4213</v>
      </c>
      <c r="BK12" s="333">
        <v>200.76900000000001</v>
      </c>
      <c r="BL12" s="333">
        <v>205.28100000000001</v>
      </c>
      <c r="BM12" s="333">
        <v>210.05590000000001</v>
      </c>
      <c r="BN12" s="333">
        <v>216.14330000000001</v>
      </c>
      <c r="BO12" s="333">
        <v>217.6206</v>
      </c>
      <c r="BP12" s="333">
        <v>217.39940000000001</v>
      </c>
      <c r="BQ12" s="333">
        <v>219.36519999999999</v>
      </c>
      <c r="BR12" s="333">
        <v>215.2242</v>
      </c>
      <c r="BS12" s="333">
        <v>211.42580000000001</v>
      </c>
      <c r="BT12" s="333">
        <v>208.2747</v>
      </c>
      <c r="BU12" s="333">
        <v>204.40819999999999</v>
      </c>
      <c r="BV12" s="333">
        <v>199.7244</v>
      </c>
    </row>
    <row r="13" spans="1:74" ht="11.1" customHeight="1" x14ac:dyDescent="0.2">
      <c r="A13" s="49" t="s">
        <v>979</v>
      </c>
      <c r="B13" s="151" t="s">
        <v>691</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204.2</v>
      </c>
      <c r="AZ13" s="240">
        <v>197.2</v>
      </c>
      <c r="BA13" s="240">
        <v>195.2</v>
      </c>
      <c r="BB13" s="240">
        <v>209.9</v>
      </c>
      <c r="BC13" s="240">
        <v>225.8</v>
      </c>
      <c r="BD13" s="240">
        <v>220.3</v>
      </c>
      <c r="BE13" s="240">
        <v>219.2</v>
      </c>
      <c r="BF13" s="240">
        <v>219.8852</v>
      </c>
      <c r="BG13" s="240">
        <v>230.12899999999999</v>
      </c>
      <c r="BH13" s="333">
        <v>246.33</v>
      </c>
      <c r="BI13" s="333">
        <v>240.85560000000001</v>
      </c>
      <c r="BJ13" s="333">
        <v>230.0429</v>
      </c>
      <c r="BK13" s="333">
        <v>227.2687</v>
      </c>
      <c r="BL13" s="333">
        <v>225.22540000000001</v>
      </c>
      <c r="BM13" s="333">
        <v>225.4785</v>
      </c>
      <c r="BN13" s="333">
        <v>222.99340000000001</v>
      </c>
      <c r="BO13" s="333">
        <v>220.02869999999999</v>
      </c>
      <c r="BP13" s="333">
        <v>220.17160000000001</v>
      </c>
      <c r="BQ13" s="333">
        <v>224.71619999999999</v>
      </c>
      <c r="BR13" s="333">
        <v>227.185</v>
      </c>
      <c r="BS13" s="333">
        <v>227.71969999999999</v>
      </c>
      <c r="BT13" s="333">
        <v>231.392</v>
      </c>
      <c r="BU13" s="333">
        <v>231.4383</v>
      </c>
      <c r="BV13" s="333">
        <v>231.43600000000001</v>
      </c>
    </row>
    <row r="14" spans="1:74" ht="11.1" customHeight="1" x14ac:dyDescent="0.2">
      <c r="A14" s="52" t="s">
        <v>658</v>
      </c>
      <c r="B14" s="151" t="s">
        <v>684</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188.9</v>
      </c>
      <c r="BA14" s="240">
        <v>184.8</v>
      </c>
      <c r="BB14" s="240">
        <v>198.2</v>
      </c>
      <c r="BC14" s="240">
        <v>214.3</v>
      </c>
      <c r="BD14" s="240">
        <v>208.9</v>
      </c>
      <c r="BE14" s="240">
        <v>207.9</v>
      </c>
      <c r="BF14" s="240">
        <v>208.93899999999999</v>
      </c>
      <c r="BG14" s="240">
        <v>219.34960000000001</v>
      </c>
      <c r="BH14" s="333">
        <v>232.94149999999999</v>
      </c>
      <c r="BI14" s="333">
        <v>232.49080000000001</v>
      </c>
      <c r="BJ14" s="333">
        <v>226.17830000000001</v>
      </c>
      <c r="BK14" s="333">
        <v>227.9127</v>
      </c>
      <c r="BL14" s="333">
        <v>222.68819999999999</v>
      </c>
      <c r="BM14" s="333">
        <v>217.24459999999999</v>
      </c>
      <c r="BN14" s="333">
        <v>211.67240000000001</v>
      </c>
      <c r="BO14" s="333">
        <v>209.51509999999999</v>
      </c>
      <c r="BP14" s="333">
        <v>212.14109999999999</v>
      </c>
      <c r="BQ14" s="333">
        <v>215.81139999999999</v>
      </c>
      <c r="BR14" s="333">
        <v>217.11969999999999</v>
      </c>
      <c r="BS14" s="333">
        <v>218.34979999999999</v>
      </c>
      <c r="BT14" s="333">
        <v>219.9255</v>
      </c>
      <c r="BU14" s="333">
        <v>223.42060000000001</v>
      </c>
      <c r="BV14" s="333">
        <v>226.61869999999999</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412"/>
      <c r="BI15" s="412"/>
      <c r="BJ15" s="412"/>
      <c r="BK15" s="412"/>
      <c r="BL15" s="412"/>
      <c r="BM15" s="412"/>
      <c r="BN15" s="412"/>
      <c r="BO15" s="412"/>
      <c r="BP15" s="412"/>
      <c r="BQ15" s="412"/>
      <c r="BR15" s="412"/>
      <c r="BS15" s="412"/>
      <c r="BT15" s="412"/>
      <c r="BU15" s="412"/>
      <c r="BV15" s="412"/>
    </row>
    <row r="16" spans="1:74" ht="11.1" customHeight="1" x14ac:dyDescent="0.2">
      <c r="A16" s="52" t="s">
        <v>980</v>
      </c>
      <c r="B16" s="151" t="s">
        <v>519</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201.2</v>
      </c>
      <c r="AZ16" s="240">
        <v>197</v>
      </c>
      <c r="BA16" s="240">
        <v>192.4</v>
      </c>
      <c r="BB16" s="240">
        <v>208</v>
      </c>
      <c r="BC16" s="240">
        <v>222.1</v>
      </c>
      <c r="BD16" s="240">
        <v>219.6</v>
      </c>
      <c r="BE16" s="240">
        <v>217.7</v>
      </c>
      <c r="BF16" s="240">
        <v>217.16849999999999</v>
      </c>
      <c r="BG16" s="240">
        <v>226.53020000000001</v>
      </c>
      <c r="BH16" s="333">
        <v>240.05080000000001</v>
      </c>
      <c r="BI16" s="333">
        <v>237.63669999999999</v>
      </c>
      <c r="BJ16" s="333">
        <v>229.0034</v>
      </c>
      <c r="BK16" s="333">
        <v>228.10380000000001</v>
      </c>
      <c r="BL16" s="333">
        <v>222.1335</v>
      </c>
      <c r="BM16" s="333">
        <v>221.7731</v>
      </c>
      <c r="BN16" s="333">
        <v>218.90459999999999</v>
      </c>
      <c r="BO16" s="333">
        <v>216.18090000000001</v>
      </c>
      <c r="BP16" s="333">
        <v>218.25880000000001</v>
      </c>
      <c r="BQ16" s="333">
        <v>222.244</v>
      </c>
      <c r="BR16" s="333">
        <v>224.16</v>
      </c>
      <c r="BS16" s="333">
        <v>224.84780000000001</v>
      </c>
      <c r="BT16" s="333">
        <v>226.20519999999999</v>
      </c>
      <c r="BU16" s="333">
        <v>228.2457</v>
      </c>
      <c r="BV16" s="333">
        <v>229.8784</v>
      </c>
    </row>
    <row r="17" spans="1:74" ht="11.1" customHeight="1" x14ac:dyDescent="0.2">
      <c r="A17" s="52" t="s">
        <v>659</v>
      </c>
      <c r="B17" s="151" t="s">
        <v>117</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149</v>
      </c>
      <c r="BA17" s="240">
        <v>145.19999999999999</v>
      </c>
      <c r="BB17" s="240">
        <v>150.4</v>
      </c>
      <c r="BC17" s="240">
        <v>166.7</v>
      </c>
      <c r="BD17" s="240">
        <v>173.1</v>
      </c>
      <c r="BE17" s="240">
        <v>176.7</v>
      </c>
      <c r="BF17" s="240">
        <v>171.60380000000001</v>
      </c>
      <c r="BG17" s="240">
        <v>169.94499999999999</v>
      </c>
      <c r="BH17" s="333">
        <v>173.46289999999999</v>
      </c>
      <c r="BI17" s="333">
        <v>177.023</v>
      </c>
      <c r="BJ17" s="333">
        <v>176.2723</v>
      </c>
      <c r="BK17" s="333">
        <v>174.74340000000001</v>
      </c>
      <c r="BL17" s="333">
        <v>175.1987</v>
      </c>
      <c r="BM17" s="333">
        <v>170.3638</v>
      </c>
      <c r="BN17" s="333">
        <v>165.34119999999999</v>
      </c>
      <c r="BO17" s="333">
        <v>164.596</v>
      </c>
      <c r="BP17" s="333">
        <v>164.83609999999999</v>
      </c>
      <c r="BQ17" s="333">
        <v>162.76130000000001</v>
      </c>
      <c r="BR17" s="333">
        <v>166.28880000000001</v>
      </c>
      <c r="BS17" s="333">
        <v>166.33840000000001</v>
      </c>
      <c r="BT17" s="333">
        <v>158.0215</v>
      </c>
      <c r="BU17" s="333">
        <v>157.95750000000001</v>
      </c>
      <c r="BV17" s="333">
        <v>154.0566</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328"/>
      <c r="BI18" s="328"/>
      <c r="BJ18" s="328"/>
      <c r="BK18" s="328"/>
      <c r="BL18" s="328"/>
      <c r="BM18" s="328"/>
      <c r="BN18" s="328"/>
      <c r="BO18" s="328"/>
      <c r="BP18" s="328"/>
      <c r="BQ18" s="328"/>
      <c r="BR18" s="328"/>
      <c r="BS18" s="328"/>
      <c r="BT18" s="328"/>
      <c r="BU18" s="328"/>
      <c r="BV18" s="328"/>
    </row>
    <row r="19" spans="1:74" ht="11.1" customHeight="1" x14ac:dyDescent="0.2">
      <c r="A19" s="52" t="s">
        <v>633</v>
      </c>
      <c r="B19" s="151" t="s">
        <v>243</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240">
        <v>275.7</v>
      </c>
      <c r="BC19" s="240">
        <v>290.07499999999999</v>
      </c>
      <c r="BD19" s="240">
        <v>289.07499999999999</v>
      </c>
      <c r="BE19" s="240">
        <v>284.86</v>
      </c>
      <c r="BF19" s="240">
        <v>283.57499999999999</v>
      </c>
      <c r="BG19" s="240">
        <v>283.55</v>
      </c>
      <c r="BH19" s="333">
        <v>292.24770000000001</v>
      </c>
      <c r="BI19" s="333">
        <v>287.61189999999999</v>
      </c>
      <c r="BJ19" s="333">
        <v>281.36259999999999</v>
      </c>
      <c r="BK19" s="333">
        <v>274.39249999999998</v>
      </c>
      <c r="BL19" s="333">
        <v>276.88979999999998</v>
      </c>
      <c r="BM19" s="333">
        <v>281.55549999999999</v>
      </c>
      <c r="BN19" s="333">
        <v>287.28050000000002</v>
      </c>
      <c r="BO19" s="333">
        <v>291.30689999999998</v>
      </c>
      <c r="BP19" s="333">
        <v>294.40550000000002</v>
      </c>
      <c r="BQ19" s="333">
        <v>294.5831</v>
      </c>
      <c r="BR19" s="333">
        <v>290.79809999999998</v>
      </c>
      <c r="BS19" s="333">
        <v>287.74250000000001</v>
      </c>
      <c r="BT19" s="333">
        <v>284.74590000000001</v>
      </c>
      <c r="BU19" s="333">
        <v>280.81580000000002</v>
      </c>
      <c r="BV19" s="333">
        <v>276.44380000000001</v>
      </c>
    </row>
    <row r="20" spans="1:74" ht="11.1" customHeight="1" x14ac:dyDescent="0.2">
      <c r="A20" s="52" t="s">
        <v>656</v>
      </c>
      <c r="B20" s="151" t="s">
        <v>244</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240">
        <v>287.32</v>
      </c>
      <c r="BC20" s="240">
        <v>298.67500000000001</v>
      </c>
      <c r="BD20" s="240">
        <v>296.95</v>
      </c>
      <c r="BE20" s="240">
        <v>292.77999999999997</v>
      </c>
      <c r="BF20" s="240">
        <v>291.42500000000001</v>
      </c>
      <c r="BG20" s="240">
        <v>291.47500000000002</v>
      </c>
      <c r="BH20" s="333">
        <v>301.42590000000001</v>
      </c>
      <c r="BI20" s="333">
        <v>297.64089999999999</v>
      </c>
      <c r="BJ20" s="333">
        <v>292.01929999999999</v>
      </c>
      <c r="BK20" s="333">
        <v>285.24439999999998</v>
      </c>
      <c r="BL20" s="333">
        <v>287.9606</v>
      </c>
      <c r="BM20" s="333">
        <v>292.5582</v>
      </c>
      <c r="BN20" s="333">
        <v>298.42700000000002</v>
      </c>
      <c r="BO20" s="333">
        <v>302.57310000000001</v>
      </c>
      <c r="BP20" s="333">
        <v>305.6121</v>
      </c>
      <c r="BQ20" s="333">
        <v>306.01960000000003</v>
      </c>
      <c r="BR20" s="333">
        <v>302.32690000000002</v>
      </c>
      <c r="BS20" s="333">
        <v>299.38650000000001</v>
      </c>
      <c r="BT20" s="333">
        <v>296.58730000000003</v>
      </c>
      <c r="BU20" s="333">
        <v>292.81700000000001</v>
      </c>
      <c r="BV20" s="333">
        <v>288.61649999999997</v>
      </c>
    </row>
    <row r="21" spans="1:74" ht="11.1" customHeight="1" x14ac:dyDescent="0.2">
      <c r="A21" s="52" t="s">
        <v>657</v>
      </c>
      <c r="B21" s="151" t="s">
        <v>1005</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240">
        <v>309.58</v>
      </c>
      <c r="BC21" s="240">
        <v>324.375</v>
      </c>
      <c r="BD21" s="240">
        <v>325.27499999999998</v>
      </c>
      <c r="BE21" s="240">
        <v>323.27999999999997</v>
      </c>
      <c r="BF21" s="240">
        <v>321.82499999999999</v>
      </c>
      <c r="BG21" s="240">
        <v>326.22500000000002</v>
      </c>
      <c r="BH21" s="333">
        <v>333.85730000000001</v>
      </c>
      <c r="BI21" s="333">
        <v>336.5754</v>
      </c>
      <c r="BJ21" s="333">
        <v>332.40219999999999</v>
      </c>
      <c r="BK21" s="333">
        <v>325.68150000000003</v>
      </c>
      <c r="BL21" s="333">
        <v>317.60730000000001</v>
      </c>
      <c r="BM21" s="333">
        <v>320.16930000000002</v>
      </c>
      <c r="BN21" s="333">
        <v>317.52949999999998</v>
      </c>
      <c r="BO21" s="333">
        <v>314.7054</v>
      </c>
      <c r="BP21" s="333">
        <v>315.28680000000003</v>
      </c>
      <c r="BQ21" s="333">
        <v>318.13170000000002</v>
      </c>
      <c r="BR21" s="333">
        <v>319.42860000000002</v>
      </c>
      <c r="BS21" s="333">
        <v>322.01979999999998</v>
      </c>
      <c r="BT21" s="333">
        <v>322.94619999999998</v>
      </c>
      <c r="BU21" s="333">
        <v>326.22899999999998</v>
      </c>
      <c r="BV21" s="333">
        <v>329.67309999999998</v>
      </c>
    </row>
    <row r="22" spans="1:74" ht="11.1" customHeight="1" x14ac:dyDescent="0.2">
      <c r="A22" s="52" t="s">
        <v>617</v>
      </c>
      <c r="B22" s="151" t="s">
        <v>684</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282.7</v>
      </c>
      <c r="BB22" s="240">
        <v>287.5</v>
      </c>
      <c r="BC22" s="240">
        <v>313.2</v>
      </c>
      <c r="BD22" s="240">
        <v>313.2</v>
      </c>
      <c r="BE22" s="240">
        <v>322</v>
      </c>
      <c r="BF22" s="240">
        <v>322.89999999999998</v>
      </c>
      <c r="BG22" s="240">
        <v>322.85149999999999</v>
      </c>
      <c r="BH22" s="333">
        <v>330.05309999999997</v>
      </c>
      <c r="BI22" s="333">
        <v>330.34460000000001</v>
      </c>
      <c r="BJ22" s="333">
        <v>327.50130000000001</v>
      </c>
      <c r="BK22" s="333">
        <v>332.05790000000002</v>
      </c>
      <c r="BL22" s="333">
        <v>325.83080000000001</v>
      </c>
      <c r="BM22" s="333">
        <v>318.17840000000001</v>
      </c>
      <c r="BN22" s="333">
        <v>308.8304</v>
      </c>
      <c r="BO22" s="333">
        <v>302.73129999999998</v>
      </c>
      <c r="BP22" s="333">
        <v>301.93459999999999</v>
      </c>
      <c r="BQ22" s="333">
        <v>303.5865</v>
      </c>
      <c r="BR22" s="333">
        <v>304.58260000000001</v>
      </c>
      <c r="BS22" s="333">
        <v>307.04739999999998</v>
      </c>
      <c r="BT22" s="333">
        <v>310.71820000000002</v>
      </c>
      <c r="BU22" s="333">
        <v>315.59210000000002</v>
      </c>
      <c r="BV22" s="333">
        <v>320.73379999999997</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782"/>
      <c r="BH23" s="413"/>
      <c r="BI23" s="413"/>
      <c r="BJ23" s="413"/>
      <c r="BK23" s="413"/>
      <c r="BL23" s="413"/>
      <c r="BM23" s="413"/>
      <c r="BN23" s="413"/>
      <c r="BO23" s="413"/>
      <c r="BP23" s="413"/>
      <c r="BQ23" s="413"/>
      <c r="BR23" s="413"/>
      <c r="BS23" s="413"/>
      <c r="BT23" s="413"/>
      <c r="BU23" s="413"/>
      <c r="BV23" s="413"/>
    </row>
    <row r="24" spans="1:74" ht="11.1" customHeight="1" x14ac:dyDescent="0.2">
      <c r="A24" s="52" t="s">
        <v>928</v>
      </c>
      <c r="B24" s="151" t="s">
        <v>140</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3.1077720000000002</v>
      </c>
      <c r="P24" s="216">
        <v>2.9821740000000001</v>
      </c>
      <c r="Q24" s="216">
        <v>2.9385780000000001</v>
      </c>
      <c r="R24" s="216">
        <v>2.7091799999999999</v>
      </c>
      <c r="S24" s="216">
        <v>2.9572620000000001</v>
      </c>
      <c r="T24" s="216">
        <v>2.8897919999999999</v>
      </c>
      <c r="U24" s="216">
        <v>2.946882</v>
      </c>
      <c r="V24" s="216">
        <v>2.8794119999999999</v>
      </c>
      <c r="W24" s="216">
        <v>2.7610800000000002</v>
      </c>
      <c r="X24" s="216">
        <v>2.4299580000000001</v>
      </c>
      <c r="Y24" s="216">
        <v>2.1725340000000002</v>
      </c>
      <c r="Z24" s="216">
        <v>2.0023019999999998</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2.7687900000000001</v>
      </c>
      <c r="BA24" s="216">
        <v>2.7926410000000002</v>
      </c>
      <c r="BB24" s="216">
        <v>2.8994520000000001</v>
      </c>
      <c r="BC24" s="216">
        <v>2.9036</v>
      </c>
      <c r="BD24" s="216">
        <v>3.0767790000000002</v>
      </c>
      <c r="BE24" s="216">
        <v>2.937821</v>
      </c>
      <c r="BF24" s="216">
        <v>3.0695199999999998</v>
      </c>
      <c r="BG24" s="216">
        <v>3.104778</v>
      </c>
      <c r="BH24" s="327">
        <v>3.1696900000000001</v>
      </c>
      <c r="BI24" s="327">
        <v>3.2435429999999998</v>
      </c>
      <c r="BJ24" s="327">
        <v>3.4011309999999999</v>
      </c>
      <c r="BK24" s="327">
        <v>3.4264839999999999</v>
      </c>
      <c r="BL24" s="327">
        <v>3.396817</v>
      </c>
      <c r="BM24" s="327">
        <v>3.2573620000000001</v>
      </c>
      <c r="BN24" s="327">
        <v>3.1085639999999999</v>
      </c>
      <c r="BO24" s="327">
        <v>3.1239340000000002</v>
      </c>
      <c r="BP24" s="327">
        <v>3.134935</v>
      </c>
      <c r="BQ24" s="327">
        <v>3.1343779999999999</v>
      </c>
      <c r="BR24" s="327">
        <v>3.1683479999999999</v>
      </c>
      <c r="BS24" s="327">
        <v>3.1999819999999999</v>
      </c>
      <c r="BT24" s="327">
        <v>3.2149670000000001</v>
      </c>
      <c r="BU24" s="327">
        <v>3.255687</v>
      </c>
      <c r="BV24" s="327">
        <v>3.3706960000000001</v>
      </c>
    </row>
    <row r="25" spans="1:74" ht="11.1" customHeight="1" x14ac:dyDescent="0.2">
      <c r="A25" s="52" t="s">
        <v>142</v>
      </c>
      <c r="B25" s="151" t="s">
        <v>134</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2.67</v>
      </c>
      <c r="BA25" s="216">
        <v>2.6930000000000001</v>
      </c>
      <c r="BB25" s="216">
        <v>2.7959999999999998</v>
      </c>
      <c r="BC25" s="216">
        <v>2.8</v>
      </c>
      <c r="BD25" s="216">
        <v>2.9670000000000001</v>
      </c>
      <c r="BE25" s="216">
        <v>2.8330000000000002</v>
      </c>
      <c r="BF25" s="216">
        <v>2.96</v>
      </c>
      <c r="BG25" s="216">
        <v>2.9940000000000002</v>
      </c>
      <c r="BH25" s="327">
        <v>3.0565959999999999</v>
      </c>
      <c r="BI25" s="327">
        <v>3.1278139999999999</v>
      </c>
      <c r="BJ25" s="327">
        <v>3.279779</v>
      </c>
      <c r="BK25" s="327">
        <v>3.3042280000000002</v>
      </c>
      <c r="BL25" s="327">
        <v>3.2756189999999998</v>
      </c>
      <c r="BM25" s="327">
        <v>3.14114</v>
      </c>
      <c r="BN25" s="327">
        <v>2.9976509999999998</v>
      </c>
      <c r="BO25" s="327">
        <v>3.0124719999999998</v>
      </c>
      <c r="BP25" s="327">
        <v>3.0230809999999999</v>
      </c>
      <c r="BQ25" s="327">
        <v>3.0225439999999999</v>
      </c>
      <c r="BR25" s="327">
        <v>3.0553020000000002</v>
      </c>
      <c r="BS25" s="327">
        <v>3.0858080000000001</v>
      </c>
      <c r="BT25" s="327">
        <v>3.1002580000000002</v>
      </c>
      <c r="BU25" s="327">
        <v>3.1395249999999999</v>
      </c>
      <c r="BV25" s="327">
        <v>3.2504300000000002</v>
      </c>
    </row>
    <row r="26" spans="1:74" ht="11.1" customHeight="1" x14ac:dyDescent="0.2">
      <c r="A26" s="52"/>
      <c r="B26" s="53" t="s">
        <v>1232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30"/>
      <c r="BI26" s="330"/>
      <c r="BJ26" s="330"/>
      <c r="BK26" s="330"/>
      <c r="BL26" s="330"/>
      <c r="BM26" s="330"/>
      <c r="BN26" s="330"/>
      <c r="BO26" s="330"/>
      <c r="BP26" s="330"/>
      <c r="BQ26" s="330"/>
      <c r="BR26" s="330"/>
      <c r="BS26" s="330"/>
      <c r="BT26" s="330"/>
      <c r="BU26" s="330"/>
      <c r="BV26" s="330"/>
    </row>
    <row r="27" spans="1:74" ht="11.1" customHeight="1" x14ac:dyDescent="0.2">
      <c r="A27" s="52" t="s">
        <v>869</v>
      </c>
      <c r="B27" s="151" t="s">
        <v>520</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3.58</v>
      </c>
      <c r="AC27" s="216">
        <v>3.02</v>
      </c>
      <c r="AD27" s="216">
        <v>3</v>
      </c>
      <c r="AE27" s="216">
        <v>2.9</v>
      </c>
      <c r="AF27" s="216">
        <v>2.89</v>
      </c>
      <c r="AG27" s="216">
        <v>3.57</v>
      </c>
      <c r="AH27" s="216">
        <v>3.59</v>
      </c>
      <c r="AI27" s="216">
        <v>3.74</v>
      </c>
      <c r="AJ27" s="216">
        <v>3.87</v>
      </c>
      <c r="AK27" s="216">
        <v>3.86</v>
      </c>
      <c r="AL27" s="216">
        <v>4.2699999999999996</v>
      </c>
      <c r="AM27" s="216">
        <v>4.87</v>
      </c>
      <c r="AN27" s="216">
        <v>4.5599999999999996</v>
      </c>
      <c r="AO27" s="216">
        <v>3.94</v>
      </c>
      <c r="AP27" s="216">
        <v>4.13</v>
      </c>
      <c r="AQ27" s="216">
        <v>4.03</v>
      </c>
      <c r="AR27" s="216">
        <v>4.0599999999999996</v>
      </c>
      <c r="AS27" s="216">
        <v>3.93</v>
      </c>
      <c r="AT27" s="216">
        <v>3.79</v>
      </c>
      <c r="AU27" s="216">
        <v>3.84</v>
      </c>
      <c r="AV27" s="216">
        <v>3.79</v>
      </c>
      <c r="AW27" s="216">
        <v>3.85</v>
      </c>
      <c r="AX27" s="216">
        <v>4.21</v>
      </c>
      <c r="AY27" s="216">
        <v>4.49</v>
      </c>
      <c r="AZ27" s="216">
        <v>4.8600000000000003</v>
      </c>
      <c r="BA27" s="216">
        <v>4.0199999999999996</v>
      </c>
      <c r="BB27" s="216">
        <v>3.91</v>
      </c>
      <c r="BC27" s="216">
        <v>3.81</v>
      </c>
      <c r="BD27" s="216">
        <v>3.78</v>
      </c>
      <c r="BE27" s="216">
        <v>3.77</v>
      </c>
      <c r="BF27" s="216">
        <v>3.8498320000000001</v>
      </c>
      <c r="BG27" s="216">
        <v>3.9119139999999999</v>
      </c>
      <c r="BH27" s="327">
        <v>4.1193280000000003</v>
      </c>
      <c r="BI27" s="327">
        <v>4.258146</v>
      </c>
      <c r="BJ27" s="327">
        <v>4.6216549999999996</v>
      </c>
      <c r="BK27" s="327">
        <v>4.8470769999999996</v>
      </c>
      <c r="BL27" s="327">
        <v>4.692266</v>
      </c>
      <c r="BM27" s="327">
        <v>4.5111699999999999</v>
      </c>
      <c r="BN27" s="327">
        <v>4.1749070000000001</v>
      </c>
      <c r="BO27" s="327">
        <v>4.0213809999999999</v>
      </c>
      <c r="BP27" s="327">
        <v>3.9860699999999998</v>
      </c>
      <c r="BQ27" s="327">
        <v>4.0075690000000002</v>
      </c>
      <c r="BR27" s="327">
        <v>4.0562760000000004</v>
      </c>
      <c r="BS27" s="327">
        <v>4.0124979999999999</v>
      </c>
      <c r="BT27" s="327">
        <v>4.2019739999999999</v>
      </c>
      <c r="BU27" s="327">
        <v>4.3180949999999996</v>
      </c>
      <c r="BV27" s="327">
        <v>4.6595880000000003</v>
      </c>
    </row>
    <row r="28" spans="1:74" ht="11.1" customHeight="1" x14ac:dyDescent="0.2">
      <c r="A28" s="52" t="s">
        <v>859</v>
      </c>
      <c r="B28" s="151" t="s">
        <v>521</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8.2799999999999994</v>
      </c>
      <c r="AJ28" s="216">
        <v>7.96</v>
      </c>
      <c r="AK28" s="216">
        <v>7.67</v>
      </c>
      <c r="AL28" s="216">
        <v>7.27</v>
      </c>
      <c r="AM28" s="216">
        <v>7.58</v>
      </c>
      <c r="AN28" s="216">
        <v>7.89</v>
      </c>
      <c r="AO28" s="216">
        <v>7.68</v>
      </c>
      <c r="AP28" s="216">
        <v>8.0399999999999991</v>
      </c>
      <c r="AQ28" s="216">
        <v>8.31</v>
      </c>
      <c r="AR28" s="216">
        <v>8.75</v>
      </c>
      <c r="AS28" s="216">
        <v>8.81</v>
      </c>
      <c r="AT28" s="216">
        <v>8.76</v>
      </c>
      <c r="AU28" s="216">
        <v>8.52</v>
      </c>
      <c r="AV28" s="216">
        <v>7.97</v>
      </c>
      <c r="AW28" s="216">
        <v>7.51</v>
      </c>
      <c r="AX28" s="216">
        <v>7.42</v>
      </c>
      <c r="AY28" s="216">
        <v>7.43</v>
      </c>
      <c r="AZ28" s="216">
        <v>7.83</v>
      </c>
      <c r="BA28" s="216">
        <v>7.74</v>
      </c>
      <c r="BB28" s="216">
        <v>7.67</v>
      </c>
      <c r="BC28" s="216">
        <v>8.4700000000000006</v>
      </c>
      <c r="BD28" s="216">
        <v>8.59</v>
      </c>
      <c r="BE28" s="216">
        <v>8.92</v>
      </c>
      <c r="BF28" s="216">
        <v>8.9184529999999995</v>
      </c>
      <c r="BG28" s="216">
        <v>8.7131600000000002</v>
      </c>
      <c r="BH28" s="327">
        <v>8.2257689999999997</v>
      </c>
      <c r="BI28" s="327">
        <v>7.9764369999999998</v>
      </c>
      <c r="BJ28" s="327">
        <v>7.898333</v>
      </c>
      <c r="BK28" s="327">
        <v>7.849742</v>
      </c>
      <c r="BL28" s="327">
        <v>7.8712109999999997</v>
      </c>
      <c r="BM28" s="327">
        <v>8.0127120000000005</v>
      </c>
      <c r="BN28" s="327">
        <v>8.1216950000000008</v>
      </c>
      <c r="BO28" s="327">
        <v>8.3975089999999994</v>
      </c>
      <c r="BP28" s="327">
        <v>8.6704170000000005</v>
      </c>
      <c r="BQ28" s="327">
        <v>8.7333800000000004</v>
      </c>
      <c r="BR28" s="327">
        <v>8.7876069999999995</v>
      </c>
      <c r="BS28" s="327">
        <v>8.6328410000000009</v>
      </c>
      <c r="BT28" s="327">
        <v>8.2284679999999994</v>
      </c>
      <c r="BU28" s="327">
        <v>7.9922550000000001</v>
      </c>
      <c r="BV28" s="327">
        <v>7.9295770000000001</v>
      </c>
    </row>
    <row r="29" spans="1:74" ht="11.1" customHeight="1" x14ac:dyDescent="0.2">
      <c r="A29" s="52" t="s">
        <v>663</v>
      </c>
      <c r="B29" s="151" t="s">
        <v>522</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16.559999999999999</v>
      </c>
      <c r="AH29" s="216">
        <v>17.600000000000001</v>
      </c>
      <c r="AI29" s="216">
        <v>16.78</v>
      </c>
      <c r="AJ29" s="216">
        <v>13.74</v>
      </c>
      <c r="AK29" s="216">
        <v>10.77</v>
      </c>
      <c r="AL29" s="216">
        <v>9.06</v>
      </c>
      <c r="AM29" s="216">
        <v>9.32</v>
      </c>
      <c r="AN29" s="216">
        <v>10.01</v>
      </c>
      <c r="AO29" s="216">
        <v>9.86</v>
      </c>
      <c r="AP29" s="216">
        <v>11.34</v>
      </c>
      <c r="AQ29" s="216">
        <v>13.26</v>
      </c>
      <c r="AR29" s="216">
        <v>16.059999999999999</v>
      </c>
      <c r="AS29" s="216">
        <v>17.86</v>
      </c>
      <c r="AT29" s="216">
        <v>18.22</v>
      </c>
      <c r="AU29" s="216">
        <v>16.920000000000002</v>
      </c>
      <c r="AV29" s="216">
        <v>13.36</v>
      </c>
      <c r="AW29" s="216">
        <v>10.15</v>
      </c>
      <c r="AX29" s="216">
        <v>9.2899999999999991</v>
      </c>
      <c r="AY29" s="216">
        <v>8.92</v>
      </c>
      <c r="AZ29" s="216">
        <v>9.64</v>
      </c>
      <c r="BA29" s="216">
        <v>9.7799999999999994</v>
      </c>
      <c r="BB29" s="216">
        <v>10.08</v>
      </c>
      <c r="BC29" s="216">
        <v>13.67</v>
      </c>
      <c r="BD29" s="216">
        <v>16.510000000000002</v>
      </c>
      <c r="BE29" s="216">
        <v>17.88</v>
      </c>
      <c r="BF29" s="216">
        <v>17.94764</v>
      </c>
      <c r="BG29" s="216">
        <v>16.676069999999999</v>
      </c>
      <c r="BH29" s="327">
        <v>13.49954</v>
      </c>
      <c r="BI29" s="327">
        <v>10.94176</v>
      </c>
      <c r="BJ29" s="327">
        <v>9.9326880000000006</v>
      </c>
      <c r="BK29" s="327">
        <v>9.6494979999999995</v>
      </c>
      <c r="BL29" s="327">
        <v>9.7405360000000005</v>
      </c>
      <c r="BM29" s="327">
        <v>9.9851349999999996</v>
      </c>
      <c r="BN29" s="327">
        <v>10.85604</v>
      </c>
      <c r="BO29" s="327">
        <v>12.86725</v>
      </c>
      <c r="BP29" s="327">
        <v>15.20185</v>
      </c>
      <c r="BQ29" s="327">
        <v>16.6252</v>
      </c>
      <c r="BR29" s="327">
        <v>17.35342</v>
      </c>
      <c r="BS29" s="327">
        <v>16.36514</v>
      </c>
      <c r="BT29" s="327">
        <v>13.32166</v>
      </c>
      <c r="BU29" s="327">
        <v>10.83479</v>
      </c>
      <c r="BV29" s="327">
        <v>9.8988490000000002</v>
      </c>
    </row>
    <row r="30" spans="1:74" ht="11.1" customHeight="1" x14ac:dyDescent="0.2">
      <c r="A30" s="49"/>
      <c r="B30" s="54" t="s">
        <v>1209</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222"/>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413"/>
      <c r="BI31" s="413"/>
      <c r="BJ31" s="413"/>
      <c r="BK31" s="413"/>
      <c r="BL31" s="413"/>
      <c r="BM31" s="413"/>
      <c r="BN31" s="413"/>
      <c r="BO31" s="413"/>
      <c r="BP31" s="413"/>
      <c r="BQ31" s="413"/>
      <c r="BR31" s="413"/>
      <c r="BS31" s="413"/>
      <c r="BT31" s="413"/>
      <c r="BU31" s="413"/>
      <c r="BV31" s="413"/>
    </row>
    <row r="32" spans="1:74" ht="11.1" customHeight="1" x14ac:dyDescent="0.2">
      <c r="A32" s="52" t="s">
        <v>660</v>
      </c>
      <c r="B32" s="151" t="s">
        <v>523</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v>
      </c>
      <c r="AN32" s="216">
        <v>2.0699999999999998</v>
      </c>
      <c r="AO32" s="216">
        <v>2.08</v>
      </c>
      <c r="AP32" s="216">
        <v>2.11</v>
      </c>
      <c r="AQ32" s="216">
        <v>2.13</v>
      </c>
      <c r="AR32" s="216">
        <v>2.11</v>
      </c>
      <c r="AS32" s="216">
        <v>2.09</v>
      </c>
      <c r="AT32" s="216">
        <v>2.08</v>
      </c>
      <c r="AU32" s="216">
        <v>2.0299999999999998</v>
      </c>
      <c r="AV32" s="216">
        <v>2.0299999999999998</v>
      </c>
      <c r="AW32" s="216">
        <v>2.04</v>
      </c>
      <c r="AX32" s="216">
        <v>2.0499999999999998</v>
      </c>
      <c r="AY32" s="216">
        <v>2.0699999999999998</v>
      </c>
      <c r="AZ32" s="216">
        <v>2.0699999999999998</v>
      </c>
      <c r="BA32" s="216">
        <v>2.04</v>
      </c>
      <c r="BB32" s="216">
        <v>2.0699999999999998</v>
      </c>
      <c r="BC32" s="216">
        <v>2.0499999999999998</v>
      </c>
      <c r="BD32" s="216">
        <v>2.0459894171999999</v>
      </c>
      <c r="BE32" s="216">
        <v>2.0562794254000001</v>
      </c>
      <c r="BF32" s="216">
        <v>2.133159</v>
      </c>
      <c r="BG32" s="216">
        <v>2.1246550000000002</v>
      </c>
      <c r="BH32" s="327">
        <v>2.1333880000000001</v>
      </c>
      <c r="BI32" s="327">
        <v>2.1227420000000001</v>
      </c>
      <c r="BJ32" s="327">
        <v>2.113102</v>
      </c>
      <c r="BK32" s="327">
        <v>2.1134849999999998</v>
      </c>
      <c r="BL32" s="327">
        <v>2.1115910000000002</v>
      </c>
      <c r="BM32" s="327">
        <v>2.109162</v>
      </c>
      <c r="BN32" s="327">
        <v>2.0946410000000002</v>
      </c>
      <c r="BO32" s="327">
        <v>2.1024069999999999</v>
      </c>
      <c r="BP32" s="327">
        <v>2.0868470000000001</v>
      </c>
      <c r="BQ32" s="327">
        <v>2.1061800000000002</v>
      </c>
      <c r="BR32" s="327">
        <v>2.1002420000000002</v>
      </c>
      <c r="BS32" s="327">
        <v>2.0808249999999999</v>
      </c>
      <c r="BT32" s="327">
        <v>2.0990090000000001</v>
      </c>
      <c r="BU32" s="327">
        <v>2.0890309999999999</v>
      </c>
      <c r="BV32" s="327">
        <v>2.095844</v>
      </c>
    </row>
    <row r="33" spans="1:74" ht="11.1" customHeight="1" x14ac:dyDescent="0.2">
      <c r="A33" s="52" t="s">
        <v>662</v>
      </c>
      <c r="B33" s="151" t="s">
        <v>524</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v>
      </c>
      <c r="AN33" s="216">
        <v>3.58</v>
      </c>
      <c r="AO33" s="216">
        <v>3.36</v>
      </c>
      <c r="AP33" s="216">
        <v>3.38</v>
      </c>
      <c r="AQ33" s="216">
        <v>3.49</v>
      </c>
      <c r="AR33" s="216">
        <v>3.3</v>
      </c>
      <c r="AS33" s="216">
        <v>3.22</v>
      </c>
      <c r="AT33" s="216">
        <v>3.16</v>
      </c>
      <c r="AU33" s="216">
        <v>3.2</v>
      </c>
      <c r="AV33" s="216">
        <v>3.16</v>
      </c>
      <c r="AW33" s="216">
        <v>3.36</v>
      </c>
      <c r="AX33" s="216">
        <v>3.63</v>
      </c>
      <c r="AY33" s="216">
        <v>5.03</v>
      </c>
      <c r="AZ33" s="216">
        <v>3.61</v>
      </c>
      <c r="BA33" s="216">
        <v>3.18</v>
      </c>
      <c r="BB33" s="216">
        <v>3.13</v>
      </c>
      <c r="BC33" s="216">
        <v>3.04</v>
      </c>
      <c r="BD33" s="216">
        <v>3.1083695412000001</v>
      </c>
      <c r="BE33" s="216">
        <v>3.2938788122</v>
      </c>
      <c r="BF33" s="216">
        <v>3.2243750000000002</v>
      </c>
      <c r="BG33" s="216">
        <v>3.124517</v>
      </c>
      <c r="BH33" s="327">
        <v>3.2978740000000002</v>
      </c>
      <c r="BI33" s="327">
        <v>3.5161600000000002</v>
      </c>
      <c r="BJ33" s="327">
        <v>3.8034460000000001</v>
      </c>
      <c r="BK33" s="327">
        <v>3.9495149999999999</v>
      </c>
      <c r="BL33" s="327">
        <v>3.828452</v>
      </c>
      <c r="BM33" s="327">
        <v>3.547142</v>
      </c>
      <c r="BN33" s="327">
        <v>3.3138230000000002</v>
      </c>
      <c r="BO33" s="327">
        <v>3.2201949999999999</v>
      </c>
      <c r="BP33" s="327">
        <v>3.120692</v>
      </c>
      <c r="BQ33" s="327">
        <v>3.1768939999999999</v>
      </c>
      <c r="BR33" s="327">
        <v>3.2459959999999999</v>
      </c>
      <c r="BS33" s="327">
        <v>3.2663660000000001</v>
      </c>
      <c r="BT33" s="327">
        <v>3.3517440000000001</v>
      </c>
      <c r="BU33" s="327">
        <v>3.5212810000000001</v>
      </c>
      <c r="BV33" s="327">
        <v>3.765234</v>
      </c>
    </row>
    <row r="34" spans="1:74" ht="11.1" customHeight="1" x14ac:dyDescent="0.2">
      <c r="A34" s="52" t="s">
        <v>661</v>
      </c>
      <c r="B34" s="649" t="s">
        <v>1210</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10.69</v>
      </c>
      <c r="AR34" s="216">
        <v>10.48</v>
      </c>
      <c r="AS34" s="216">
        <v>9.99</v>
      </c>
      <c r="AT34" s="216">
        <v>10.029999999999999</v>
      </c>
      <c r="AU34" s="216">
        <v>10.06</v>
      </c>
      <c r="AV34" s="216">
        <v>10.61</v>
      </c>
      <c r="AW34" s="216">
        <v>10.28</v>
      </c>
      <c r="AX34" s="216">
        <v>13.58</v>
      </c>
      <c r="AY34" s="216">
        <v>11.33</v>
      </c>
      <c r="AZ34" s="216">
        <v>11.51</v>
      </c>
      <c r="BA34" s="216">
        <v>12.1</v>
      </c>
      <c r="BB34" s="216">
        <v>12.21</v>
      </c>
      <c r="BC34" s="216">
        <v>12.82</v>
      </c>
      <c r="BD34" s="216">
        <v>13.85</v>
      </c>
      <c r="BE34" s="216">
        <v>13.708299999999999</v>
      </c>
      <c r="BF34" s="216">
        <v>13.504049999999999</v>
      </c>
      <c r="BG34" s="216">
        <v>13.491149999999999</v>
      </c>
      <c r="BH34" s="327">
        <v>14.13</v>
      </c>
      <c r="BI34" s="327">
        <v>14.661149999999999</v>
      </c>
      <c r="BJ34" s="327">
        <v>15.05476</v>
      </c>
      <c r="BK34" s="327">
        <v>14.896929999999999</v>
      </c>
      <c r="BL34" s="327">
        <v>14.393660000000001</v>
      </c>
      <c r="BM34" s="327">
        <v>14.57865</v>
      </c>
      <c r="BN34" s="327">
        <v>15.07682</v>
      </c>
      <c r="BO34" s="327">
        <v>14.49048</v>
      </c>
      <c r="BP34" s="327">
        <v>14.715809999999999</v>
      </c>
      <c r="BQ34" s="327">
        <v>14.255990000000001</v>
      </c>
      <c r="BR34" s="327">
        <v>13.869020000000001</v>
      </c>
      <c r="BS34" s="327">
        <v>13.60201</v>
      </c>
      <c r="BT34" s="327">
        <v>13.516220000000001</v>
      </c>
      <c r="BU34" s="327">
        <v>13.54402</v>
      </c>
      <c r="BV34" s="327">
        <v>14.03912</v>
      </c>
    </row>
    <row r="35" spans="1:74" ht="11.1" customHeight="1" x14ac:dyDescent="0.2">
      <c r="A35" s="52" t="s">
        <v>19</v>
      </c>
      <c r="B35" s="151" t="s">
        <v>531</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12.95</v>
      </c>
      <c r="AN35" s="216">
        <v>12.92</v>
      </c>
      <c r="AO35" s="216">
        <v>12.34</v>
      </c>
      <c r="AP35" s="216">
        <v>12.99</v>
      </c>
      <c r="AQ35" s="216">
        <v>12.21</v>
      </c>
      <c r="AR35" s="216">
        <v>11.48</v>
      </c>
      <c r="AS35" s="216">
        <v>11.79</v>
      </c>
      <c r="AT35" s="216">
        <v>12.95</v>
      </c>
      <c r="AU35" s="216">
        <v>14.51</v>
      </c>
      <c r="AV35" s="216">
        <v>14.12</v>
      </c>
      <c r="AW35" s="216">
        <v>14.86</v>
      </c>
      <c r="AX35" s="216">
        <v>14.59</v>
      </c>
      <c r="AY35" s="216">
        <v>15.96</v>
      </c>
      <c r="AZ35" s="216">
        <v>14.99</v>
      </c>
      <c r="BA35" s="216">
        <v>14.91</v>
      </c>
      <c r="BB35" s="216">
        <v>16.25</v>
      </c>
      <c r="BC35" s="216">
        <v>16.77</v>
      </c>
      <c r="BD35" s="216">
        <v>16.91</v>
      </c>
      <c r="BE35" s="216">
        <v>17.142029999999998</v>
      </c>
      <c r="BF35" s="216">
        <v>16.844560000000001</v>
      </c>
      <c r="BG35" s="216">
        <v>17.278279999999999</v>
      </c>
      <c r="BH35" s="327">
        <v>18.392410000000002</v>
      </c>
      <c r="BI35" s="327">
        <v>18.756989999999998</v>
      </c>
      <c r="BJ35" s="327">
        <v>17.981349999999999</v>
      </c>
      <c r="BK35" s="327">
        <v>17.62819</v>
      </c>
      <c r="BL35" s="327">
        <v>17.501539999999999</v>
      </c>
      <c r="BM35" s="327">
        <v>17.679169999999999</v>
      </c>
      <c r="BN35" s="327">
        <v>17.325869999999998</v>
      </c>
      <c r="BO35" s="327">
        <v>16.934290000000001</v>
      </c>
      <c r="BP35" s="327">
        <v>17.089790000000001</v>
      </c>
      <c r="BQ35" s="327">
        <v>17.47232</v>
      </c>
      <c r="BR35" s="327">
        <v>17.333349999999999</v>
      </c>
      <c r="BS35" s="327">
        <v>17.282969999999999</v>
      </c>
      <c r="BT35" s="327">
        <v>17.566140000000001</v>
      </c>
      <c r="BU35" s="327">
        <v>18.038329999999998</v>
      </c>
      <c r="BV35" s="327">
        <v>17.90502</v>
      </c>
    </row>
    <row r="36" spans="1:74" ht="11.1" customHeight="1" x14ac:dyDescent="0.2">
      <c r="A36" s="52"/>
      <c r="B36" s="55" t="s">
        <v>1233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520</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6.97</v>
      </c>
      <c r="AZ37" s="486">
        <v>6.75</v>
      </c>
      <c r="BA37" s="486">
        <v>6.64</v>
      </c>
      <c r="BB37" s="486">
        <v>6.58</v>
      </c>
      <c r="BC37" s="486">
        <v>6.82</v>
      </c>
      <c r="BD37" s="486">
        <v>7.18</v>
      </c>
      <c r="BE37" s="486">
        <v>7.34</v>
      </c>
      <c r="BF37" s="486">
        <v>7.3627149999999997</v>
      </c>
      <c r="BG37" s="486">
        <v>7.3551909999999996</v>
      </c>
      <c r="BH37" s="487">
        <v>7.1301880000000004</v>
      </c>
      <c r="BI37" s="487">
        <v>6.9567139999999998</v>
      </c>
      <c r="BJ37" s="487">
        <v>6.7759819999999999</v>
      </c>
      <c r="BK37" s="487">
        <v>6.9260419999999998</v>
      </c>
      <c r="BL37" s="487">
        <v>6.842848</v>
      </c>
      <c r="BM37" s="487">
        <v>6.7862539999999996</v>
      </c>
      <c r="BN37" s="487">
        <v>6.6947770000000002</v>
      </c>
      <c r="BO37" s="487">
        <v>6.9529629999999996</v>
      </c>
      <c r="BP37" s="487">
        <v>7.3038610000000004</v>
      </c>
      <c r="BQ37" s="487">
        <v>7.4634210000000003</v>
      </c>
      <c r="BR37" s="487">
        <v>7.4225519999999996</v>
      </c>
      <c r="BS37" s="487">
        <v>7.4323259999999998</v>
      </c>
      <c r="BT37" s="487">
        <v>7.2035479999999996</v>
      </c>
      <c r="BU37" s="487">
        <v>7.0213580000000002</v>
      </c>
      <c r="BV37" s="487">
        <v>6.8574400000000004</v>
      </c>
    </row>
    <row r="38" spans="1:74" ht="11.1" customHeight="1" x14ac:dyDescent="0.2">
      <c r="A38" s="56" t="s">
        <v>7</v>
      </c>
      <c r="B38" s="152" t="s">
        <v>521</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10.47</v>
      </c>
      <c r="AZ38" s="486">
        <v>10.6</v>
      </c>
      <c r="BA38" s="486">
        <v>10.47</v>
      </c>
      <c r="BB38" s="486">
        <v>10.44</v>
      </c>
      <c r="BC38" s="486">
        <v>10.51</v>
      </c>
      <c r="BD38" s="486">
        <v>10.82</v>
      </c>
      <c r="BE38" s="486">
        <v>10.98</v>
      </c>
      <c r="BF38" s="486">
        <v>11.098850000000001</v>
      </c>
      <c r="BG38" s="486">
        <v>11.13752</v>
      </c>
      <c r="BH38" s="487">
        <v>10.9442</v>
      </c>
      <c r="BI38" s="487">
        <v>10.691380000000001</v>
      </c>
      <c r="BJ38" s="487">
        <v>10.503259999999999</v>
      </c>
      <c r="BK38" s="487">
        <v>10.64063</v>
      </c>
      <c r="BL38" s="487">
        <v>10.75146</v>
      </c>
      <c r="BM38" s="487">
        <v>10.59806</v>
      </c>
      <c r="BN38" s="487">
        <v>10.55611</v>
      </c>
      <c r="BO38" s="487">
        <v>10.65113</v>
      </c>
      <c r="BP38" s="487">
        <v>10.951930000000001</v>
      </c>
      <c r="BQ38" s="487">
        <v>11.05979</v>
      </c>
      <c r="BR38" s="487">
        <v>11.144450000000001</v>
      </c>
      <c r="BS38" s="487">
        <v>11.229559999999999</v>
      </c>
      <c r="BT38" s="487">
        <v>10.99762</v>
      </c>
      <c r="BU38" s="487">
        <v>10.75601</v>
      </c>
      <c r="BV38" s="487">
        <v>10.594720000000001</v>
      </c>
    </row>
    <row r="39" spans="1:74" ht="11.1" customHeight="1" x14ac:dyDescent="0.2">
      <c r="A39" s="56" t="s">
        <v>664</v>
      </c>
      <c r="B39" s="264" t="s">
        <v>522</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12.23</v>
      </c>
      <c r="AZ39" s="488">
        <v>12.62</v>
      </c>
      <c r="BA39" s="488">
        <v>12.99</v>
      </c>
      <c r="BB39" s="488">
        <v>12.89</v>
      </c>
      <c r="BC39" s="488">
        <v>13.15</v>
      </c>
      <c r="BD39" s="488">
        <v>13.02</v>
      </c>
      <c r="BE39" s="488">
        <v>13.12</v>
      </c>
      <c r="BF39" s="488">
        <v>13.237909999999999</v>
      </c>
      <c r="BG39" s="488">
        <v>13.24358</v>
      </c>
      <c r="BH39" s="489">
        <v>12.85491</v>
      </c>
      <c r="BI39" s="489">
        <v>13.1478</v>
      </c>
      <c r="BJ39" s="489">
        <v>12.7155</v>
      </c>
      <c r="BK39" s="489">
        <v>12.56352</v>
      </c>
      <c r="BL39" s="489">
        <v>12.90704</v>
      </c>
      <c r="BM39" s="489">
        <v>13.271940000000001</v>
      </c>
      <c r="BN39" s="489">
        <v>13.37795</v>
      </c>
      <c r="BO39" s="489">
        <v>13.671609999999999</v>
      </c>
      <c r="BP39" s="489">
        <v>13.571479999999999</v>
      </c>
      <c r="BQ39" s="489">
        <v>13.521979999999999</v>
      </c>
      <c r="BR39" s="489">
        <v>13.54791</v>
      </c>
      <c r="BS39" s="489">
        <v>13.735099999999999</v>
      </c>
      <c r="BT39" s="489">
        <v>13.20594</v>
      </c>
      <c r="BU39" s="489">
        <v>13.48269</v>
      </c>
      <c r="BV39" s="489">
        <v>13.03519</v>
      </c>
    </row>
    <row r="40" spans="1:74" s="263" customFormat="1" ht="9.6" customHeight="1" x14ac:dyDescent="0.2">
      <c r="A40" s="56"/>
      <c r="B40" s="814"/>
      <c r="C40" s="815"/>
      <c r="D40" s="815"/>
      <c r="E40" s="815"/>
      <c r="F40" s="815"/>
      <c r="G40" s="815"/>
      <c r="H40" s="815"/>
      <c r="I40" s="815"/>
      <c r="J40" s="815"/>
      <c r="K40" s="815"/>
      <c r="L40" s="815"/>
      <c r="M40" s="815"/>
      <c r="N40" s="815"/>
      <c r="O40" s="815"/>
      <c r="P40" s="815"/>
      <c r="Q40" s="815"/>
      <c r="R40" s="815"/>
      <c r="S40" s="815"/>
      <c r="T40" s="815"/>
      <c r="U40" s="815"/>
      <c r="V40" s="815"/>
      <c r="W40" s="815"/>
      <c r="X40" s="815"/>
      <c r="Y40" s="815"/>
      <c r="Z40" s="815"/>
      <c r="AA40" s="815"/>
      <c r="AB40" s="815"/>
      <c r="AC40" s="815"/>
      <c r="AD40" s="815"/>
      <c r="AE40" s="815"/>
      <c r="AF40" s="815"/>
      <c r="AG40" s="815"/>
      <c r="AH40" s="815"/>
      <c r="AI40" s="815"/>
      <c r="AJ40" s="815"/>
      <c r="AK40" s="815"/>
      <c r="AL40" s="815"/>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5" t="s">
        <v>1013</v>
      </c>
      <c r="C41" s="802"/>
      <c r="D41" s="802"/>
      <c r="E41" s="802"/>
      <c r="F41" s="802"/>
      <c r="G41" s="802"/>
      <c r="H41" s="802"/>
      <c r="I41" s="802"/>
      <c r="J41" s="802"/>
      <c r="K41" s="802"/>
      <c r="L41" s="802"/>
      <c r="M41" s="802"/>
      <c r="N41" s="802"/>
      <c r="O41" s="802"/>
      <c r="P41" s="802"/>
      <c r="Q41" s="802"/>
      <c r="AY41" s="501"/>
      <c r="AZ41" s="501"/>
      <c r="BA41" s="501"/>
      <c r="BB41" s="501"/>
      <c r="BC41" s="501"/>
      <c r="BD41" s="655"/>
      <c r="BE41" s="655"/>
      <c r="BF41" s="655"/>
      <c r="BG41" s="501"/>
      <c r="BH41" s="501"/>
      <c r="BI41" s="501"/>
      <c r="BJ41" s="501"/>
      <c r="BK41" s="483"/>
    </row>
    <row r="42" spans="1:74" s="263" customFormat="1" ht="12" customHeight="1" x14ac:dyDescent="0.2">
      <c r="A42" s="56"/>
      <c r="B42" s="807" t="s">
        <v>137</v>
      </c>
      <c r="C42" s="802"/>
      <c r="D42" s="802"/>
      <c r="E42" s="802"/>
      <c r="F42" s="802"/>
      <c r="G42" s="802"/>
      <c r="H42" s="802"/>
      <c r="I42" s="802"/>
      <c r="J42" s="802"/>
      <c r="K42" s="802"/>
      <c r="L42" s="802"/>
      <c r="M42" s="802"/>
      <c r="N42" s="802"/>
      <c r="O42" s="802"/>
      <c r="P42" s="802"/>
      <c r="Q42" s="802"/>
      <c r="AY42" s="501"/>
      <c r="AZ42" s="501"/>
      <c r="BA42" s="501"/>
      <c r="BB42" s="501"/>
      <c r="BC42" s="501"/>
      <c r="BD42" s="655"/>
      <c r="BE42" s="655"/>
      <c r="BF42" s="655"/>
      <c r="BG42" s="768"/>
      <c r="BH42" s="501"/>
      <c r="BI42" s="501"/>
      <c r="BJ42" s="501"/>
      <c r="BK42" s="483"/>
    </row>
    <row r="43" spans="1:74" s="435" customFormat="1" ht="12" customHeight="1" x14ac:dyDescent="0.2">
      <c r="A43" s="434"/>
      <c r="B43" s="813" t="s">
        <v>1044</v>
      </c>
      <c r="C43" s="792"/>
      <c r="D43" s="792"/>
      <c r="E43" s="792"/>
      <c r="F43" s="792"/>
      <c r="G43" s="792"/>
      <c r="H43" s="792"/>
      <c r="I43" s="792"/>
      <c r="J43" s="792"/>
      <c r="K43" s="792"/>
      <c r="L43" s="792"/>
      <c r="M43" s="792"/>
      <c r="N43" s="792"/>
      <c r="O43" s="792"/>
      <c r="P43" s="792"/>
      <c r="Q43" s="788"/>
      <c r="AY43" s="502"/>
      <c r="AZ43" s="502"/>
      <c r="BA43" s="502"/>
      <c r="BB43" s="502"/>
      <c r="BC43" s="502"/>
      <c r="BD43" s="656"/>
      <c r="BE43" s="656"/>
      <c r="BF43" s="656"/>
      <c r="BG43" s="502"/>
      <c r="BH43" s="502"/>
      <c r="BI43" s="502"/>
      <c r="BJ43" s="502"/>
    </row>
    <row r="44" spans="1:74" s="435" customFormat="1" ht="12" customHeight="1" x14ac:dyDescent="0.2">
      <c r="A44" s="434"/>
      <c r="B44" s="813" t="s">
        <v>1045</v>
      </c>
      <c r="C44" s="792"/>
      <c r="D44" s="792"/>
      <c r="E44" s="792"/>
      <c r="F44" s="792"/>
      <c r="G44" s="792"/>
      <c r="H44" s="792"/>
      <c r="I44" s="792"/>
      <c r="J44" s="792"/>
      <c r="K44" s="792"/>
      <c r="L44" s="792"/>
      <c r="M44" s="792"/>
      <c r="N44" s="792"/>
      <c r="O44" s="792"/>
      <c r="P44" s="792"/>
      <c r="Q44" s="788"/>
      <c r="AY44" s="502"/>
      <c r="AZ44" s="502"/>
      <c r="BA44" s="502"/>
      <c r="BB44" s="502"/>
      <c r="BC44" s="502"/>
      <c r="BD44" s="656"/>
      <c r="BE44" s="656"/>
      <c r="BF44" s="656"/>
      <c r="BG44" s="502"/>
      <c r="BH44" s="502"/>
      <c r="BI44" s="502"/>
      <c r="BJ44" s="502"/>
    </row>
    <row r="45" spans="1:74" s="435" customFormat="1" ht="12" customHeight="1" x14ac:dyDescent="0.2">
      <c r="A45" s="434"/>
      <c r="B45" s="812" t="s">
        <v>1211</v>
      </c>
      <c r="C45" s="792"/>
      <c r="D45" s="792"/>
      <c r="E45" s="792"/>
      <c r="F45" s="792"/>
      <c r="G45" s="792"/>
      <c r="H45" s="792"/>
      <c r="I45" s="792"/>
      <c r="J45" s="792"/>
      <c r="K45" s="792"/>
      <c r="L45" s="792"/>
      <c r="M45" s="792"/>
      <c r="N45" s="792"/>
      <c r="O45" s="792"/>
      <c r="P45" s="792"/>
      <c r="Q45" s="788"/>
      <c r="AY45" s="502"/>
      <c r="AZ45" s="502"/>
      <c r="BA45" s="502"/>
      <c r="BB45" s="502"/>
      <c r="BC45" s="502"/>
      <c r="BD45" s="656"/>
      <c r="BE45" s="656"/>
      <c r="BF45" s="656"/>
      <c r="BG45" s="502"/>
      <c r="BH45" s="502"/>
      <c r="BI45" s="502"/>
      <c r="BJ45" s="502"/>
    </row>
    <row r="46" spans="1:74" s="435" customFormat="1" ht="12" customHeight="1" x14ac:dyDescent="0.2">
      <c r="A46" s="434"/>
      <c r="B46" s="791" t="s">
        <v>1038</v>
      </c>
      <c r="C46" s="792"/>
      <c r="D46" s="792"/>
      <c r="E46" s="792"/>
      <c r="F46" s="792"/>
      <c r="G46" s="792"/>
      <c r="H46" s="792"/>
      <c r="I46" s="792"/>
      <c r="J46" s="792"/>
      <c r="K46" s="792"/>
      <c r="L46" s="792"/>
      <c r="M46" s="792"/>
      <c r="N46" s="792"/>
      <c r="O46" s="792"/>
      <c r="P46" s="792"/>
      <c r="Q46" s="788"/>
      <c r="AY46" s="502"/>
      <c r="AZ46" s="502"/>
      <c r="BA46" s="502"/>
      <c r="BB46" s="502"/>
      <c r="BC46" s="502"/>
      <c r="BD46" s="656"/>
      <c r="BE46" s="656"/>
      <c r="BF46" s="656"/>
      <c r="BG46" s="502"/>
      <c r="BH46" s="502"/>
      <c r="BI46" s="502"/>
      <c r="BJ46" s="502"/>
    </row>
    <row r="47" spans="1:74" s="435" customFormat="1" ht="12" customHeight="1" x14ac:dyDescent="0.2">
      <c r="A47" s="434"/>
      <c r="B47" s="786" t="s">
        <v>1046</v>
      </c>
      <c r="C47" s="787"/>
      <c r="D47" s="787"/>
      <c r="E47" s="787"/>
      <c r="F47" s="787"/>
      <c r="G47" s="787"/>
      <c r="H47" s="787"/>
      <c r="I47" s="787"/>
      <c r="J47" s="787"/>
      <c r="K47" s="787"/>
      <c r="L47" s="787"/>
      <c r="M47" s="787"/>
      <c r="N47" s="787"/>
      <c r="O47" s="787"/>
      <c r="P47" s="787"/>
      <c r="Q47" s="787"/>
      <c r="AY47" s="502"/>
      <c r="AZ47" s="502"/>
      <c r="BA47" s="502"/>
      <c r="BB47" s="502"/>
      <c r="BC47" s="502"/>
      <c r="BD47" s="656"/>
      <c r="BE47" s="656"/>
      <c r="BF47" s="656"/>
      <c r="BG47" s="502"/>
      <c r="BH47" s="502"/>
      <c r="BI47" s="502"/>
      <c r="BJ47" s="502"/>
    </row>
    <row r="48" spans="1:74" s="435" customFormat="1" ht="12" customHeight="1" x14ac:dyDescent="0.2">
      <c r="A48" s="434"/>
      <c r="B48" s="791" t="s">
        <v>1047</v>
      </c>
      <c r="C48" s="792"/>
      <c r="D48" s="792"/>
      <c r="E48" s="792"/>
      <c r="F48" s="792"/>
      <c r="G48" s="792"/>
      <c r="H48" s="792"/>
      <c r="I48" s="792"/>
      <c r="J48" s="792"/>
      <c r="K48" s="792"/>
      <c r="L48" s="792"/>
      <c r="M48" s="792"/>
      <c r="N48" s="792"/>
      <c r="O48" s="792"/>
      <c r="P48" s="792"/>
      <c r="Q48" s="788"/>
      <c r="AY48" s="502"/>
      <c r="AZ48" s="502"/>
      <c r="BA48" s="502"/>
      <c r="BB48" s="502"/>
      <c r="BC48" s="502"/>
      <c r="BD48" s="656"/>
      <c r="BE48" s="656"/>
      <c r="BF48" s="656"/>
      <c r="BG48" s="502"/>
      <c r="BH48" s="502"/>
      <c r="BI48" s="502"/>
      <c r="BJ48" s="502"/>
    </row>
    <row r="49" spans="1:74" s="435" customFormat="1" ht="12" customHeight="1" x14ac:dyDescent="0.2">
      <c r="A49" s="434"/>
      <c r="B49" s="809" t="s">
        <v>1048</v>
      </c>
      <c r="C49" s="788"/>
      <c r="D49" s="788"/>
      <c r="E49" s="788"/>
      <c r="F49" s="788"/>
      <c r="G49" s="788"/>
      <c r="H49" s="788"/>
      <c r="I49" s="788"/>
      <c r="J49" s="788"/>
      <c r="K49" s="788"/>
      <c r="L49" s="788"/>
      <c r="M49" s="788"/>
      <c r="N49" s="788"/>
      <c r="O49" s="788"/>
      <c r="P49" s="788"/>
      <c r="Q49" s="788"/>
      <c r="AY49" s="502"/>
      <c r="AZ49" s="502"/>
      <c r="BA49" s="502"/>
      <c r="BB49" s="502"/>
      <c r="BC49" s="502"/>
      <c r="BD49" s="656"/>
      <c r="BE49" s="656"/>
      <c r="BF49" s="656"/>
      <c r="BG49" s="502"/>
      <c r="BH49" s="502"/>
      <c r="BI49" s="502"/>
      <c r="BJ49" s="502"/>
    </row>
    <row r="50" spans="1:74" s="435" customFormat="1" ht="12" customHeight="1" x14ac:dyDescent="0.2">
      <c r="A50" s="434"/>
      <c r="B50" s="811" t="s">
        <v>870</v>
      </c>
      <c r="C50" s="788"/>
      <c r="D50" s="788"/>
      <c r="E50" s="788"/>
      <c r="F50" s="788"/>
      <c r="G50" s="788"/>
      <c r="H50" s="788"/>
      <c r="I50" s="788"/>
      <c r="J50" s="788"/>
      <c r="K50" s="788"/>
      <c r="L50" s="788"/>
      <c r="M50" s="788"/>
      <c r="N50" s="788"/>
      <c r="O50" s="788"/>
      <c r="P50" s="788"/>
      <c r="Q50" s="788"/>
      <c r="AY50" s="502"/>
      <c r="AZ50" s="502"/>
      <c r="BA50" s="502"/>
      <c r="BB50" s="502"/>
      <c r="BC50" s="502"/>
      <c r="BD50" s="656"/>
      <c r="BE50" s="656"/>
      <c r="BF50" s="656"/>
      <c r="BG50" s="502"/>
      <c r="BH50" s="502"/>
      <c r="BI50" s="502"/>
      <c r="BJ50" s="502"/>
    </row>
    <row r="51" spans="1:74" s="435" customFormat="1" ht="12" customHeight="1" x14ac:dyDescent="0.2">
      <c r="A51" s="434"/>
      <c r="B51" s="786" t="s">
        <v>1042</v>
      </c>
      <c r="C51" s="787"/>
      <c r="D51" s="787"/>
      <c r="E51" s="787"/>
      <c r="F51" s="787"/>
      <c r="G51" s="787"/>
      <c r="H51" s="787"/>
      <c r="I51" s="787"/>
      <c r="J51" s="787"/>
      <c r="K51" s="787"/>
      <c r="L51" s="787"/>
      <c r="M51" s="787"/>
      <c r="N51" s="787"/>
      <c r="O51" s="787"/>
      <c r="P51" s="787"/>
      <c r="Q51" s="788"/>
      <c r="AY51" s="502"/>
      <c r="AZ51" s="502"/>
      <c r="BA51" s="502"/>
      <c r="BB51" s="502"/>
      <c r="BC51" s="502"/>
      <c r="BD51" s="656"/>
      <c r="BE51" s="656"/>
      <c r="BF51" s="656"/>
      <c r="BG51" s="502"/>
      <c r="BH51" s="502"/>
      <c r="BI51" s="502"/>
      <c r="BJ51" s="502"/>
    </row>
    <row r="52" spans="1:74" s="437" customFormat="1" ht="12" customHeight="1" x14ac:dyDescent="0.2">
      <c r="A52" s="436"/>
      <c r="B52" s="808" t="s">
        <v>1140</v>
      </c>
      <c r="C52" s="788"/>
      <c r="D52" s="788"/>
      <c r="E52" s="788"/>
      <c r="F52" s="788"/>
      <c r="G52" s="788"/>
      <c r="H52" s="788"/>
      <c r="I52" s="788"/>
      <c r="J52" s="788"/>
      <c r="K52" s="788"/>
      <c r="L52" s="788"/>
      <c r="M52" s="788"/>
      <c r="N52" s="788"/>
      <c r="O52" s="788"/>
      <c r="P52" s="788"/>
      <c r="Q52" s="788"/>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G6" sqref="BG6:BG4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94" t="s">
        <v>992</v>
      </c>
      <c r="B1" s="818" t="s">
        <v>1112</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row>
    <row r="2" spans="1:74" ht="12.75" x14ac:dyDescent="0.2">
      <c r="A2" s="795"/>
      <c r="B2" s="541" t="str">
        <f>"U.S. Energy Information Administration  |  Short-Term Energy Outlook  - "&amp;Dates!D1</f>
        <v>U.S. Energy Information Administration  |  Short-Term Energy Outlook  - October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5" s="254" t="s">
        <v>1002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24.862942129</v>
      </c>
      <c r="D6" s="252">
        <v>25.085655143</v>
      </c>
      <c r="E6" s="252">
        <v>25.313710516</v>
      </c>
      <c r="F6" s="252">
        <v>25.599917000000001</v>
      </c>
      <c r="G6" s="252">
        <v>25.215700548000001</v>
      </c>
      <c r="H6" s="252">
        <v>25.641552000000001</v>
      </c>
      <c r="I6" s="252">
        <v>25.848249386999999</v>
      </c>
      <c r="J6" s="252">
        <v>25.636586032</v>
      </c>
      <c r="K6" s="252">
        <v>25.925232000000001</v>
      </c>
      <c r="L6" s="252">
        <v>26.488595774</v>
      </c>
      <c r="M6" s="252">
        <v>26.707356333</v>
      </c>
      <c r="N6" s="252">
        <v>27.081309225999998</v>
      </c>
      <c r="O6" s="252">
        <v>26.655828387</v>
      </c>
      <c r="P6" s="252">
        <v>26.834848142999999</v>
      </c>
      <c r="Q6" s="252">
        <v>26.854656419000001</v>
      </c>
      <c r="R6" s="252">
        <v>26.797979000000002</v>
      </c>
      <c r="S6" s="252">
        <v>26.393112290000001</v>
      </c>
      <c r="T6" s="252">
        <v>26.441543667000001</v>
      </c>
      <c r="U6" s="252">
        <v>27.067798676999999</v>
      </c>
      <c r="V6" s="252">
        <v>27.091250419000001</v>
      </c>
      <c r="W6" s="252">
        <v>26.622890667</v>
      </c>
      <c r="X6" s="252">
        <v>26.938280290000002</v>
      </c>
      <c r="Y6" s="252">
        <v>27.261938666999999</v>
      </c>
      <c r="Z6" s="252">
        <v>27.285025032</v>
      </c>
      <c r="AA6" s="252">
        <v>27.179550710000001</v>
      </c>
      <c r="AB6" s="252">
        <v>26.848138379000002</v>
      </c>
      <c r="AC6" s="252">
        <v>26.913951129000001</v>
      </c>
      <c r="AD6" s="252">
        <v>26.330044666999999</v>
      </c>
      <c r="AE6" s="252">
        <v>25.768717097</v>
      </c>
      <c r="AF6" s="252">
        <v>25.667833000000002</v>
      </c>
      <c r="AG6" s="252">
        <v>26.699503547999999</v>
      </c>
      <c r="AH6" s="252">
        <v>26.333225677000001</v>
      </c>
      <c r="AI6" s="252">
        <v>25.740930333000001</v>
      </c>
      <c r="AJ6" s="252">
        <v>26.586611903000001</v>
      </c>
      <c r="AK6" s="252">
        <v>27.327079333</v>
      </c>
      <c r="AL6" s="252">
        <v>26.663514386999999</v>
      </c>
      <c r="AM6" s="252">
        <v>26.851659419000001</v>
      </c>
      <c r="AN6" s="252">
        <v>27.323634286000001</v>
      </c>
      <c r="AO6" s="252">
        <v>27.348503709999999</v>
      </c>
      <c r="AP6" s="252">
        <v>26.761854</v>
      </c>
      <c r="AQ6" s="252">
        <v>26.955508386999998</v>
      </c>
      <c r="AR6" s="252">
        <v>26.897917332999999</v>
      </c>
      <c r="AS6" s="252">
        <v>27.383221677000002</v>
      </c>
      <c r="AT6" s="252">
        <v>27.303046290000001</v>
      </c>
      <c r="AU6" s="252">
        <v>26.858830999999999</v>
      </c>
      <c r="AV6" s="252">
        <v>27.909333355000001</v>
      </c>
      <c r="AW6" s="252">
        <v>28.751346333000001</v>
      </c>
      <c r="AX6" s="252">
        <v>28.352586386999999</v>
      </c>
      <c r="AY6" s="252">
        <v>28.517197452000001</v>
      </c>
      <c r="AZ6" s="252">
        <v>28.884068714000001</v>
      </c>
      <c r="BA6" s="252">
        <v>29.163338774</v>
      </c>
      <c r="BB6" s="252">
        <v>28.984296000000001</v>
      </c>
      <c r="BC6" s="252">
        <v>28.818729839</v>
      </c>
      <c r="BD6" s="252">
        <v>29.272433667000001</v>
      </c>
      <c r="BE6" s="252">
        <v>29.356196902000001</v>
      </c>
      <c r="BF6" s="252">
        <v>29.410266575000001</v>
      </c>
      <c r="BG6" s="252">
        <v>30.035489277</v>
      </c>
      <c r="BH6" s="409">
        <v>30.278136992</v>
      </c>
      <c r="BI6" s="409">
        <v>30.549000508999999</v>
      </c>
      <c r="BJ6" s="409">
        <v>30.625657475000001</v>
      </c>
      <c r="BK6" s="409">
        <v>30.502321654999999</v>
      </c>
      <c r="BL6" s="409">
        <v>30.664411544</v>
      </c>
      <c r="BM6" s="409">
        <v>30.849246528999998</v>
      </c>
      <c r="BN6" s="409">
        <v>30.92368497</v>
      </c>
      <c r="BO6" s="409">
        <v>30.984778144</v>
      </c>
      <c r="BP6" s="409">
        <v>31.069280976999998</v>
      </c>
      <c r="BQ6" s="409">
        <v>31.178012103</v>
      </c>
      <c r="BR6" s="409">
        <v>31.21317994</v>
      </c>
      <c r="BS6" s="409">
        <v>31.145233398999999</v>
      </c>
      <c r="BT6" s="409">
        <v>31.621095876999998</v>
      </c>
      <c r="BU6" s="409">
        <v>31.917410001</v>
      </c>
      <c r="BV6" s="409">
        <v>31.928927167000001</v>
      </c>
    </row>
    <row r="7" spans="1:74" ht="11.1" customHeight="1" x14ac:dyDescent="0.2">
      <c r="A7" s="162" t="s">
        <v>306</v>
      </c>
      <c r="B7" s="173" t="s">
        <v>260</v>
      </c>
      <c r="C7" s="252">
        <v>13.059856129</v>
      </c>
      <c r="D7" s="252">
        <v>13.102897143</v>
      </c>
      <c r="E7" s="252">
        <v>13.323953516</v>
      </c>
      <c r="F7" s="252">
        <v>13.862981</v>
      </c>
      <c r="G7" s="252">
        <v>13.856102548000001</v>
      </c>
      <c r="H7" s="252">
        <v>14.259193</v>
      </c>
      <c r="I7" s="252">
        <v>14.315557387</v>
      </c>
      <c r="J7" s="252">
        <v>14.453742031999999</v>
      </c>
      <c r="K7" s="252">
        <v>14.519539999999999</v>
      </c>
      <c r="L7" s="252">
        <v>14.712561773999999</v>
      </c>
      <c r="M7" s="252">
        <v>14.895369333</v>
      </c>
      <c r="N7" s="252">
        <v>15.097017226</v>
      </c>
      <c r="O7" s="252">
        <v>14.775651387</v>
      </c>
      <c r="P7" s="252">
        <v>14.942316142999999</v>
      </c>
      <c r="Q7" s="252">
        <v>15.077128418999999</v>
      </c>
      <c r="R7" s="252">
        <v>15.351193</v>
      </c>
      <c r="S7" s="252">
        <v>15.211940289999999</v>
      </c>
      <c r="T7" s="252">
        <v>15.048440666999999</v>
      </c>
      <c r="U7" s="252">
        <v>15.228178677000001</v>
      </c>
      <c r="V7" s="252">
        <v>15.220453419</v>
      </c>
      <c r="W7" s="252">
        <v>15.238064667</v>
      </c>
      <c r="X7" s="252">
        <v>15.21824129</v>
      </c>
      <c r="Y7" s="252">
        <v>15.230202667</v>
      </c>
      <c r="Z7" s="252">
        <v>15.119084032</v>
      </c>
      <c r="AA7" s="252">
        <v>14.997329710000001</v>
      </c>
      <c r="AB7" s="252">
        <v>14.831548378999999</v>
      </c>
      <c r="AC7" s="252">
        <v>15.031519128999999</v>
      </c>
      <c r="AD7" s="252">
        <v>14.857672666999999</v>
      </c>
      <c r="AE7" s="252">
        <v>15.027552096999999</v>
      </c>
      <c r="AF7" s="252">
        <v>14.827207</v>
      </c>
      <c r="AG7" s="252">
        <v>14.832969547999999</v>
      </c>
      <c r="AH7" s="252">
        <v>14.635611677</v>
      </c>
      <c r="AI7" s="252">
        <v>14.441927333000001</v>
      </c>
      <c r="AJ7" s="252">
        <v>14.760360903</v>
      </c>
      <c r="AK7" s="252">
        <v>14.985661332999999</v>
      </c>
      <c r="AL7" s="252">
        <v>14.713972387</v>
      </c>
      <c r="AM7" s="252">
        <v>14.741446419000001</v>
      </c>
      <c r="AN7" s="252">
        <v>15.155421285999999</v>
      </c>
      <c r="AO7" s="252">
        <v>15.33729071</v>
      </c>
      <c r="AP7" s="252">
        <v>15.255641000000001</v>
      </c>
      <c r="AQ7" s="252">
        <v>15.464295387</v>
      </c>
      <c r="AR7" s="252">
        <v>15.464704333</v>
      </c>
      <c r="AS7" s="252">
        <v>15.554008677000001</v>
      </c>
      <c r="AT7" s="252">
        <v>15.568833290000001</v>
      </c>
      <c r="AU7" s="252">
        <v>15.609617999999999</v>
      </c>
      <c r="AV7" s="252">
        <v>16.227120355</v>
      </c>
      <c r="AW7" s="252">
        <v>16.851133333</v>
      </c>
      <c r="AX7" s="252">
        <v>16.586373386999998</v>
      </c>
      <c r="AY7" s="252">
        <v>16.365984451999999</v>
      </c>
      <c r="AZ7" s="252">
        <v>16.773855714</v>
      </c>
      <c r="BA7" s="252">
        <v>17.156125773999999</v>
      </c>
      <c r="BB7" s="252">
        <v>17.246082999999999</v>
      </c>
      <c r="BC7" s="252">
        <v>17.324516839000001</v>
      </c>
      <c r="BD7" s="252">
        <v>17.621220666999999</v>
      </c>
      <c r="BE7" s="252">
        <v>18.007289160999999</v>
      </c>
      <c r="BF7" s="252">
        <v>18.176328651999999</v>
      </c>
      <c r="BG7" s="252">
        <v>18.16303435</v>
      </c>
      <c r="BH7" s="409">
        <v>18.177835399999999</v>
      </c>
      <c r="BI7" s="409">
        <v>18.387161899999999</v>
      </c>
      <c r="BJ7" s="409">
        <v>18.421734600000001</v>
      </c>
      <c r="BK7" s="409">
        <v>18.358055799999999</v>
      </c>
      <c r="BL7" s="409">
        <v>18.462045100000001</v>
      </c>
      <c r="BM7" s="409">
        <v>18.711693199999999</v>
      </c>
      <c r="BN7" s="409">
        <v>18.799219399999998</v>
      </c>
      <c r="BO7" s="409">
        <v>18.996407999999999</v>
      </c>
      <c r="BP7" s="409">
        <v>19.061267099999998</v>
      </c>
      <c r="BQ7" s="409">
        <v>19.0971604</v>
      </c>
      <c r="BR7" s="409">
        <v>19.300254200000001</v>
      </c>
      <c r="BS7" s="409">
        <v>19.2737506</v>
      </c>
      <c r="BT7" s="409">
        <v>19.477675000000001</v>
      </c>
      <c r="BU7" s="409">
        <v>19.769597999999998</v>
      </c>
      <c r="BV7" s="409">
        <v>19.8515686</v>
      </c>
    </row>
    <row r="8" spans="1:74" ht="11.1" customHeight="1" x14ac:dyDescent="0.2">
      <c r="A8" s="162" t="s">
        <v>307</v>
      </c>
      <c r="B8" s="173" t="s">
        <v>281</v>
      </c>
      <c r="C8" s="252">
        <v>4.3787640000000003</v>
      </c>
      <c r="D8" s="252">
        <v>4.409764</v>
      </c>
      <c r="E8" s="252">
        <v>4.4677639999999998</v>
      </c>
      <c r="F8" s="252">
        <v>4.3407640000000001</v>
      </c>
      <c r="G8" s="252">
        <v>4.1817640000000003</v>
      </c>
      <c r="H8" s="252">
        <v>4.3037640000000001</v>
      </c>
      <c r="I8" s="252">
        <v>4.3557639999999997</v>
      </c>
      <c r="J8" s="252">
        <v>4.2947639999999998</v>
      </c>
      <c r="K8" s="252">
        <v>4.3327640000000001</v>
      </c>
      <c r="L8" s="252">
        <v>4.5147640000000004</v>
      </c>
      <c r="M8" s="252">
        <v>4.5217640000000001</v>
      </c>
      <c r="N8" s="252">
        <v>4.627764</v>
      </c>
      <c r="O8" s="252">
        <v>4.7024869999999996</v>
      </c>
      <c r="P8" s="252">
        <v>4.743487</v>
      </c>
      <c r="Q8" s="252">
        <v>4.6324870000000002</v>
      </c>
      <c r="R8" s="252">
        <v>4.3004870000000004</v>
      </c>
      <c r="S8" s="252">
        <v>3.9994869999999998</v>
      </c>
      <c r="T8" s="252">
        <v>4.2044870000000003</v>
      </c>
      <c r="U8" s="252">
        <v>4.618487</v>
      </c>
      <c r="V8" s="252">
        <v>4.759487</v>
      </c>
      <c r="W8" s="252">
        <v>4.2994870000000001</v>
      </c>
      <c r="X8" s="252">
        <v>4.4194870000000002</v>
      </c>
      <c r="Y8" s="252">
        <v>4.6864869999999996</v>
      </c>
      <c r="Z8" s="252">
        <v>4.7734870000000003</v>
      </c>
      <c r="AA8" s="252">
        <v>4.8144869999999997</v>
      </c>
      <c r="AB8" s="252">
        <v>4.7344869999999997</v>
      </c>
      <c r="AC8" s="252">
        <v>4.6544869999999996</v>
      </c>
      <c r="AD8" s="252">
        <v>4.3164870000000004</v>
      </c>
      <c r="AE8" s="252">
        <v>3.6784870000000001</v>
      </c>
      <c r="AF8" s="252">
        <v>3.9794870000000002</v>
      </c>
      <c r="AG8" s="252">
        <v>4.6044869999999998</v>
      </c>
      <c r="AH8" s="252">
        <v>4.7424869999999997</v>
      </c>
      <c r="AI8" s="252">
        <v>4.7464870000000001</v>
      </c>
      <c r="AJ8" s="252">
        <v>4.8104870000000002</v>
      </c>
      <c r="AK8" s="252">
        <v>5.1324870000000002</v>
      </c>
      <c r="AL8" s="252">
        <v>4.9154869999999997</v>
      </c>
      <c r="AM8" s="252">
        <v>5.1144869999999996</v>
      </c>
      <c r="AN8" s="252">
        <v>5.134487</v>
      </c>
      <c r="AO8" s="252">
        <v>4.9044869999999996</v>
      </c>
      <c r="AP8" s="252">
        <v>4.4944870000000003</v>
      </c>
      <c r="AQ8" s="252">
        <v>4.6274870000000004</v>
      </c>
      <c r="AR8" s="252">
        <v>4.6804870000000003</v>
      </c>
      <c r="AS8" s="252">
        <v>4.9574870000000004</v>
      </c>
      <c r="AT8" s="252">
        <v>5.1114870000000003</v>
      </c>
      <c r="AU8" s="252">
        <v>4.9274870000000002</v>
      </c>
      <c r="AV8" s="252">
        <v>4.9394869999999997</v>
      </c>
      <c r="AW8" s="252">
        <v>5.267487</v>
      </c>
      <c r="AX8" s="252">
        <v>5.344487</v>
      </c>
      <c r="AY8" s="252">
        <v>5.1984870000000001</v>
      </c>
      <c r="AZ8" s="252">
        <v>5.3614870000000003</v>
      </c>
      <c r="BA8" s="252">
        <v>5.3964869999999996</v>
      </c>
      <c r="BB8" s="252">
        <v>5.0234870000000003</v>
      </c>
      <c r="BC8" s="252">
        <v>5.1634869999999999</v>
      </c>
      <c r="BD8" s="252">
        <v>5.0504870000000004</v>
      </c>
      <c r="BE8" s="252">
        <v>4.7121442958999999</v>
      </c>
      <c r="BF8" s="252">
        <v>4.7333804099999996</v>
      </c>
      <c r="BG8" s="252">
        <v>5.1197545646</v>
      </c>
      <c r="BH8" s="409">
        <v>5.1994772389000001</v>
      </c>
      <c r="BI8" s="409">
        <v>5.2545940261000004</v>
      </c>
      <c r="BJ8" s="409">
        <v>5.2890289594000004</v>
      </c>
      <c r="BK8" s="409">
        <v>5.2381804547000002</v>
      </c>
      <c r="BL8" s="409">
        <v>5.2785467919000002</v>
      </c>
      <c r="BM8" s="409">
        <v>5.2259927879000001</v>
      </c>
      <c r="BN8" s="409">
        <v>5.2156288126000003</v>
      </c>
      <c r="BO8" s="409">
        <v>5.1942343568</v>
      </c>
      <c r="BP8" s="409">
        <v>5.2072771394000004</v>
      </c>
      <c r="BQ8" s="409">
        <v>5.1773048761</v>
      </c>
      <c r="BR8" s="409">
        <v>5.2163115876999999</v>
      </c>
      <c r="BS8" s="409">
        <v>5.2508414094999996</v>
      </c>
      <c r="BT8" s="409">
        <v>5.2398153029000003</v>
      </c>
      <c r="BU8" s="409">
        <v>5.2514831923000003</v>
      </c>
      <c r="BV8" s="409">
        <v>5.1801987606999997</v>
      </c>
    </row>
    <row r="9" spans="1:74" ht="11.1" customHeight="1" x14ac:dyDescent="0.2">
      <c r="A9" s="162" t="s">
        <v>308</v>
      </c>
      <c r="B9" s="173" t="s">
        <v>290</v>
      </c>
      <c r="C9" s="252">
        <v>2.889535</v>
      </c>
      <c r="D9" s="252">
        <v>2.8985349999999999</v>
      </c>
      <c r="E9" s="252">
        <v>2.8795350000000002</v>
      </c>
      <c r="F9" s="252">
        <v>2.8725350000000001</v>
      </c>
      <c r="G9" s="252">
        <v>2.8885350000000001</v>
      </c>
      <c r="H9" s="252">
        <v>2.828535</v>
      </c>
      <c r="I9" s="252">
        <v>2.7745350000000002</v>
      </c>
      <c r="J9" s="252">
        <v>2.808535</v>
      </c>
      <c r="K9" s="252">
        <v>2.7825350000000002</v>
      </c>
      <c r="L9" s="252">
        <v>2.7515350000000001</v>
      </c>
      <c r="M9" s="252">
        <v>2.7435350000000001</v>
      </c>
      <c r="N9" s="252">
        <v>2.7375349999999998</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2.6093709999999999</v>
      </c>
      <c r="AB9" s="252">
        <v>2.5463710000000002</v>
      </c>
      <c r="AC9" s="252">
        <v>2.5383710000000002</v>
      </c>
      <c r="AD9" s="252">
        <v>2.5093709999999998</v>
      </c>
      <c r="AE9" s="252">
        <v>2.507371</v>
      </c>
      <c r="AF9" s="252">
        <v>2.531371</v>
      </c>
      <c r="AG9" s="252">
        <v>2.507371</v>
      </c>
      <c r="AH9" s="252">
        <v>2.495371</v>
      </c>
      <c r="AI9" s="252">
        <v>2.4463710000000001</v>
      </c>
      <c r="AJ9" s="252">
        <v>2.4233709999999999</v>
      </c>
      <c r="AK9" s="252">
        <v>2.4003709999999998</v>
      </c>
      <c r="AL9" s="252">
        <v>2.3603710000000002</v>
      </c>
      <c r="AM9" s="252">
        <v>2.3513709999999999</v>
      </c>
      <c r="AN9" s="252">
        <v>2.358371</v>
      </c>
      <c r="AO9" s="252">
        <v>2.354371</v>
      </c>
      <c r="AP9" s="252">
        <v>2.3393709999999999</v>
      </c>
      <c r="AQ9" s="252">
        <v>2.3443710000000002</v>
      </c>
      <c r="AR9" s="252">
        <v>2.3333710000000001</v>
      </c>
      <c r="AS9" s="252">
        <v>2.3053710000000001</v>
      </c>
      <c r="AT9" s="252">
        <v>2.2303709999999999</v>
      </c>
      <c r="AU9" s="252">
        <v>2.0263710000000001</v>
      </c>
      <c r="AV9" s="252">
        <v>2.197371</v>
      </c>
      <c r="AW9" s="252">
        <v>2.1433710000000001</v>
      </c>
      <c r="AX9" s="252">
        <v>2.144371</v>
      </c>
      <c r="AY9" s="252">
        <v>2.213371</v>
      </c>
      <c r="AZ9" s="252">
        <v>2.1753710000000002</v>
      </c>
      <c r="BA9" s="252">
        <v>2.140371</v>
      </c>
      <c r="BB9" s="252">
        <v>2.1663709999999998</v>
      </c>
      <c r="BC9" s="252">
        <v>2.144371</v>
      </c>
      <c r="BD9" s="252">
        <v>2.2113710000000002</v>
      </c>
      <c r="BE9" s="252">
        <v>2.1156046916000002</v>
      </c>
      <c r="BF9" s="252">
        <v>2.0885941734000002</v>
      </c>
      <c r="BG9" s="252">
        <v>2.1989734324999999</v>
      </c>
      <c r="BH9" s="409">
        <v>2.2001765417999999</v>
      </c>
      <c r="BI9" s="409">
        <v>2.1960216821</v>
      </c>
      <c r="BJ9" s="409">
        <v>2.1921085409000001</v>
      </c>
      <c r="BK9" s="409">
        <v>2.1903110611000001</v>
      </c>
      <c r="BL9" s="409">
        <v>2.1869885291000002</v>
      </c>
      <c r="BM9" s="409">
        <v>2.1824759567999998</v>
      </c>
      <c r="BN9" s="409">
        <v>2.1781540747000001</v>
      </c>
      <c r="BO9" s="409">
        <v>2.1740467089000002</v>
      </c>
      <c r="BP9" s="409">
        <v>2.1703387698999999</v>
      </c>
      <c r="BQ9" s="409">
        <v>2.1662858854000002</v>
      </c>
      <c r="BR9" s="409">
        <v>2.1620860426999999</v>
      </c>
      <c r="BS9" s="409">
        <v>2.1581728510999998</v>
      </c>
      <c r="BT9" s="409">
        <v>2.1537903297000001</v>
      </c>
      <c r="BU9" s="409">
        <v>2.1498899802999998</v>
      </c>
      <c r="BV9" s="409">
        <v>2.1463233163000002</v>
      </c>
    </row>
    <row r="10" spans="1:74" ht="11.1" customHeight="1" x14ac:dyDescent="0.2">
      <c r="A10" s="162" t="s">
        <v>309</v>
      </c>
      <c r="B10" s="173" t="s">
        <v>284</v>
      </c>
      <c r="C10" s="252">
        <v>4.5347869999999997</v>
      </c>
      <c r="D10" s="252">
        <v>4.6744589999999997</v>
      </c>
      <c r="E10" s="252">
        <v>4.6424580000000004</v>
      </c>
      <c r="F10" s="252">
        <v>4.5236369999999999</v>
      </c>
      <c r="G10" s="252">
        <v>4.2892989999999998</v>
      </c>
      <c r="H10" s="252">
        <v>4.2500600000000004</v>
      </c>
      <c r="I10" s="252">
        <v>4.402393</v>
      </c>
      <c r="J10" s="252">
        <v>4.0795450000000004</v>
      </c>
      <c r="K10" s="252">
        <v>4.2903929999999999</v>
      </c>
      <c r="L10" s="252">
        <v>4.509735</v>
      </c>
      <c r="M10" s="252">
        <v>4.5466879999999996</v>
      </c>
      <c r="N10" s="252">
        <v>4.6189929999999997</v>
      </c>
      <c r="O10" s="252">
        <v>4.5420470000000002</v>
      </c>
      <c r="P10" s="252">
        <v>4.4374019999999996</v>
      </c>
      <c r="Q10" s="252">
        <v>4.4523979999999996</v>
      </c>
      <c r="R10" s="252">
        <v>4.6006559999999999</v>
      </c>
      <c r="S10" s="252">
        <v>4.5980420000000004</v>
      </c>
      <c r="T10" s="252">
        <v>4.582973</v>
      </c>
      <c r="U10" s="252">
        <v>4.5864900000000004</v>
      </c>
      <c r="V10" s="252">
        <v>4.4936670000000003</v>
      </c>
      <c r="W10" s="252">
        <v>4.4636959999999997</v>
      </c>
      <c r="X10" s="252">
        <v>4.6719090000000003</v>
      </c>
      <c r="Y10" s="252">
        <v>4.733606</v>
      </c>
      <c r="Z10" s="252">
        <v>4.7808109999999999</v>
      </c>
      <c r="AA10" s="252">
        <v>4.7583630000000001</v>
      </c>
      <c r="AB10" s="252">
        <v>4.7357319999999996</v>
      </c>
      <c r="AC10" s="252">
        <v>4.6895740000000004</v>
      </c>
      <c r="AD10" s="252">
        <v>4.6465139999999998</v>
      </c>
      <c r="AE10" s="252">
        <v>4.555307</v>
      </c>
      <c r="AF10" s="252">
        <v>4.3297679999999996</v>
      </c>
      <c r="AG10" s="252">
        <v>4.7546759999999999</v>
      </c>
      <c r="AH10" s="252">
        <v>4.4597559999999996</v>
      </c>
      <c r="AI10" s="252">
        <v>4.1061449999999997</v>
      </c>
      <c r="AJ10" s="252">
        <v>4.5923930000000004</v>
      </c>
      <c r="AK10" s="252">
        <v>4.8085599999999999</v>
      </c>
      <c r="AL10" s="252">
        <v>4.6736839999999997</v>
      </c>
      <c r="AM10" s="252">
        <v>4.644355</v>
      </c>
      <c r="AN10" s="252">
        <v>4.6753549999999997</v>
      </c>
      <c r="AO10" s="252">
        <v>4.7523549999999997</v>
      </c>
      <c r="AP10" s="252">
        <v>4.6723549999999996</v>
      </c>
      <c r="AQ10" s="252">
        <v>4.519355</v>
      </c>
      <c r="AR10" s="252">
        <v>4.4193550000000004</v>
      </c>
      <c r="AS10" s="252">
        <v>4.5663549999999997</v>
      </c>
      <c r="AT10" s="252">
        <v>4.3923550000000002</v>
      </c>
      <c r="AU10" s="252">
        <v>4.2953549999999998</v>
      </c>
      <c r="AV10" s="252">
        <v>4.5453549999999998</v>
      </c>
      <c r="AW10" s="252">
        <v>4.4893549999999998</v>
      </c>
      <c r="AX10" s="252">
        <v>4.277355</v>
      </c>
      <c r="AY10" s="252">
        <v>4.7393549999999998</v>
      </c>
      <c r="AZ10" s="252">
        <v>4.5733550000000003</v>
      </c>
      <c r="BA10" s="252">
        <v>4.4703549999999996</v>
      </c>
      <c r="BB10" s="252">
        <v>4.5483549999999999</v>
      </c>
      <c r="BC10" s="252">
        <v>4.1863549999999998</v>
      </c>
      <c r="BD10" s="252">
        <v>4.3893550000000001</v>
      </c>
      <c r="BE10" s="252">
        <v>4.5211587536</v>
      </c>
      <c r="BF10" s="252">
        <v>4.4119633399999998</v>
      </c>
      <c r="BG10" s="252">
        <v>4.5537269304999999</v>
      </c>
      <c r="BH10" s="409">
        <v>4.7006478115999997</v>
      </c>
      <c r="BI10" s="409">
        <v>4.7112229004000001</v>
      </c>
      <c r="BJ10" s="409">
        <v>4.7227853747999999</v>
      </c>
      <c r="BK10" s="409">
        <v>4.7157743390000002</v>
      </c>
      <c r="BL10" s="409">
        <v>4.7368311229</v>
      </c>
      <c r="BM10" s="409">
        <v>4.7290845846999998</v>
      </c>
      <c r="BN10" s="409">
        <v>4.7306826824000003</v>
      </c>
      <c r="BO10" s="409">
        <v>4.6200890778000003</v>
      </c>
      <c r="BP10" s="409">
        <v>4.6303979678999996</v>
      </c>
      <c r="BQ10" s="409">
        <v>4.7372609412999998</v>
      </c>
      <c r="BR10" s="409">
        <v>4.5345281093000001</v>
      </c>
      <c r="BS10" s="409">
        <v>4.4624685381000004</v>
      </c>
      <c r="BT10" s="409">
        <v>4.7498152443999997</v>
      </c>
      <c r="BU10" s="409">
        <v>4.7464388287999997</v>
      </c>
      <c r="BV10" s="409">
        <v>4.7508364903000002</v>
      </c>
    </row>
    <row r="11" spans="1:74" ht="11.1" customHeight="1" x14ac:dyDescent="0.2">
      <c r="A11" s="162" t="s">
        <v>316</v>
      </c>
      <c r="B11" s="173" t="s">
        <v>285</v>
      </c>
      <c r="C11" s="252">
        <v>67.242659000000003</v>
      </c>
      <c r="D11" s="252">
        <v>67.551817</v>
      </c>
      <c r="E11" s="252">
        <v>66.793919000000002</v>
      </c>
      <c r="F11" s="252">
        <v>66.817863000000003</v>
      </c>
      <c r="G11" s="252">
        <v>67.541929999999994</v>
      </c>
      <c r="H11" s="252">
        <v>67.959368999999995</v>
      </c>
      <c r="I11" s="252">
        <v>67.894412000000003</v>
      </c>
      <c r="J11" s="252">
        <v>68.566822000000002</v>
      </c>
      <c r="K11" s="252">
        <v>68.794717000000006</v>
      </c>
      <c r="L11" s="252">
        <v>69.421402</v>
      </c>
      <c r="M11" s="252">
        <v>68.716111999999995</v>
      </c>
      <c r="N11" s="252">
        <v>68.988991999999996</v>
      </c>
      <c r="O11" s="252">
        <v>68.340505936</v>
      </c>
      <c r="P11" s="252">
        <v>68.051272596999993</v>
      </c>
      <c r="Q11" s="252">
        <v>69.081011865999997</v>
      </c>
      <c r="R11" s="252">
        <v>69.217812374000005</v>
      </c>
      <c r="S11" s="252">
        <v>69.866516297000004</v>
      </c>
      <c r="T11" s="252">
        <v>70.358407924999995</v>
      </c>
      <c r="U11" s="252">
        <v>70.409990539999995</v>
      </c>
      <c r="V11" s="252">
        <v>70.205766112999996</v>
      </c>
      <c r="W11" s="252">
        <v>70.431308821000002</v>
      </c>
      <c r="X11" s="252">
        <v>70.327660649999999</v>
      </c>
      <c r="Y11" s="252">
        <v>70.292628245000003</v>
      </c>
      <c r="Z11" s="252">
        <v>70.229851553000003</v>
      </c>
      <c r="AA11" s="252">
        <v>70.213607929000005</v>
      </c>
      <c r="AB11" s="252">
        <v>69.668247222999995</v>
      </c>
      <c r="AC11" s="252">
        <v>69.773993790999995</v>
      </c>
      <c r="AD11" s="252">
        <v>70.050215828999995</v>
      </c>
      <c r="AE11" s="252">
        <v>70.133416472999997</v>
      </c>
      <c r="AF11" s="252">
        <v>70.734327367000006</v>
      </c>
      <c r="AG11" s="252">
        <v>70.750794282000001</v>
      </c>
      <c r="AH11" s="252">
        <v>70.105631758000001</v>
      </c>
      <c r="AI11" s="252">
        <v>70.824505845999994</v>
      </c>
      <c r="AJ11" s="252">
        <v>71.182268751999999</v>
      </c>
      <c r="AK11" s="252">
        <v>71.646561094000006</v>
      </c>
      <c r="AL11" s="252">
        <v>71.206756338000005</v>
      </c>
      <c r="AM11" s="252">
        <v>70.055113372999998</v>
      </c>
      <c r="AN11" s="252">
        <v>69.865194861999996</v>
      </c>
      <c r="AO11" s="252">
        <v>69.124281358999994</v>
      </c>
      <c r="AP11" s="252">
        <v>69.499232343000003</v>
      </c>
      <c r="AQ11" s="252">
        <v>70.225405777999995</v>
      </c>
      <c r="AR11" s="252">
        <v>71.002400928</v>
      </c>
      <c r="AS11" s="252">
        <v>71.243851102999997</v>
      </c>
      <c r="AT11" s="252">
        <v>70.570692223999998</v>
      </c>
      <c r="AU11" s="252">
        <v>71.112533489</v>
      </c>
      <c r="AV11" s="252">
        <v>70.653596020999998</v>
      </c>
      <c r="AW11" s="252">
        <v>70.393399596999998</v>
      </c>
      <c r="AX11" s="252">
        <v>70.072887847999993</v>
      </c>
      <c r="AY11" s="252">
        <v>70.026961678000006</v>
      </c>
      <c r="AZ11" s="252">
        <v>69.958018042999996</v>
      </c>
      <c r="BA11" s="252">
        <v>69.670385104999994</v>
      </c>
      <c r="BB11" s="252">
        <v>69.950060668999996</v>
      </c>
      <c r="BC11" s="252">
        <v>70.086579499999999</v>
      </c>
      <c r="BD11" s="252">
        <v>70.435517101000002</v>
      </c>
      <c r="BE11" s="252">
        <v>70.700686266999995</v>
      </c>
      <c r="BF11" s="252">
        <v>70.811532364000001</v>
      </c>
      <c r="BG11" s="252">
        <v>71.301223653999998</v>
      </c>
      <c r="BH11" s="409">
        <v>70.829226495</v>
      </c>
      <c r="BI11" s="409">
        <v>70.499786373999996</v>
      </c>
      <c r="BJ11" s="409">
        <v>70.260874942000001</v>
      </c>
      <c r="BK11" s="409">
        <v>70.288499591000004</v>
      </c>
      <c r="BL11" s="409">
        <v>70.065209562000007</v>
      </c>
      <c r="BM11" s="409">
        <v>70.153839407999996</v>
      </c>
      <c r="BN11" s="409">
        <v>70.554070561000003</v>
      </c>
      <c r="BO11" s="409">
        <v>70.884313621000004</v>
      </c>
      <c r="BP11" s="409">
        <v>70.836609709000001</v>
      </c>
      <c r="BQ11" s="409">
        <v>70.923398779999999</v>
      </c>
      <c r="BR11" s="409">
        <v>70.885774546999997</v>
      </c>
      <c r="BS11" s="409">
        <v>71.189715050999993</v>
      </c>
      <c r="BT11" s="409">
        <v>71.068590467999996</v>
      </c>
      <c r="BU11" s="409">
        <v>70.762274329999997</v>
      </c>
      <c r="BV11" s="409">
        <v>70.411955028999998</v>
      </c>
    </row>
    <row r="12" spans="1:74" ht="11.1" customHeight="1" x14ac:dyDescent="0.2">
      <c r="A12" s="162" t="s">
        <v>311</v>
      </c>
      <c r="B12" s="173" t="s">
        <v>1095</v>
      </c>
      <c r="C12" s="252">
        <v>37.052225</v>
      </c>
      <c r="D12" s="252">
        <v>37.190227999999998</v>
      </c>
      <c r="E12" s="252">
        <v>36.698346000000001</v>
      </c>
      <c r="F12" s="252">
        <v>36.501911</v>
      </c>
      <c r="G12" s="252">
        <v>36.792383000000001</v>
      </c>
      <c r="H12" s="252">
        <v>36.790326999999998</v>
      </c>
      <c r="I12" s="252">
        <v>37.056789999999999</v>
      </c>
      <c r="J12" s="252">
        <v>37.373750000000001</v>
      </c>
      <c r="K12" s="252">
        <v>37.67521</v>
      </c>
      <c r="L12" s="252">
        <v>38.003191000000001</v>
      </c>
      <c r="M12" s="252">
        <v>37.426285</v>
      </c>
      <c r="N12" s="252">
        <v>37.679054000000001</v>
      </c>
      <c r="O12" s="252">
        <v>37.242715936000003</v>
      </c>
      <c r="P12" s="252">
        <v>37.116769597000001</v>
      </c>
      <c r="Q12" s="252">
        <v>37.919182866</v>
      </c>
      <c r="R12" s="252">
        <v>38.147636374000001</v>
      </c>
      <c r="S12" s="252">
        <v>38.455860297000001</v>
      </c>
      <c r="T12" s="252">
        <v>38.721675925</v>
      </c>
      <c r="U12" s="252">
        <v>38.984819539999997</v>
      </c>
      <c r="V12" s="252">
        <v>38.583380112999997</v>
      </c>
      <c r="W12" s="252">
        <v>38.962706820999998</v>
      </c>
      <c r="X12" s="252">
        <v>38.717625650000002</v>
      </c>
      <c r="Y12" s="252">
        <v>38.822907245000003</v>
      </c>
      <c r="Z12" s="252">
        <v>38.802304552999999</v>
      </c>
      <c r="AA12" s="252">
        <v>39.169387929000003</v>
      </c>
      <c r="AB12" s="252">
        <v>38.720402223000001</v>
      </c>
      <c r="AC12" s="252">
        <v>38.992210790999998</v>
      </c>
      <c r="AD12" s="252">
        <v>39.082771829000002</v>
      </c>
      <c r="AE12" s="252">
        <v>38.956825473000002</v>
      </c>
      <c r="AF12" s="252">
        <v>39.383498367000001</v>
      </c>
      <c r="AG12" s="252">
        <v>39.582008281999997</v>
      </c>
      <c r="AH12" s="252">
        <v>39.457375757999998</v>
      </c>
      <c r="AI12" s="252">
        <v>39.411720846000001</v>
      </c>
      <c r="AJ12" s="252">
        <v>39.750997752000004</v>
      </c>
      <c r="AK12" s="252">
        <v>40.241131094000004</v>
      </c>
      <c r="AL12" s="252">
        <v>39.982616338</v>
      </c>
      <c r="AM12" s="252">
        <v>39.179244373000003</v>
      </c>
      <c r="AN12" s="252">
        <v>38.959325862</v>
      </c>
      <c r="AO12" s="252">
        <v>38.467412359000001</v>
      </c>
      <c r="AP12" s="252">
        <v>38.698363342999997</v>
      </c>
      <c r="AQ12" s="252">
        <v>39.181536778000002</v>
      </c>
      <c r="AR12" s="252">
        <v>39.577531927999999</v>
      </c>
      <c r="AS12" s="252">
        <v>39.827982102999997</v>
      </c>
      <c r="AT12" s="252">
        <v>39.621823224000003</v>
      </c>
      <c r="AU12" s="252">
        <v>39.780664489000003</v>
      </c>
      <c r="AV12" s="252">
        <v>39.510727021000001</v>
      </c>
      <c r="AW12" s="252">
        <v>39.349530596999998</v>
      </c>
      <c r="AX12" s="252">
        <v>39.284018848000002</v>
      </c>
      <c r="AY12" s="252">
        <v>39.505092677999997</v>
      </c>
      <c r="AZ12" s="252">
        <v>39.373149042999998</v>
      </c>
      <c r="BA12" s="252">
        <v>39.093516104999999</v>
      </c>
      <c r="BB12" s="252">
        <v>38.973191669000002</v>
      </c>
      <c r="BC12" s="252">
        <v>38.827710500000002</v>
      </c>
      <c r="BD12" s="252">
        <v>38.829028100999999</v>
      </c>
      <c r="BE12" s="252">
        <v>38.897598365</v>
      </c>
      <c r="BF12" s="252">
        <v>39.141223758999999</v>
      </c>
      <c r="BG12" s="252">
        <v>39.299067641999997</v>
      </c>
      <c r="BH12" s="409">
        <v>38.922338265999997</v>
      </c>
      <c r="BI12" s="409">
        <v>38.864248365000002</v>
      </c>
      <c r="BJ12" s="409">
        <v>38.848754683999999</v>
      </c>
      <c r="BK12" s="409">
        <v>38.932502091000003</v>
      </c>
      <c r="BL12" s="409">
        <v>38.801064941</v>
      </c>
      <c r="BM12" s="409">
        <v>38.792389624000002</v>
      </c>
      <c r="BN12" s="409">
        <v>38.692081477000002</v>
      </c>
      <c r="BO12" s="409">
        <v>38.666329824000002</v>
      </c>
      <c r="BP12" s="409">
        <v>38.664241963000002</v>
      </c>
      <c r="BQ12" s="409">
        <v>38.742311571999998</v>
      </c>
      <c r="BR12" s="409">
        <v>38.716355204999999</v>
      </c>
      <c r="BS12" s="409">
        <v>38.701820755</v>
      </c>
      <c r="BT12" s="409">
        <v>38.784182778999998</v>
      </c>
      <c r="BU12" s="409">
        <v>38.756701239999998</v>
      </c>
      <c r="BV12" s="409">
        <v>38.648405306999997</v>
      </c>
    </row>
    <row r="13" spans="1:74" ht="11.1" customHeight="1" x14ac:dyDescent="0.2">
      <c r="A13" s="162" t="s">
        <v>312</v>
      </c>
      <c r="B13" s="173" t="s">
        <v>291</v>
      </c>
      <c r="C13" s="252">
        <v>30.572914000000001</v>
      </c>
      <c r="D13" s="252">
        <v>30.709990999999999</v>
      </c>
      <c r="E13" s="252">
        <v>30.219428000000001</v>
      </c>
      <c r="F13" s="252">
        <v>30.048846999999999</v>
      </c>
      <c r="G13" s="252">
        <v>30.345393000000001</v>
      </c>
      <c r="H13" s="252">
        <v>30.374889</v>
      </c>
      <c r="I13" s="252">
        <v>30.629134000000001</v>
      </c>
      <c r="J13" s="252">
        <v>30.926977000000001</v>
      </c>
      <c r="K13" s="252">
        <v>31.134544999999999</v>
      </c>
      <c r="L13" s="252">
        <v>31.425685999999999</v>
      </c>
      <c r="M13" s="252">
        <v>30.869814000000002</v>
      </c>
      <c r="N13" s="252">
        <v>31.139734000000001</v>
      </c>
      <c r="O13" s="252">
        <v>30.744392999999999</v>
      </c>
      <c r="P13" s="252">
        <v>30.638182</v>
      </c>
      <c r="Q13" s="252">
        <v>31.470761</v>
      </c>
      <c r="R13" s="252">
        <v>31.619561999999998</v>
      </c>
      <c r="S13" s="252">
        <v>31.864722</v>
      </c>
      <c r="T13" s="252">
        <v>32.313791000000002</v>
      </c>
      <c r="U13" s="252">
        <v>32.518521</v>
      </c>
      <c r="V13" s="252">
        <v>32.304684999999999</v>
      </c>
      <c r="W13" s="252">
        <v>32.435617999999998</v>
      </c>
      <c r="X13" s="252">
        <v>32.209555999999999</v>
      </c>
      <c r="Y13" s="252">
        <v>32.333449999999999</v>
      </c>
      <c r="Z13" s="252">
        <v>32.317355999999997</v>
      </c>
      <c r="AA13" s="252">
        <v>32.663542</v>
      </c>
      <c r="AB13" s="252">
        <v>32.265529999999998</v>
      </c>
      <c r="AC13" s="252">
        <v>32.391545000000001</v>
      </c>
      <c r="AD13" s="252">
        <v>32.501058</v>
      </c>
      <c r="AE13" s="252">
        <v>32.527351000000003</v>
      </c>
      <c r="AF13" s="252">
        <v>32.955463000000002</v>
      </c>
      <c r="AG13" s="252">
        <v>33.034995000000002</v>
      </c>
      <c r="AH13" s="252">
        <v>32.912742999999999</v>
      </c>
      <c r="AI13" s="252">
        <v>32.915520000000001</v>
      </c>
      <c r="AJ13" s="252">
        <v>33.201326999999999</v>
      </c>
      <c r="AK13" s="252">
        <v>33.605314999999997</v>
      </c>
      <c r="AL13" s="252">
        <v>33.463707999999997</v>
      </c>
      <c r="AM13" s="252">
        <v>32.475999999999999</v>
      </c>
      <c r="AN13" s="252">
        <v>32.337000000000003</v>
      </c>
      <c r="AO13" s="252">
        <v>31.956</v>
      </c>
      <c r="AP13" s="252">
        <v>32.033999999999999</v>
      </c>
      <c r="AQ13" s="252">
        <v>32.542000000000002</v>
      </c>
      <c r="AR13" s="252">
        <v>32.979999999999997</v>
      </c>
      <c r="AS13" s="252">
        <v>33.201000000000001</v>
      </c>
      <c r="AT13" s="252">
        <v>33.063000000000002</v>
      </c>
      <c r="AU13" s="252">
        <v>33.204000000000001</v>
      </c>
      <c r="AV13" s="252">
        <v>32.996000000000002</v>
      </c>
      <c r="AW13" s="252">
        <v>32.731999999999999</v>
      </c>
      <c r="AX13" s="252">
        <v>32.606999999999999</v>
      </c>
      <c r="AY13" s="252">
        <v>32.844000000000001</v>
      </c>
      <c r="AZ13" s="252">
        <v>32.698999999999998</v>
      </c>
      <c r="BA13" s="252">
        <v>32.49</v>
      </c>
      <c r="BB13" s="252">
        <v>32.409999999999997</v>
      </c>
      <c r="BC13" s="252">
        <v>32.279000000000003</v>
      </c>
      <c r="BD13" s="252">
        <v>32.231000000000002</v>
      </c>
      <c r="BE13" s="252">
        <v>32.319341000000001</v>
      </c>
      <c r="BF13" s="252">
        <v>32.555</v>
      </c>
      <c r="BG13" s="252">
        <v>32.676403999999998</v>
      </c>
      <c r="BH13" s="409">
        <v>32.398349000000003</v>
      </c>
      <c r="BI13" s="409">
        <v>32.334687000000002</v>
      </c>
      <c r="BJ13" s="409">
        <v>32.306958000000002</v>
      </c>
      <c r="BK13" s="409">
        <v>32.353870999999998</v>
      </c>
      <c r="BL13" s="409">
        <v>32.211291000000003</v>
      </c>
      <c r="BM13" s="409">
        <v>32.192321</v>
      </c>
      <c r="BN13" s="409">
        <v>32.091476</v>
      </c>
      <c r="BO13" s="409">
        <v>32.064110999999997</v>
      </c>
      <c r="BP13" s="409">
        <v>32.058168000000002</v>
      </c>
      <c r="BQ13" s="409">
        <v>32.133586999999999</v>
      </c>
      <c r="BR13" s="409">
        <v>32.105314999999997</v>
      </c>
      <c r="BS13" s="409">
        <v>32.088296999999997</v>
      </c>
      <c r="BT13" s="409">
        <v>32.168505000000003</v>
      </c>
      <c r="BU13" s="409">
        <v>32.138190000000002</v>
      </c>
      <c r="BV13" s="409">
        <v>32.026843999999997</v>
      </c>
    </row>
    <row r="14" spans="1:74" ht="11.1" customHeight="1" x14ac:dyDescent="0.2">
      <c r="A14" s="162" t="s">
        <v>508</v>
      </c>
      <c r="B14" s="173" t="s">
        <v>1249</v>
      </c>
      <c r="C14" s="252">
        <v>6.479311</v>
      </c>
      <c r="D14" s="252">
        <v>6.4802369999999998</v>
      </c>
      <c r="E14" s="252">
        <v>6.4789180000000002</v>
      </c>
      <c r="F14" s="252">
        <v>6.4530640000000004</v>
      </c>
      <c r="G14" s="252">
        <v>6.4469900000000004</v>
      </c>
      <c r="H14" s="252">
        <v>6.415438</v>
      </c>
      <c r="I14" s="252">
        <v>6.4276559999999998</v>
      </c>
      <c r="J14" s="252">
        <v>6.4467730000000003</v>
      </c>
      <c r="K14" s="252">
        <v>6.5406649999999997</v>
      </c>
      <c r="L14" s="252">
        <v>6.5775050000000004</v>
      </c>
      <c r="M14" s="252">
        <v>6.5564710000000002</v>
      </c>
      <c r="N14" s="252">
        <v>6.53932</v>
      </c>
      <c r="O14" s="252">
        <v>6.4983229363000001</v>
      </c>
      <c r="P14" s="252">
        <v>6.4785875968999997</v>
      </c>
      <c r="Q14" s="252">
        <v>6.4484218657000003</v>
      </c>
      <c r="R14" s="252">
        <v>6.5280743739</v>
      </c>
      <c r="S14" s="252">
        <v>6.5911382973999997</v>
      </c>
      <c r="T14" s="252">
        <v>6.4078849251000003</v>
      </c>
      <c r="U14" s="252">
        <v>6.4662985398000004</v>
      </c>
      <c r="V14" s="252">
        <v>6.2786951130000004</v>
      </c>
      <c r="W14" s="252">
        <v>6.5270888209000004</v>
      </c>
      <c r="X14" s="252">
        <v>6.5080696495000003</v>
      </c>
      <c r="Y14" s="252">
        <v>6.4894572447999996</v>
      </c>
      <c r="Z14" s="252">
        <v>6.4849485530999997</v>
      </c>
      <c r="AA14" s="252">
        <v>6.5058459293000004</v>
      </c>
      <c r="AB14" s="252">
        <v>6.4548722230999998</v>
      </c>
      <c r="AC14" s="252">
        <v>6.6006657904999999</v>
      </c>
      <c r="AD14" s="252">
        <v>6.5817138288999999</v>
      </c>
      <c r="AE14" s="252">
        <v>6.4294744725999999</v>
      </c>
      <c r="AF14" s="252">
        <v>6.4280353672999997</v>
      </c>
      <c r="AG14" s="252">
        <v>6.5470132818</v>
      </c>
      <c r="AH14" s="252">
        <v>6.5446327581999997</v>
      </c>
      <c r="AI14" s="252">
        <v>6.4962008459999998</v>
      </c>
      <c r="AJ14" s="252">
        <v>6.5496707521999999</v>
      </c>
      <c r="AK14" s="252">
        <v>6.6358160945</v>
      </c>
      <c r="AL14" s="252">
        <v>6.5189083384000002</v>
      </c>
      <c r="AM14" s="252">
        <v>6.7032443731000004</v>
      </c>
      <c r="AN14" s="252">
        <v>6.6223258620000003</v>
      </c>
      <c r="AO14" s="252">
        <v>6.5114123590000004</v>
      </c>
      <c r="AP14" s="252">
        <v>6.6643633428999998</v>
      </c>
      <c r="AQ14" s="252">
        <v>6.6395367781000001</v>
      </c>
      <c r="AR14" s="252">
        <v>6.5975319275000004</v>
      </c>
      <c r="AS14" s="252">
        <v>6.6269821029999996</v>
      </c>
      <c r="AT14" s="252">
        <v>6.5588232239000002</v>
      </c>
      <c r="AU14" s="252">
        <v>6.5766644887999997</v>
      </c>
      <c r="AV14" s="252">
        <v>6.5147270205999996</v>
      </c>
      <c r="AW14" s="252">
        <v>6.6175305972</v>
      </c>
      <c r="AX14" s="252">
        <v>6.6770188478000003</v>
      </c>
      <c r="AY14" s="252">
        <v>6.6610926775000001</v>
      </c>
      <c r="AZ14" s="252">
        <v>6.6741490431999999</v>
      </c>
      <c r="BA14" s="252">
        <v>6.6035161048999997</v>
      </c>
      <c r="BB14" s="252">
        <v>6.5631916694000001</v>
      </c>
      <c r="BC14" s="252">
        <v>6.5487104999000003</v>
      </c>
      <c r="BD14" s="252">
        <v>6.5980281010999997</v>
      </c>
      <c r="BE14" s="252">
        <v>6.5782573648999998</v>
      </c>
      <c r="BF14" s="252">
        <v>6.5862237590000001</v>
      </c>
      <c r="BG14" s="252">
        <v>6.622663642</v>
      </c>
      <c r="BH14" s="409">
        <v>6.5239892664000001</v>
      </c>
      <c r="BI14" s="409">
        <v>6.5295613645000001</v>
      </c>
      <c r="BJ14" s="409">
        <v>6.5417966839000004</v>
      </c>
      <c r="BK14" s="409">
        <v>6.5786310909000001</v>
      </c>
      <c r="BL14" s="409">
        <v>6.5897739414999998</v>
      </c>
      <c r="BM14" s="409">
        <v>6.6000686239000004</v>
      </c>
      <c r="BN14" s="409">
        <v>6.6006054768000002</v>
      </c>
      <c r="BO14" s="409">
        <v>6.6022188239000004</v>
      </c>
      <c r="BP14" s="409">
        <v>6.6060739626</v>
      </c>
      <c r="BQ14" s="409">
        <v>6.6087245715999998</v>
      </c>
      <c r="BR14" s="409">
        <v>6.6110402053000001</v>
      </c>
      <c r="BS14" s="409">
        <v>6.6135237551000001</v>
      </c>
      <c r="BT14" s="409">
        <v>6.6156777788000003</v>
      </c>
      <c r="BU14" s="409">
        <v>6.6185112404000002</v>
      </c>
      <c r="BV14" s="409">
        <v>6.6215613075000004</v>
      </c>
    </row>
    <row r="15" spans="1:74" ht="11.1" customHeight="1" x14ac:dyDescent="0.2">
      <c r="A15" s="162" t="s">
        <v>313</v>
      </c>
      <c r="B15" s="173" t="s">
        <v>286</v>
      </c>
      <c r="C15" s="252">
        <v>13.920486</v>
      </c>
      <c r="D15" s="252">
        <v>13.941578</v>
      </c>
      <c r="E15" s="252">
        <v>13.813513</v>
      </c>
      <c r="F15" s="252">
        <v>13.837903000000001</v>
      </c>
      <c r="G15" s="252">
        <v>13.798977000000001</v>
      </c>
      <c r="H15" s="252">
        <v>13.848309</v>
      </c>
      <c r="I15" s="252">
        <v>13.825581</v>
      </c>
      <c r="J15" s="252">
        <v>13.915139999999999</v>
      </c>
      <c r="K15" s="252">
        <v>13.79387</v>
      </c>
      <c r="L15" s="252">
        <v>13.86734</v>
      </c>
      <c r="M15" s="252">
        <v>13.961658999999999</v>
      </c>
      <c r="N15" s="252">
        <v>14.123135</v>
      </c>
      <c r="O15" s="252">
        <v>14.172548000000001</v>
      </c>
      <c r="P15" s="252">
        <v>14.090426000000001</v>
      </c>
      <c r="Q15" s="252">
        <v>14.273539</v>
      </c>
      <c r="R15" s="252">
        <v>13.963346</v>
      </c>
      <c r="S15" s="252">
        <v>14.128092000000001</v>
      </c>
      <c r="T15" s="252">
        <v>13.938679</v>
      </c>
      <c r="U15" s="252">
        <v>14.061621000000001</v>
      </c>
      <c r="V15" s="252">
        <v>14.027115</v>
      </c>
      <c r="W15" s="252">
        <v>13.936457000000001</v>
      </c>
      <c r="X15" s="252">
        <v>14.055749</v>
      </c>
      <c r="Y15" s="252">
        <v>14.195058</v>
      </c>
      <c r="Z15" s="252">
        <v>14.249176</v>
      </c>
      <c r="AA15" s="252">
        <v>14.310528</v>
      </c>
      <c r="AB15" s="252">
        <v>14.327527999999999</v>
      </c>
      <c r="AC15" s="252">
        <v>14.370528</v>
      </c>
      <c r="AD15" s="252">
        <v>14.123528</v>
      </c>
      <c r="AE15" s="252">
        <v>14.016527999999999</v>
      </c>
      <c r="AF15" s="252">
        <v>14.158528</v>
      </c>
      <c r="AG15" s="252">
        <v>13.931528</v>
      </c>
      <c r="AH15" s="252">
        <v>13.608528</v>
      </c>
      <c r="AI15" s="252">
        <v>14.215528000000001</v>
      </c>
      <c r="AJ15" s="252">
        <v>14.510528000000001</v>
      </c>
      <c r="AK15" s="252">
        <v>14.491528000000001</v>
      </c>
      <c r="AL15" s="252">
        <v>14.560528</v>
      </c>
      <c r="AM15" s="252">
        <v>14.459528000000001</v>
      </c>
      <c r="AN15" s="252">
        <v>14.449528000000001</v>
      </c>
      <c r="AO15" s="252">
        <v>14.383528</v>
      </c>
      <c r="AP15" s="252">
        <v>14.351528</v>
      </c>
      <c r="AQ15" s="252">
        <v>14.263528000000001</v>
      </c>
      <c r="AR15" s="252">
        <v>14.295527999999999</v>
      </c>
      <c r="AS15" s="252">
        <v>14.311527999999999</v>
      </c>
      <c r="AT15" s="252">
        <v>14.125527999999999</v>
      </c>
      <c r="AU15" s="252">
        <v>14.229528</v>
      </c>
      <c r="AV15" s="252">
        <v>14.223528</v>
      </c>
      <c r="AW15" s="252">
        <v>14.359527999999999</v>
      </c>
      <c r="AX15" s="252">
        <v>14.387528</v>
      </c>
      <c r="AY15" s="252">
        <v>14.367528</v>
      </c>
      <c r="AZ15" s="252">
        <v>14.419528</v>
      </c>
      <c r="BA15" s="252">
        <v>14.416528</v>
      </c>
      <c r="BB15" s="252">
        <v>14.360528</v>
      </c>
      <c r="BC15" s="252">
        <v>14.405528</v>
      </c>
      <c r="BD15" s="252">
        <v>14.499528</v>
      </c>
      <c r="BE15" s="252">
        <v>14.688535538</v>
      </c>
      <c r="BF15" s="252">
        <v>14.470594846999999</v>
      </c>
      <c r="BG15" s="252">
        <v>14.776498371000001</v>
      </c>
      <c r="BH15" s="409">
        <v>14.831944116000001</v>
      </c>
      <c r="BI15" s="409">
        <v>14.837182957</v>
      </c>
      <c r="BJ15" s="409">
        <v>14.880904901999999</v>
      </c>
      <c r="BK15" s="409">
        <v>14.856585567</v>
      </c>
      <c r="BL15" s="409">
        <v>14.869308977999999</v>
      </c>
      <c r="BM15" s="409">
        <v>14.858904322000001</v>
      </c>
      <c r="BN15" s="409">
        <v>14.871454806999999</v>
      </c>
      <c r="BO15" s="409">
        <v>14.746413159999999</v>
      </c>
      <c r="BP15" s="409">
        <v>14.716231233</v>
      </c>
      <c r="BQ15" s="409">
        <v>14.768623281</v>
      </c>
      <c r="BR15" s="409">
        <v>14.679732902</v>
      </c>
      <c r="BS15" s="409">
        <v>14.890874864000001</v>
      </c>
      <c r="BT15" s="409">
        <v>14.899863122999999</v>
      </c>
      <c r="BU15" s="409">
        <v>14.899145681</v>
      </c>
      <c r="BV15" s="409">
        <v>14.925432206</v>
      </c>
    </row>
    <row r="16" spans="1:74" ht="11.1" customHeight="1" x14ac:dyDescent="0.2">
      <c r="A16" s="162" t="s">
        <v>314</v>
      </c>
      <c r="B16" s="173" t="s">
        <v>287</v>
      </c>
      <c r="C16" s="252">
        <v>4.9856999999999996</v>
      </c>
      <c r="D16" s="252">
        <v>5.0190000000000001</v>
      </c>
      <c r="E16" s="252">
        <v>4.9709000000000003</v>
      </c>
      <c r="F16" s="252">
        <v>4.9459999999999997</v>
      </c>
      <c r="G16" s="252">
        <v>4.9927999999999999</v>
      </c>
      <c r="H16" s="252">
        <v>5.0759999999999996</v>
      </c>
      <c r="I16" s="252">
        <v>4.8945999999999996</v>
      </c>
      <c r="J16" s="252">
        <v>4.9329999999999998</v>
      </c>
      <c r="K16" s="252">
        <v>5.0060000000000002</v>
      </c>
      <c r="L16" s="252">
        <v>5.056</v>
      </c>
      <c r="M16" s="252">
        <v>5.1230000000000002</v>
      </c>
      <c r="N16" s="252">
        <v>5.1479999999999997</v>
      </c>
      <c r="O16" s="252">
        <v>5.0999999999999996</v>
      </c>
      <c r="P16" s="252">
        <v>5.0860000000000003</v>
      </c>
      <c r="Q16" s="252">
        <v>5.1239999999999997</v>
      </c>
      <c r="R16" s="252">
        <v>5.1260000000000003</v>
      </c>
      <c r="S16" s="252">
        <v>5.1390000000000002</v>
      </c>
      <c r="T16" s="252">
        <v>5.2759999999999998</v>
      </c>
      <c r="U16" s="252">
        <v>5.1310000000000002</v>
      </c>
      <c r="V16" s="252">
        <v>5.1459999999999999</v>
      </c>
      <c r="W16" s="252">
        <v>5.1849999999999996</v>
      </c>
      <c r="X16" s="252">
        <v>5.1269999999999998</v>
      </c>
      <c r="Y16" s="252">
        <v>5.165</v>
      </c>
      <c r="Z16" s="252">
        <v>5.1429999999999998</v>
      </c>
      <c r="AA16" s="252">
        <v>5.048</v>
      </c>
      <c r="AB16" s="252">
        <v>5.0149999999999997</v>
      </c>
      <c r="AC16" s="252">
        <v>4.9729999999999999</v>
      </c>
      <c r="AD16" s="252">
        <v>4.9180000000000001</v>
      </c>
      <c r="AE16" s="252">
        <v>4.8550000000000004</v>
      </c>
      <c r="AF16" s="252">
        <v>4.9160000000000004</v>
      </c>
      <c r="AG16" s="252">
        <v>4.82</v>
      </c>
      <c r="AH16" s="252">
        <v>4.7560000000000002</v>
      </c>
      <c r="AI16" s="252">
        <v>4.7690000000000001</v>
      </c>
      <c r="AJ16" s="252">
        <v>4.6619999999999999</v>
      </c>
      <c r="AK16" s="252">
        <v>4.7969999999999997</v>
      </c>
      <c r="AL16" s="252">
        <v>4.8310000000000004</v>
      </c>
      <c r="AM16" s="252">
        <v>4.7679999999999998</v>
      </c>
      <c r="AN16" s="252">
        <v>4.8470000000000004</v>
      </c>
      <c r="AO16" s="252">
        <v>4.8259999999999996</v>
      </c>
      <c r="AP16" s="252">
        <v>4.819</v>
      </c>
      <c r="AQ16" s="252">
        <v>4.7619999999999996</v>
      </c>
      <c r="AR16" s="252">
        <v>4.8819999999999997</v>
      </c>
      <c r="AS16" s="252">
        <v>4.7699999999999996</v>
      </c>
      <c r="AT16" s="252">
        <v>4.7060000000000004</v>
      </c>
      <c r="AU16" s="252">
        <v>4.7320000000000002</v>
      </c>
      <c r="AV16" s="252">
        <v>4.7279999999999998</v>
      </c>
      <c r="AW16" s="252">
        <v>4.7830000000000004</v>
      </c>
      <c r="AX16" s="252">
        <v>4.7320000000000002</v>
      </c>
      <c r="AY16" s="252">
        <v>4.7300000000000004</v>
      </c>
      <c r="AZ16" s="252">
        <v>4.7919999999999998</v>
      </c>
      <c r="BA16" s="252">
        <v>4.7619999999999996</v>
      </c>
      <c r="BB16" s="252">
        <v>4.78</v>
      </c>
      <c r="BC16" s="252">
        <v>4.7690000000000001</v>
      </c>
      <c r="BD16" s="252">
        <v>4.867</v>
      </c>
      <c r="BE16" s="252">
        <v>4.7500309082000003</v>
      </c>
      <c r="BF16" s="252">
        <v>4.7877065746999996</v>
      </c>
      <c r="BG16" s="252">
        <v>4.7552683557000002</v>
      </c>
      <c r="BH16" s="409">
        <v>4.8117714257999999</v>
      </c>
      <c r="BI16" s="409">
        <v>4.8278333796000004</v>
      </c>
      <c r="BJ16" s="409">
        <v>4.7893527283999999</v>
      </c>
      <c r="BK16" s="409">
        <v>4.7496147126999997</v>
      </c>
      <c r="BL16" s="409">
        <v>4.7479595614000001</v>
      </c>
      <c r="BM16" s="409">
        <v>4.7448804523000003</v>
      </c>
      <c r="BN16" s="409">
        <v>4.7547939899999996</v>
      </c>
      <c r="BO16" s="409">
        <v>4.7775124055999996</v>
      </c>
      <c r="BP16" s="409">
        <v>4.8120549849999996</v>
      </c>
      <c r="BQ16" s="409">
        <v>4.7568860709000003</v>
      </c>
      <c r="BR16" s="409">
        <v>4.7908209715999996</v>
      </c>
      <c r="BS16" s="409">
        <v>4.8143988210000002</v>
      </c>
      <c r="BT16" s="409">
        <v>4.8326608523000001</v>
      </c>
      <c r="BU16" s="409">
        <v>4.8504370052999999</v>
      </c>
      <c r="BV16" s="409">
        <v>4.8154279882999997</v>
      </c>
    </row>
    <row r="17" spans="1:74" ht="11.1" customHeight="1" x14ac:dyDescent="0.2">
      <c r="A17" s="162" t="s">
        <v>315</v>
      </c>
      <c r="B17" s="173" t="s">
        <v>289</v>
      </c>
      <c r="C17" s="252">
        <v>11.284248</v>
      </c>
      <c r="D17" s="252">
        <v>11.401011</v>
      </c>
      <c r="E17" s="252">
        <v>11.311159999999999</v>
      </c>
      <c r="F17" s="252">
        <v>11.532049000000001</v>
      </c>
      <c r="G17" s="252">
        <v>11.95777</v>
      </c>
      <c r="H17" s="252">
        <v>12.244733</v>
      </c>
      <c r="I17" s="252">
        <v>12.117440999999999</v>
      </c>
      <c r="J17" s="252">
        <v>12.344932</v>
      </c>
      <c r="K17" s="252">
        <v>12.319637</v>
      </c>
      <c r="L17" s="252">
        <v>12.494871</v>
      </c>
      <c r="M17" s="252">
        <v>12.205168</v>
      </c>
      <c r="N17" s="252">
        <v>12.038803</v>
      </c>
      <c r="O17" s="252">
        <v>11.825241999999999</v>
      </c>
      <c r="P17" s="252">
        <v>11.758077</v>
      </c>
      <c r="Q17" s="252">
        <v>11.764290000000001</v>
      </c>
      <c r="R17" s="252">
        <v>11.980829999999999</v>
      </c>
      <c r="S17" s="252">
        <v>12.143564</v>
      </c>
      <c r="T17" s="252">
        <v>12.422053</v>
      </c>
      <c r="U17" s="252">
        <v>12.23255</v>
      </c>
      <c r="V17" s="252">
        <v>12.449271</v>
      </c>
      <c r="W17" s="252">
        <v>12.347144999999999</v>
      </c>
      <c r="X17" s="252">
        <v>12.427286</v>
      </c>
      <c r="Y17" s="252">
        <v>12.109662999999999</v>
      </c>
      <c r="Z17" s="252">
        <v>12.035371</v>
      </c>
      <c r="AA17" s="252">
        <v>11.685692</v>
      </c>
      <c r="AB17" s="252">
        <v>11.605316999999999</v>
      </c>
      <c r="AC17" s="252">
        <v>11.438255</v>
      </c>
      <c r="AD17" s="252">
        <v>11.925916000000001</v>
      </c>
      <c r="AE17" s="252">
        <v>12.305063000000001</v>
      </c>
      <c r="AF17" s="252">
        <v>12.276301</v>
      </c>
      <c r="AG17" s="252">
        <v>12.417258</v>
      </c>
      <c r="AH17" s="252">
        <v>12.283728</v>
      </c>
      <c r="AI17" s="252">
        <v>12.428257</v>
      </c>
      <c r="AJ17" s="252">
        <v>12.258743000000001</v>
      </c>
      <c r="AK17" s="252">
        <v>12.116902</v>
      </c>
      <c r="AL17" s="252">
        <v>11.832611999999999</v>
      </c>
      <c r="AM17" s="252">
        <v>11.648341</v>
      </c>
      <c r="AN17" s="252">
        <v>11.609341000000001</v>
      </c>
      <c r="AO17" s="252">
        <v>11.447341</v>
      </c>
      <c r="AP17" s="252">
        <v>11.630341</v>
      </c>
      <c r="AQ17" s="252">
        <v>12.018340999999999</v>
      </c>
      <c r="AR17" s="252">
        <v>12.247341</v>
      </c>
      <c r="AS17" s="252">
        <v>12.334341</v>
      </c>
      <c r="AT17" s="252">
        <v>12.117341</v>
      </c>
      <c r="AU17" s="252">
        <v>12.370341</v>
      </c>
      <c r="AV17" s="252">
        <v>12.191341</v>
      </c>
      <c r="AW17" s="252">
        <v>11.901341</v>
      </c>
      <c r="AX17" s="252">
        <v>11.669340999999999</v>
      </c>
      <c r="AY17" s="252">
        <v>11.424341</v>
      </c>
      <c r="AZ17" s="252">
        <v>11.373341</v>
      </c>
      <c r="BA17" s="252">
        <v>11.398341</v>
      </c>
      <c r="BB17" s="252">
        <v>11.836340999999999</v>
      </c>
      <c r="BC17" s="252">
        <v>12.084341</v>
      </c>
      <c r="BD17" s="252">
        <v>12.239960999999999</v>
      </c>
      <c r="BE17" s="252">
        <v>12.364521456</v>
      </c>
      <c r="BF17" s="252">
        <v>12.412007184</v>
      </c>
      <c r="BG17" s="252">
        <v>12.470389285</v>
      </c>
      <c r="BH17" s="409">
        <v>12.263172687000001</v>
      </c>
      <c r="BI17" s="409">
        <v>11.970521673</v>
      </c>
      <c r="BJ17" s="409">
        <v>11.741862627</v>
      </c>
      <c r="BK17" s="409">
        <v>11.74979722</v>
      </c>
      <c r="BL17" s="409">
        <v>11.646876081</v>
      </c>
      <c r="BM17" s="409">
        <v>11.75766501</v>
      </c>
      <c r="BN17" s="409">
        <v>12.235740288000001</v>
      </c>
      <c r="BO17" s="409">
        <v>12.694058231</v>
      </c>
      <c r="BP17" s="409">
        <v>12.644081528999999</v>
      </c>
      <c r="BQ17" s="409">
        <v>12.655577857000001</v>
      </c>
      <c r="BR17" s="409">
        <v>12.698865468999999</v>
      </c>
      <c r="BS17" s="409">
        <v>12.78262061</v>
      </c>
      <c r="BT17" s="409">
        <v>12.551883713</v>
      </c>
      <c r="BU17" s="409">
        <v>12.255990403</v>
      </c>
      <c r="BV17" s="409">
        <v>12.022689527000001</v>
      </c>
    </row>
    <row r="18" spans="1:74" ht="11.1" customHeight="1" x14ac:dyDescent="0.2">
      <c r="A18" s="162" t="s">
        <v>317</v>
      </c>
      <c r="B18" s="173" t="s">
        <v>626</v>
      </c>
      <c r="C18" s="252">
        <v>92.105601128999993</v>
      </c>
      <c r="D18" s="252">
        <v>92.637472142999997</v>
      </c>
      <c r="E18" s="252">
        <v>92.107629516000003</v>
      </c>
      <c r="F18" s="252">
        <v>92.417779999999993</v>
      </c>
      <c r="G18" s="252">
        <v>92.757630547999995</v>
      </c>
      <c r="H18" s="252">
        <v>93.600921</v>
      </c>
      <c r="I18" s="252">
        <v>93.742661386999998</v>
      </c>
      <c r="J18" s="252">
        <v>94.203408031999999</v>
      </c>
      <c r="K18" s="252">
        <v>94.719949</v>
      </c>
      <c r="L18" s="252">
        <v>95.909997774000004</v>
      </c>
      <c r="M18" s="252">
        <v>95.423468333000002</v>
      </c>
      <c r="N18" s="252">
        <v>96.070301225999998</v>
      </c>
      <c r="O18" s="252">
        <v>94.996334322999999</v>
      </c>
      <c r="P18" s="252">
        <v>94.886120739999996</v>
      </c>
      <c r="Q18" s="252">
        <v>95.935668285000006</v>
      </c>
      <c r="R18" s="252">
        <v>96.015791374000003</v>
      </c>
      <c r="S18" s="252">
        <v>96.259628587999998</v>
      </c>
      <c r="T18" s="252">
        <v>96.799951591999999</v>
      </c>
      <c r="U18" s="252">
        <v>97.477789216999994</v>
      </c>
      <c r="V18" s="252">
        <v>97.297016532000001</v>
      </c>
      <c r="W18" s="252">
        <v>97.054199487999995</v>
      </c>
      <c r="X18" s="252">
        <v>97.265940939999993</v>
      </c>
      <c r="Y18" s="252">
        <v>97.554566910999995</v>
      </c>
      <c r="Z18" s="252">
        <v>97.514876584999996</v>
      </c>
      <c r="AA18" s="252">
        <v>97.393158639000006</v>
      </c>
      <c r="AB18" s="252">
        <v>96.516385602</v>
      </c>
      <c r="AC18" s="252">
        <v>96.687944920000007</v>
      </c>
      <c r="AD18" s="252">
        <v>96.380260496000005</v>
      </c>
      <c r="AE18" s="252">
        <v>95.902133569</v>
      </c>
      <c r="AF18" s="252">
        <v>96.402160366999993</v>
      </c>
      <c r="AG18" s="252">
        <v>97.450297829999997</v>
      </c>
      <c r="AH18" s="252">
        <v>96.438857436000006</v>
      </c>
      <c r="AI18" s="252">
        <v>96.565436179000002</v>
      </c>
      <c r="AJ18" s="252">
        <v>97.768880655000004</v>
      </c>
      <c r="AK18" s="252">
        <v>98.973640427999996</v>
      </c>
      <c r="AL18" s="252">
        <v>97.870270724999997</v>
      </c>
      <c r="AM18" s="252">
        <v>96.906772791999998</v>
      </c>
      <c r="AN18" s="252">
        <v>97.188829147999996</v>
      </c>
      <c r="AO18" s="252">
        <v>96.472785068999997</v>
      </c>
      <c r="AP18" s="252">
        <v>96.261086343000002</v>
      </c>
      <c r="AQ18" s="252">
        <v>97.180914165000004</v>
      </c>
      <c r="AR18" s="252">
        <v>97.900318260999995</v>
      </c>
      <c r="AS18" s="252">
        <v>98.627072780000006</v>
      </c>
      <c r="AT18" s="252">
        <v>97.873738513999996</v>
      </c>
      <c r="AU18" s="252">
        <v>97.971364488999996</v>
      </c>
      <c r="AV18" s="252">
        <v>98.562929374999996</v>
      </c>
      <c r="AW18" s="252">
        <v>99.144745931000003</v>
      </c>
      <c r="AX18" s="252">
        <v>98.425474234999996</v>
      </c>
      <c r="AY18" s="252">
        <v>98.544159128999993</v>
      </c>
      <c r="AZ18" s="252">
        <v>98.842086757999994</v>
      </c>
      <c r="BA18" s="252">
        <v>98.833723879000004</v>
      </c>
      <c r="BB18" s="252">
        <v>98.934356668999996</v>
      </c>
      <c r="BC18" s="252">
        <v>98.905309338999999</v>
      </c>
      <c r="BD18" s="252">
        <v>99.707950768000003</v>
      </c>
      <c r="BE18" s="252">
        <v>100.05688317000001</v>
      </c>
      <c r="BF18" s="252">
        <v>100.22179894</v>
      </c>
      <c r="BG18" s="252">
        <v>101.33671293</v>
      </c>
      <c r="BH18" s="409">
        <v>101.10736349</v>
      </c>
      <c r="BI18" s="409">
        <v>101.04878687999999</v>
      </c>
      <c r="BJ18" s="409">
        <v>100.88653241999999</v>
      </c>
      <c r="BK18" s="409">
        <v>100.79082124999999</v>
      </c>
      <c r="BL18" s="409">
        <v>100.72962111</v>
      </c>
      <c r="BM18" s="409">
        <v>101.00308594000001</v>
      </c>
      <c r="BN18" s="409">
        <v>101.47775553</v>
      </c>
      <c r="BO18" s="409">
        <v>101.86909176</v>
      </c>
      <c r="BP18" s="409">
        <v>101.90589069000001</v>
      </c>
      <c r="BQ18" s="409">
        <v>102.10141088</v>
      </c>
      <c r="BR18" s="409">
        <v>102.09895449</v>
      </c>
      <c r="BS18" s="409">
        <v>102.33494845</v>
      </c>
      <c r="BT18" s="409">
        <v>102.68968633999999</v>
      </c>
      <c r="BU18" s="409">
        <v>102.67968433</v>
      </c>
      <c r="BV18" s="409">
        <v>102.3408822</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409"/>
      <c r="BI19" s="409"/>
      <c r="BJ19" s="409"/>
      <c r="BK19" s="409"/>
      <c r="BL19" s="409"/>
      <c r="BM19" s="409"/>
      <c r="BN19" s="409"/>
      <c r="BO19" s="409"/>
      <c r="BP19" s="409"/>
      <c r="BQ19" s="409"/>
      <c r="BR19" s="409"/>
      <c r="BS19" s="409"/>
      <c r="BT19" s="409"/>
      <c r="BU19" s="409"/>
      <c r="BV19" s="409"/>
    </row>
    <row r="20" spans="1:74" ht="11.1" customHeight="1" x14ac:dyDescent="0.2">
      <c r="A20" s="162" t="s">
        <v>509</v>
      </c>
      <c r="B20" s="173" t="s">
        <v>627</v>
      </c>
      <c r="C20" s="252">
        <v>55.053376129</v>
      </c>
      <c r="D20" s="252">
        <v>55.447244142999999</v>
      </c>
      <c r="E20" s="252">
        <v>55.409283516000002</v>
      </c>
      <c r="F20" s="252">
        <v>55.915869000000001</v>
      </c>
      <c r="G20" s="252">
        <v>55.965247548000001</v>
      </c>
      <c r="H20" s="252">
        <v>56.810594000000002</v>
      </c>
      <c r="I20" s="252">
        <v>56.685871386999999</v>
      </c>
      <c r="J20" s="252">
        <v>56.829658031999998</v>
      </c>
      <c r="K20" s="252">
        <v>57.044739</v>
      </c>
      <c r="L20" s="252">
        <v>57.906806774000003</v>
      </c>
      <c r="M20" s="252">
        <v>57.997183333000002</v>
      </c>
      <c r="N20" s="252">
        <v>58.391247225999997</v>
      </c>
      <c r="O20" s="252">
        <v>57.753618387000003</v>
      </c>
      <c r="P20" s="252">
        <v>57.769351143000002</v>
      </c>
      <c r="Q20" s="252">
        <v>58.016485418999999</v>
      </c>
      <c r="R20" s="252">
        <v>57.868155000000002</v>
      </c>
      <c r="S20" s="252">
        <v>57.803768290000001</v>
      </c>
      <c r="T20" s="252">
        <v>58.078275667</v>
      </c>
      <c r="U20" s="252">
        <v>58.492969676999998</v>
      </c>
      <c r="V20" s="252">
        <v>58.713636418999997</v>
      </c>
      <c r="W20" s="252">
        <v>58.091492666999997</v>
      </c>
      <c r="X20" s="252">
        <v>58.548315289999998</v>
      </c>
      <c r="Y20" s="252">
        <v>58.731659667000002</v>
      </c>
      <c r="Z20" s="252">
        <v>58.712572031999997</v>
      </c>
      <c r="AA20" s="252">
        <v>58.223770709999997</v>
      </c>
      <c r="AB20" s="252">
        <v>57.795983378999999</v>
      </c>
      <c r="AC20" s="252">
        <v>57.695734129000002</v>
      </c>
      <c r="AD20" s="252">
        <v>57.297488667000003</v>
      </c>
      <c r="AE20" s="252">
        <v>56.945308097000002</v>
      </c>
      <c r="AF20" s="252">
        <v>57.018661999999999</v>
      </c>
      <c r="AG20" s="252">
        <v>57.868289548</v>
      </c>
      <c r="AH20" s="252">
        <v>56.981481676999998</v>
      </c>
      <c r="AI20" s="252">
        <v>57.153715333000001</v>
      </c>
      <c r="AJ20" s="252">
        <v>58.017882903</v>
      </c>
      <c r="AK20" s="252">
        <v>58.732509333000003</v>
      </c>
      <c r="AL20" s="252">
        <v>57.887654386999998</v>
      </c>
      <c r="AM20" s="252">
        <v>57.727528419000002</v>
      </c>
      <c r="AN20" s="252">
        <v>58.229503286000003</v>
      </c>
      <c r="AO20" s="252">
        <v>58.005372710000003</v>
      </c>
      <c r="AP20" s="252">
        <v>57.562722999999998</v>
      </c>
      <c r="AQ20" s="252">
        <v>57.999377387000003</v>
      </c>
      <c r="AR20" s="252">
        <v>58.322786333000003</v>
      </c>
      <c r="AS20" s="252">
        <v>58.799090677000002</v>
      </c>
      <c r="AT20" s="252">
        <v>58.251915289999999</v>
      </c>
      <c r="AU20" s="252">
        <v>58.1907</v>
      </c>
      <c r="AV20" s="252">
        <v>59.052202354999999</v>
      </c>
      <c r="AW20" s="252">
        <v>59.795215333000002</v>
      </c>
      <c r="AX20" s="252">
        <v>59.141455387000001</v>
      </c>
      <c r="AY20" s="252">
        <v>59.039066452</v>
      </c>
      <c r="AZ20" s="252">
        <v>59.468937713999999</v>
      </c>
      <c r="BA20" s="252">
        <v>59.740207773999998</v>
      </c>
      <c r="BB20" s="252">
        <v>59.961165000000001</v>
      </c>
      <c r="BC20" s="252">
        <v>60.077598838999997</v>
      </c>
      <c r="BD20" s="252">
        <v>60.878922666999998</v>
      </c>
      <c r="BE20" s="252">
        <v>61.159284804999999</v>
      </c>
      <c r="BF20" s="252">
        <v>61.080575179999997</v>
      </c>
      <c r="BG20" s="252">
        <v>62.037645288999997</v>
      </c>
      <c r="BH20" s="409">
        <v>62.185025220999997</v>
      </c>
      <c r="BI20" s="409">
        <v>62.184538517999997</v>
      </c>
      <c r="BJ20" s="409">
        <v>62.037777732999999</v>
      </c>
      <c r="BK20" s="409">
        <v>61.858319154999997</v>
      </c>
      <c r="BL20" s="409">
        <v>61.928556165000003</v>
      </c>
      <c r="BM20" s="409">
        <v>62.210696314000003</v>
      </c>
      <c r="BN20" s="409">
        <v>62.785674053999998</v>
      </c>
      <c r="BO20" s="409">
        <v>63.202761940000002</v>
      </c>
      <c r="BP20" s="409">
        <v>63.241648724000001</v>
      </c>
      <c r="BQ20" s="409">
        <v>63.359099311000001</v>
      </c>
      <c r="BR20" s="409">
        <v>63.382599280999997</v>
      </c>
      <c r="BS20" s="409">
        <v>63.633127694999999</v>
      </c>
      <c r="BT20" s="409">
        <v>63.905503566</v>
      </c>
      <c r="BU20" s="409">
        <v>63.922983090999999</v>
      </c>
      <c r="BV20" s="409">
        <v>63.692476888999998</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223"/>
      <c r="BH21" s="410"/>
      <c r="BI21" s="410"/>
      <c r="BJ21" s="410"/>
      <c r="BK21" s="410"/>
      <c r="BL21" s="410"/>
      <c r="BM21" s="410"/>
      <c r="BN21" s="410"/>
      <c r="BO21" s="410"/>
      <c r="BP21" s="410"/>
      <c r="BQ21" s="410"/>
      <c r="BR21" s="410"/>
      <c r="BS21" s="410"/>
      <c r="BT21" s="410"/>
      <c r="BU21" s="410"/>
      <c r="BV21" s="410"/>
    </row>
    <row r="22" spans="1:74" ht="11.1" customHeight="1" x14ac:dyDescent="0.2">
      <c r="B22" s="254" t="s">
        <v>1250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409"/>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45.404014382</v>
      </c>
      <c r="D23" s="252">
        <v>46.478412833999997</v>
      </c>
      <c r="E23" s="252">
        <v>45.302644143999999</v>
      </c>
      <c r="F23" s="252">
        <v>44.950980553999997</v>
      </c>
      <c r="G23" s="252">
        <v>44.241559238000001</v>
      </c>
      <c r="H23" s="252">
        <v>45.022845351999997</v>
      </c>
      <c r="I23" s="252">
        <v>46.065025335000001</v>
      </c>
      <c r="J23" s="252">
        <v>45.548892748999997</v>
      </c>
      <c r="K23" s="252">
        <v>45.806467744999999</v>
      </c>
      <c r="L23" s="252">
        <v>46.345237089000001</v>
      </c>
      <c r="M23" s="252">
        <v>45.459426338999997</v>
      </c>
      <c r="N23" s="252">
        <v>46.936251698</v>
      </c>
      <c r="O23" s="252">
        <v>45.684370653999999</v>
      </c>
      <c r="P23" s="252">
        <v>47.808818926999997</v>
      </c>
      <c r="Q23" s="252">
        <v>46.223365966999999</v>
      </c>
      <c r="R23" s="252">
        <v>45.797030655999997</v>
      </c>
      <c r="S23" s="252">
        <v>44.583641243999999</v>
      </c>
      <c r="T23" s="252">
        <v>46.359188733000003</v>
      </c>
      <c r="U23" s="252">
        <v>47.134544417999997</v>
      </c>
      <c r="V23" s="252">
        <v>46.900648509</v>
      </c>
      <c r="W23" s="252">
        <v>46.730039503</v>
      </c>
      <c r="X23" s="252">
        <v>46.282929396999997</v>
      </c>
      <c r="Y23" s="252">
        <v>45.710301014000002</v>
      </c>
      <c r="Z23" s="252">
        <v>47.344927855000002</v>
      </c>
      <c r="AA23" s="252">
        <v>45.430973422999998</v>
      </c>
      <c r="AB23" s="252">
        <v>47.684950512</v>
      </c>
      <c r="AC23" s="252">
        <v>47.067165811000002</v>
      </c>
      <c r="AD23" s="252">
        <v>46.118644629999999</v>
      </c>
      <c r="AE23" s="252">
        <v>45.445434892999998</v>
      </c>
      <c r="AF23" s="252">
        <v>46.512488173000001</v>
      </c>
      <c r="AG23" s="252">
        <v>46.489761338999998</v>
      </c>
      <c r="AH23" s="252">
        <v>48.055361445000003</v>
      </c>
      <c r="AI23" s="252">
        <v>47.125794202999998</v>
      </c>
      <c r="AJ23" s="252">
        <v>46.593888874999998</v>
      </c>
      <c r="AK23" s="252">
        <v>47.167539185999999</v>
      </c>
      <c r="AL23" s="252">
        <v>48.132965005999999</v>
      </c>
      <c r="AM23" s="252">
        <v>45.825254407999999</v>
      </c>
      <c r="AN23" s="252">
        <v>46.806535850000003</v>
      </c>
      <c r="AO23" s="252">
        <v>47.578188038999997</v>
      </c>
      <c r="AP23" s="252">
        <v>45.823300486999997</v>
      </c>
      <c r="AQ23" s="252">
        <v>46.902963886000002</v>
      </c>
      <c r="AR23" s="252">
        <v>47.876827386000002</v>
      </c>
      <c r="AS23" s="252">
        <v>47.427112594999997</v>
      </c>
      <c r="AT23" s="252">
        <v>47.696183699999999</v>
      </c>
      <c r="AU23" s="252">
        <v>47.292502349999999</v>
      </c>
      <c r="AV23" s="252">
        <v>47.088861868999999</v>
      </c>
      <c r="AW23" s="252">
        <v>48.268830158999997</v>
      </c>
      <c r="AX23" s="252">
        <v>48.149497171999997</v>
      </c>
      <c r="AY23" s="252">
        <v>47.006021724999997</v>
      </c>
      <c r="AZ23" s="252">
        <v>47.932672525000001</v>
      </c>
      <c r="BA23" s="252">
        <v>47.837324598999999</v>
      </c>
      <c r="BB23" s="252">
        <v>46.482580777000003</v>
      </c>
      <c r="BC23" s="252">
        <v>46.863852274999999</v>
      </c>
      <c r="BD23" s="252">
        <v>47.397797705999999</v>
      </c>
      <c r="BE23" s="252">
        <v>47.7782202</v>
      </c>
      <c r="BF23" s="252">
        <v>47.957002877999997</v>
      </c>
      <c r="BG23" s="252">
        <v>47.543079454000001</v>
      </c>
      <c r="BH23" s="409">
        <v>47.921270528000001</v>
      </c>
      <c r="BI23" s="409">
        <v>47.764404861999999</v>
      </c>
      <c r="BJ23" s="409">
        <v>48.428323347999999</v>
      </c>
      <c r="BK23" s="409">
        <v>47.029620782999999</v>
      </c>
      <c r="BL23" s="409">
        <v>48.511068375000001</v>
      </c>
      <c r="BM23" s="409">
        <v>47.834985078000003</v>
      </c>
      <c r="BN23" s="409">
        <v>46.988657551999999</v>
      </c>
      <c r="BO23" s="409">
        <v>46.842169460999997</v>
      </c>
      <c r="BP23" s="409">
        <v>47.740488691000003</v>
      </c>
      <c r="BQ23" s="409">
        <v>48.280547484000003</v>
      </c>
      <c r="BR23" s="409">
        <v>48.386044890000001</v>
      </c>
      <c r="BS23" s="409">
        <v>48.263082427000001</v>
      </c>
      <c r="BT23" s="409">
        <v>48.361392924</v>
      </c>
      <c r="BU23" s="409">
        <v>48.103830508999998</v>
      </c>
      <c r="BV23" s="409">
        <v>48.934958375999997</v>
      </c>
    </row>
    <row r="24" spans="1:74" ht="11.1" customHeight="1" x14ac:dyDescent="0.2">
      <c r="A24" s="162" t="s">
        <v>292</v>
      </c>
      <c r="B24" s="173" t="s">
        <v>260</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19.062801</v>
      </c>
      <c r="AB24" s="252">
        <v>19.846603000000002</v>
      </c>
      <c r="AC24" s="252">
        <v>19.728204000000002</v>
      </c>
      <c r="AD24" s="252">
        <v>19.340226000000001</v>
      </c>
      <c r="AE24" s="252">
        <v>19.328156</v>
      </c>
      <c r="AF24" s="252">
        <v>19.846173</v>
      </c>
      <c r="AG24" s="252">
        <v>19.775658</v>
      </c>
      <c r="AH24" s="252">
        <v>20.274782999999999</v>
      </c>
      <c r="AI24" s="252">
        <v>19.756826</v>
      </c>
      <c r="AJ24" s="252">
        <v>19.650106999999998</v>
      </c>
      <c r="AK24" s="252">
        <v>19.658867999999998</v>
      </c>
      <c r="AL24" s="252">
        <v>19.983958999999999</v>
      </c>
      <c r="AM24" s="252">
        <v>19.322835999999999</v>
      </c>
      <c r="AN24" s="252">
        <v>19.190398999999999</v>
      </c>
      <c r="AO24" s="252">
        <v>20.060120999999999</v>
      </c>
      <c r="AP24" s="252">
        <v>19.595317000000001</v>
      </c>
      <c r="AQ24" s="252">
        <v>20.066234999999999</v>
      </c>
      <c r="AR24" s="252">
        <v>20.561236000000001</v>
      </c>
      <c r="AS24" s="252">
        <v>20.118914</v>
      </c>
      <c r="AT24" s="252">
        <v>20.251183999999999</v>
      </c>
      <c r="AU24" s="252">
        <v>19.640605000000001</v>
      </c>
      <c r="AV24" s="252">
        <v>19.989643999999998</v>
      </c>
      <c r="AW24" s="252">
        <v>20.307230000000001</v>
      </c>
      <c r="AX24" s="252">
        <v>20.323447000000002</v>
      </c>
      <c r="AY24" s="252">
        <v>20.461323</v>
      </c>
      <c r="AZ24" s="252">
        <v>19.619446</v>
      </c>
      <c r="BA24" s="252">
        <v>20.573001999999999</v>
      </c>
      <c r="BB24" s="252">
        <v>19.940937000000002</v>
      </c>
      <c r="BC24" s="252">
        <v>20.356517</v>
      </c>
      <c r="BD24" s="252">
        <v>20.705323</v>
      </c>
      <c r="BE24" s="252">
        <v>20.621328999999999</v>
      </c>
      <c r="BF24" s="252">
        <v>20.725287458</v>
      </c>
      <c r="BG24" s="252">
        <v>20.174538977000001</v>
      </c>
      <c r="BH24" s="409">
        <v>20.655860000000001</v>
      </c>
      <c r="BI24" s="409">
        <v>20.40634</v>
      </c>
      <c r="BJ24" s="409">
        <v>20.63589</v>
      </c>
      <c r="BK24" s="409">
        <v>20.25141</v>
      </c>
      <c r="BL24" s="409">
        <v>20.247440000000001</v>
      </c>
      <c r="BM24" s="409">
        <v>20.4589</v>
      </c>
      <c r="BN24" s="409">
        <v>20.225919999999999</v>
      </c>
      <c r="BO24" s="409">
        <v>20.480789999999999</v>
      </c>
      <c r="BP24" s="409">
        <v>20.75384</v>
      </c>
      <c r="BQ24" s="409">
        <v>20.960619999999999</v>
      </c>
      <c r="BR24" s="409">
        <v>21.019639999999999</v>
      </c>
      <c r="BS24" s="409">
        <v>20.673069999999999</v>
      </c>
      <c r="BT24" s="409">
        <v>20.984089999999998</v>
      </c>
      <c r="BU24" s="409">
        <v>20.618960000000001</v>
      </c>
      <c r="BV24" s="409">
        <v>21.002890000000001</v>
      </c>
    </row>
    <row r="25" spans="1:74" ht="11.1" customHeight="1" x14ac:dyDescent="0.2">
      <c r="A25" s="162" t="s">
        <v>293</v>
      </c>
      <c r="B25" s="173" t="s">
        <v>280</v>
      </c>
      <c r="C25" s="252">
        <v>0.14710664035000001</v>
      </c>
      <c r="D25" s="252">
        <v>0.14663854847999999</v>
      </c>
      <c r="E25" s="252">
        <v>0.19438391854000001</v>
      </c>
      <c r="F25" s="252">
        <v>0.11948922041</v>
      </c>
      <c r="G25" s="252">
        <v>0.16395794742</v>
      </c>
      <c r="H25" s="252">
        <v>0.15412801829</v>
      </c>
      <c r="I25" s="252">
        <v>0.14851091593999999</v>
      </c>
      <c r="J25" s="252">
        <v>0.16442603928999999</v>
      </c>
      <c r="K25" s="252">
        <v>0.13914907867000001</v>
      </c>
      <c r="L25" s="252">
        <v>0.18736254058999999</v>
      </c>
      <c r="M25" s="252">
        <v>0.16255367183</v>
      </c>
      <c r="N25" s="252">
        <v>0.12931914954000001</v>
      </c>
      <c r="O25" s="252">
        <v>0.14694087949000001</v>
      </c>
      <c r="P25" s="252">
        <v>0.14647635593</v>
      </c>
      <c r="Q25" s="252">
        <v>0.19478680615999999</v>
      </c>
      <c r="R25" s="252">
        <v>0.11953398946</v>
      </c>
      <c r="S25" s="252">
        <v>0.16366372765000001</v>
      </c>
      <c r="T25" s="252">
        <v>0.15390873289000001</v>
      </c>
      <c r="U25" s="252">
        <v>0.14833445016999999</v>
      </c>
      <c r="V25" s="252">
        <v>0.16412825120999999</v>
      </c>
      <c r="W25" s="252">
        <v>0.13950850252999999</v>
      </c>
      <c r="X25" s="252">
        <v>0.18735442921000001</v>
      </c>
      <c r="Y25" s="252">
        <v>0.16273468053000001</v>
      </c>
      <c r="Z25" s="252">
        <v>0.12928898421999999</v>
      </c>
      <c r="AA25" s="252">
        <v>0.14726919737999999</v>
      </c>
      <c r="AB25" s="252">
        <v>0.14634751181</v>
      </c>
      <c r="AC25" s="252">
        <v>0.19473600452000001</v>
      </c>
      <c r="AD25" s="252">
        <v>0.11961863012</v>
      </c>
      <c r="AE25" s="252">
        <v>0.16385953774000001</v>
      </c>
      <c r="AF25" s="252">
        <v>0.1541818392</v>
      </c>
      <c r="AG25" s="252">
        <v>0.14865172574999999</v>
      </c>
      <c r="AH25" s="252">
        <v>0.16432038053</v>
      </c>
      <c r="AI25" s="252">
        <v>0.13943486998999999</v>
      </c>
      <c r="AJ25" s="252">
        <v>0.18736251992</v>
      </c>
      <c r="AK25" s="252">
        <v>0.16293785217000001</v>
      </c>
      <c r="AL25" s="252">
        <v>0.12929632865999999</v>
      </c>
      <c r="AM25" s="252">
        <v>0.139676473</v>
      </c>
      <c r="AN25" s="252">
        <v>0.143565421</v>
      </c>
      <c r="AO25" s="252">
        <v>0.184615426</v>
      </c>
      <c r="AP25" s="252">
        <v>0.11375015400000001</v>
      </c>
      <c r="AQ25" s="252">
        <v>0.15566437</v>
      </c>
      <c r="AR25" s="252">
        <v>0.14615805300000001</v>
      </c>
      <c r="AS25" s="252">
        <v>0.14097278899999999</v>
      </c>
      <c r="AT25" s="252">
        <v>0.15609647400000001</v>
      </c>
      <c r="AU25" s="252">
        <v>7.2330683000000007E-2</v>
      </c>
      <c r="AV25" s="252">
        <v>0.11770174</v>
      </c>
      <c r="AW25" s="252">
        <v>9.4800158999999995E-2</v>
      </c>
      <c r="AX25" s="252">
        <v>6.2824366000000006E-2</v>
      </c>
      <c r="AY25" s="252">
        <v>7.9247111999999995E-2</v>
      </c>
      <c r="AZ25" s="252">
        <v>8.3083667999999999E-2</v>
      </c>
      <c r="BA25" s="252">
        <v>0.12358066400000001</v>
      </c>
      <c r="BB25" s="252">
        <v>5.3243776999999999E-2</v>
      </c>
      <c r="BC25" s="252">
        <v>9.9593340000000002E-2</v>
      </c>
      <c r="BD25" s="252">
        <v>9.5641373000000002E-2</v>
      </c>
      <c r="BE25" s="252">
        <v>9.0525962000000001E-2</v>
      </c>
      <c r="BF25" s="252">
        <v>0.10644590800000001</v>
      </c>
      <c r="BG25" s="252">
        <v>8.7573995000000002E-2</v>
      </c>
      <c r="BH25" s="409">
        <v>0.13276011800000001</v>
      </c>
      <c r="BI25" s="409">
        <v>0.110740772</v>
      </c>
      <c r="BJ25" s="409">
        <v>7.9195743999999998E-2</v>
      </c>
      <c r="BK25" s="409">
        <v>9.8799665999999994E-2</v>
      </c>
      <c r="BL25" s="409">
        <v>0.102953668</v>
      </c>
      <c r="BM25" s="409">
        <v>0.14863759900000001</v>
      </c>
      <c r="BN25" s="409">
        <v>7.7304708E-2</v>
      </c>
      <c r="BO25" s="409">
        <v>0.123758645</v>
      </c>
      <c r="BP25" s="409">
        <v>0.114452659</v>
      </c>
      <c r="BQ25" s="409">
        <v>0.110376666</v>
      </c>
      <c r="BR25" s="409">
        <v>0.13018164400000001</v>
      </c>
      <c r="BS25" s="409">
        <v>0.10649367999999999</v>
      </c>
      <c r="BT25" s="409">
        <v>0.15175461100000001</v>
      </c>
      <c r="BU25" s="409">
        <v>0.133912646</v>
      </c>
      <c r="BV25" s="409">
        <v>0.102610694</v>
      </c>
    </row>
    <row r="26" spans="1:74" ht="11.1" customHeight="1" x14ac:dyDescent="0.2">
      <c r="A26" s="162" t="s">
        <v>294</v>
      </c>
      <c r="B26" s="173" t="s">
        <v>281</v>
      </c>
      <c r="C26" s="252">
        <v>2.3953225805999998</v>
      </c>
      <c r="D26" s="252">
        <v>2.5064642856999999</v>
      </c>
      <c r="E26" s="252">
        <v>2.3198064515999999</v>
      </c>
      <c r="F26" s="252">
        <v>2.2391666667000001</v>
      </c>
      <c r="G26" s="252">
        <v>2.3094516128999998</v>
      </c>
      <c r="H26" s="252">
        <v>2.3895333333000002</v>
      </c>
      <c r="I26" s="252">
        <v>2.4612903226</v>
      </c>
      <c r="J26" s="252">
        <v>2.3752903226000002</v>
      </c>
      <c r="K26" s="252">
        <v>2.4691666667000001</v>
      </c>
      <c r="L26" s="252">
        <v>2.4179032257999999</v>
      </c>
      <c r="M26" s="252">
        <v>2.3582666667000001</v>
      </c>
      <c r="N26" s="252">
        <v>2.4154516129000001</v>
      </c>
      <c r="O26" s="252">
        <v>2.4539677419000001</v>
      </c>
      <c r="P26" s="252">
        <v>2.5398214285999998</v>
      </c>
      <c r="Q26" s="252">
        <v>2.3497096773999999</v>
      </c>
      <c r="R26" s="252">
        <v>2.2928000000000002</v>
      </c>
      <c r="S26" s="252">
        <v>2.3320967742000001</v>
      </c>
      <c r="T26" s="252">
        <v>2.4039999999999999</v>
      </c>
      <c r="U26" s="252">
        <v>2.4518709677000001</v>
      </c>
      <c r="V26" s="252">
        <v>2.4677419354999999</v>
      </c>
      <c r="W26" s="252">
        <v>2.4714999999999998</v>
      </c>
      <c r="X26" s="252">
        <v>2.4521612902999999</v>
      </c>
      <c r="Y26" s="252">
        <v>2.4165666667000001</v>
      </c>
      <c r="Z26" s="252">
        <v>2.3789032257999998</v>
      </c>
      <c r="AA26" s="252">
        <v>2.4615161290000001</v>
      </c>
      <c r="AB26" s="252">
        <v>2.4257241379000001</v>
      </c>
      <c r="AC26" s="252">
        <v>2.3948387097000001</v>
      </c>
      <c r="AD26" s="252">
        <v>2.3519666667000001</v>
      </c>
      <c r="AE26" s="252">
        <v>2.3956774194000001</v>
      </c>
      <c r="AF26" s="252">
        <v>2.4833333333000001</v>
      </c>
      <c r="AG26" s="252">
        <v>2.4924516129000001</v>
      </c>
      <c r="AH26" s="252">
        <v>2.6229354839000001</v>
      </c>
      <c r="AI26" s="252">
        <v>2.5488</v>
      </c>
      <c r="AJ26" s="252">
        <v>2.4380645160999999</v>
      </c>
      <c r="AK26" s="252">
        <v>2.4804666666999999</v>
      </c>
      <c r="AL26" s="252">
        <v>2.5581612903000002</v>
      </c>
      <c r="AM26" s="252">
        <v>2.3725161290000001</v>
      </c>
      <c r="AN26" s="252">
        <v>2.3489285714000001</v>
      </c>
      <c r="AO26" s="252">
        <v>2.3981290323</v>
      </c>
      <c r="AP26" s="252">
        <v>2.1821333332999999</v>
      </c>
      <c r="AQ26" s="252">
        <v>2.4347096773999999</v>
      </c>
      <c r="AR26" s="252">
        <v>2.4599333333</v>
      </c>
      <c r="AS26" s="252">
        <v>2.4868064516000001</v>
      </c>
      <c r="AT26" s="252">
        <v>2.5829354839000001</v>
      </c>
      <c r="AU26" s="252">
        <v>2.4982333333</v>
      </c>
      <c r="AV26" s="252">
        <v>2.5039677418999999</v>
      </c>
      <c r="AW26" s="252">
        <v>2.5859666667000001</v>
      </c>
      <c r="AX26" s="252">
        <v>2.4743870968000001</v>
      </c>
      <c r="AY26" s="252">
        <v>2.3594838710000001</v>
      </c>
      <c r="AZ26" s="252">
        <v>2.3765714286000001</v>
      </c>
      <c r="BA26" s="252">
        <v>2.2358387096999999</v>
      </c>
      <c r="BB26" s="252">
        <v>2.2526666667000002</v>
      </c>
      <c r="BC26" s="252">
        <v>2.4084193547999999</v>
      </c>
      <c r="BD26" s="252">
        <v>2.3777666666999999</v>
      </c>
      <c r="BE26" s="252">
        <v>2.4618613950000001</v>
      </c>
      <c r="BF26" s="252">
        <v>2.5023559450000001</v>
      </c>
      <c r="BG26" s="252">
        <v>2.463074524</v>
      </c>
      <c r="BH26" s="409">
        <v>2.439687122</v>
      </c>
      <c r="BI26" s="409">
        <v>2.479855218</v>
      </c>
      <c r="BJ26" s="409">
        <v>2.4496523240000001</v>
      </c>
      <c r="BK26" s="409">
        <v>2.4252750889999999</v>
      </c>
      <c r="BL26" s="409">
        <v>2.4733525009999999</v>
      </c>
      <c r="BM26" s="409">
        <v>2.366194685</v>
      </c>
      <c r="BN26" s="409">
        <v>2.3088273799999999</v>
      </c>
      <c r="BO26" s="409">
        <v>2.3699550980000001</v>
      </c>
      <c r="BP26" s="409">
        <v>2.4312397780000001</v>
      </c>
      <c r="BQ26" s="409">
        <v>2.4528783519999999</v>
      </c>
      <c r="BR26" s="409">
        <v>2.5111165440000001</v>
      </c>
      <c r="BS26" s="409">
        <v>2.462825982</v>
      </c>
      <c r="BT26" s="409">
        <v>2.4368632319999999</v>
      </c>
      <c r="BU26" s="409">
        <v>2.4591368299999998</v>
      </c>
      <c r="BV26" s="409">
        <v>2.4646599309999999</v>
      </c>
    </row>
    <row r="27" spans="1:74" ht="11.1" customHeight="1" x14ac:dyDescent="0.2">
      <c r="A27" s="162" t="s">
        <v>295</v>
      </c>
      <c r="B27" s="173" t="s">
        <v>282</v>
      </c>
      <c r="C27" s="252">
        <v>12.661903226</v>
      </c>
      <c r="D27" s="252">
        <v>13.379821429</v>
      </c>
      <c r="E27" s="252">
        <v>13.31316129</v>
      </c>
      <c r="F27" s="252">
        <v>13.548299999999999</v>
      </c>
      <c r="G27" s="252">
        <v>13.239709677</v>
      </c>
      <c r="H27" s="252">
        <v>13.716100000000001</v>
      </c>
      <c r="I27" s="252">
        <v>14.086903226</v>
      </c>
      <c r="J27" s="252">
        <v>13.653354839</v>
      </c>
      <c r="K27" s="252">
        <v>14.127166666999999</v>
      </c>
      <c r="L27" s="252">
        <v>14.015580645</v>
      </c>
      <c r="M27" s="252">
        <v>13.131500000000001</v>
      </c>
      <c r="N27" s="252">
        <v>13.466225806000001</v>
      </c>
      <c r="O27" s="252">
        <v>13.074483871</v>
      </c>
      <c r="P27" s="252">
        <v>13.969178571</v>
      </c>
      <c r="Q27" s="252">
        <v>13.566032258</v>
      </c>
      <c r="R27" s="252">
        <v>13.774466667</v>
      </c>
      <c r="S27" s="252">
        <v>13.157774194</v>
      </c>
      <c r="T27" s="252">
        <v>14.075466667000001</v>
      </c>
      <c r="U27" s="252">
        <v>14.272258065000001</v>
      </c>
      <c r="V27" s="252">
        <v>14.058741935</v>
      </c>
      <c r="W27" s="252">
        <v>14.515000000000001</v>
      </c>
      <c r="X27" s="252">
        <v>13.980903226000001</v>
      </c>
      <c r="Y27" s="252">
        <v>13.571366666999999</v>
      </c>
      <c r="Z27" s="252">
        <v>13.945903226</v>
      </c>
      <c r="AA27" s="252">
        <v>12.894064516</v>
      </c>
      <c r="AB27" s="252">
        <v>13.860517241</v>
      </c>
      <c r="AC27" s="252">
        <v>13.914193548</v>
      </c>
      <c r="AD27" s="252">
        <v>13.995566667</v>
      </c>
      <c r="AE27" s="252">
        <v>13.617032258</v>
      </c>
      <c r="AF27" s="252">
        <v>14.0352</v>
      </c>
      <c r="AG27" s="252">
        <v>14.05</v>
      </c>
      <c r="AH27" s="252">
        <v>14.581548387</v>
      </c>
      <c r="AI27" s="252">
        <v>14.546200000000001</v>
      </c>
      <c r="AJ27" s="252">
        <v>14.281741934999999</v>
      </c>
      <c r="AK27" s="252">
        <v>14.0746</v>
      </c>
      <c r="AL27" s="252">
        <v>14.057677418999999</v>
      </c>
      <c r="AM27" s="252">
        <v>13.490709677</v>
      </c>
      <c r="AN27" s="252">
        <v>13.884535714</v>
      </c>
      <c r="AO27" s="252">
        <v>14.101838710000001</v>
      </c>
      <c r="AP27" s="252">
        <v>13.832000000000001</v>
      </c>
      <c r="AQ27" s="252">
        <v>14.213612903</v>
      </c>
      <c r="AR27" s="252">
        <v>14.713533333000001</v>
      </c>
      <c r="AS27" s="252">
        <v>14.610774193999999</v>
      </c>
      <c r="AT27" s="252">
        <v>14.546451613</v>
      </c>
      <c r="AU27" s="252">
        <v>14.964466667</v>
      </c>
      <c r="AV27" s="252">
        <v>14.489387097</v>
      </c>
      <c r="AW27" s="252">
        <v>14.552333333</v>
      </c>
      <c r="AX27" s="252">
        <v>14.163774194</v>
      </c>
      <c r="AY27" s="252">
        <v>13.295193548</v>
      </c>
      <c r="AZ27" s="252">
        <v>14.594321429000001</v>
      </c>
      <c r="BA27" s="252">
        <v>14.317935483999999</v>
      </c>
      <c r="BB27" s="252">
        <v>14.111966667000001</v>
      </c>
      <c r="BC27" s="252">
        <v>13.974806451999999</v>
      </c>
      <c r="BD27" s="252">
        <v>14.392166667</v>
      </c>
      <c r="BE27" s="252">
        <v>14.569224115000001</v>
      </c>
      <c r="BF27" s="252">
        <v>14.393214930999999</v>
      </c>
      <c r="BG27" s="252">
        <v>14.864677436999999</v>
      </c>
      <c r="BH27" s="409">
        <v>14.636179898</v>
      </c>
      <c r="BI27" s="409">
        <v>14.273303326000001</v>
      </c>
      <c r="BJ27" s="409">
        <v>14.028057188</v>
      </c>
      <c r="BK27" s="409">
        <v>13.505272477</v>
      </c>
      <c r="BL27" s="409">
        <v>14.440490722</v>
      </c>
      <c r="BM27" s="409">
        <v>14.190223967</v>
      </c>
      <c r="BN27" s="409">
        <v>14.230082278999999</v>
      </c>
      <c r="BO27" s="409">
        <v>14.006003821</v>
      </c>
      <c r="BP27" s="409">
        <v>14.523724751</v>
      </c>
      <c r="BQ27" s="409">
        <v>14.726929843000001</v>
      </c>
      <c r="BR27" s="409">
        <v>14.545987053999999</v>
      </c>
      <c r="BS27" s="409">
        <v>15.023904038</v>
      </c>
      <c r="BT27" s="409">
        <v>14.782206313</v>
      </c>
      <c r="BU27" s="409">
        <v>14.413633648999999</v>
      </c>
      <c r="BV27" s="409">
        <v>14.175599266000001</v>
      </c>
    </row>
    <row r="28" spans="1:74" ht="11.1" customHeight="1" x14ac:dyDescent="0.2">
      <c r="A28" s="162" t="s">
        <v>296</v>
      </c>
      <c r="B28" s="173" t="s">
        <v>283</v>
      </c>
      <c r="C28" s="252">
        <v>4.9753225806000003</v>
      </c>
      <c r="D28" s="252">
        <v>5.2182142857000002</v>
      </c>
      <c r="E28" s="252">
        <v>4.8105483870999999</v>
      </c>
      <c r="F28" s="252">
        <v>4.0188333332999999</v>
      </c>
      <c r="G28" s="252">
        <v>3.7509354839000002</v>
      </c>
      <c r="H28" s="252">
        <v>3.7375666666999998</v>
      </c>
      <c r="I28" s="252">
        <v>3.8880967742000001</v>
      </c>
      <c r="J28" s="252">
        <v>3.8601612903000002</v>
      </c>
      <c r="K28" s="252">
        <v>3.7558333333</v>
      </c>
      <c r="L28" s="252">
        <v>3.9105161289999999</v>
      </c>
      <c r="M28" s="252">
        <v>4.2591666666999997</v>
      </c>
      <c r="N28" s="252">
        <v>5.0008064515999999</v>
      </c>
      <c r="O28" s="252">
        <v>4.5459354839000001</v>
      </c>
      <c r="P28" s="252">
        <v>5.0612500000000002</v>
      </c>
      <c r="Q28" s="252">
        <v>4.5298064515999998</v>
      </c>
      <c r="R28" s="252">
        <v>4.1835000000000004</v>
      </c>
      <c r="S28" s="252">
        <v>3.6177096774000002</v>
      </c>
      <c r="T28" s="252">
        <v>3.6979666667000002</v>
      </c>
      <c r="U28" s="252">
        <v>3.8198387096999999</v>
      </c>
      <c r="V28" s="252">
        <v>3.9375806452000002</v>
      </c>
      <c r="W28" s="252">
        <v>3.88</v>
      </c>
      <c r="X28" s="252">
        <v>3.8563870967999998</v>
      </c>
      <c r="Y28" s="252">
        <v>3.9987666666999999</v>
      </c>
      <c r="Z28" s="252">
        <v>4.6359354839</v>
      </c>
      <c r="AA28" s="252">
        <v>4.3647419354999997</v>
      </c>
      <c r="AB28" s="252">
        <v>4.6501034483000003</v>
      </c>
      <c r="AC28" s="252">
        <v>4.3761290322999997</v>
      </c>
      <c r="AD28" s="252">
        <v>3.9430333332999998</v>
      </c>
      <c r="AE28" s="252">
        <v>3.5496129031999999</v>
      </c>
      <c r="AF28" s="252">
        <v>3.5312333332999999</v>
      </c>
      <c r="AG28" s="252">
        <v>3.7495806452</v>
      </c>
      <c r="AH28" s="252">
        <v>3.8310967742000002</v>
      </c>
      <c r="AI28" s="252">
        <v>3.6928999999999998</v>
      </c>
      <c r="AJ28" s="252">
        <v>3.7480967742</v>
      </c>
      <c r="AK28" s="252">
        <v>4.1275333332999997</v>
      </c>
      <c r="AL28" s="252">
        <v>4.5667096773999996</v>
      </c>
      <c r="AM28" s="252">
        <v>4.1473870968000002</v>
      </c>
      <c r="AN28" s="252">
        <v>4.5326785714</v>
      </c>
      <c r="AO28" s="252">
        <v>4.2499032257999998</v>
      </c>
      <c r="AP28" s="252">
        <v>3.7860333332999998</v>
      </c>
      <c r="AQ28" s="252">
        <v>3.5000645161000001</v>
      </c>
      <c r="AR28" s="252">
        <v>3.4687333332999999</v>
      </c>
      <c r="AS28" s="252">
        <v>3.5827419355000001</v>
      </c>
      <c r="AT28" s="252">
        <v>3.6930322581000001</v>
      </c>
      <c r="AU28" s="252">
        <v>3.6238333332999999</v>
      </c>
      <c r="AV28" s="252">
        <v>3.5955161289999999</v>
      </c>
      <c r="AW28" s="252">
        <v>4.0932333332999997</v>
      </c>
      <c r="AX28" s="252">
        <v>4.4969354838999998</v>
      </c>
      <c r="AY28" s="252">
        <v>4.2568709677000003</v>
      </c>
      <c r="AZ28" s="252">
        <v>4.5552857143000001</v>
      </c>
      <c r="BA28" s="252">
        <v>4.0315161289999999</v>
      </c>
      <c r="BB28" s="252">
        <v>3.6036333332999999</v>
      </c>
      <c r="BC28" s="252">
        <v>3.4365483871000002</v>
      </c>
      <c r="BD28" s="252">
        <v>3.238</v>
      </c>
      <c r="BE28" s="252">
        <v>3.515125034</v>
      </c>
      <c r="BF28" s="252">
        <v>3.6142646919999999</v>
      </c>
      <c r="BG28" s="252">
        <v>3.5092760520000001</v>
      </c>
      <c r="BH28" s="409">
        <v>3.527522426</v>
      </c>
      <c r="BI28" s="409">
        <v>3.7879601159999998</v>
      </c>
      <c r="BJ28" s="409">
        <v>4.32938417</v>
      </c>
      <c r="BK28" s="409">
        <v>4.108114788</v>
      </c>
      <c r="BL28" s="409">
        <v>4.3694885980000002</v>
      </c>
      <c r="BM28" s="409">
        <v>4.00462542</v>
      </c>
      <c r="BN28" s="409">
        <v>3.6048642540000002</v>
      </c>
      <c r="BO28" s="409">
        <v>3.2908240360000001</v>
      </c>
      <c r="BP28" s="409">
        <v>3.3072048820000002</v>
      </c>
      <c r="BQ28" s="409">
        <v>3.4372319980000001</v>
      </c>
      <c r="BR28" s="409">
        <v>3.5325239900000001</v>
      </c>
      <c r="BS28" s="409">
        <v>3.4284350620000001</v>
      </c>
      <c r="BT28" s="409">
        <v>3.4454030169999998</v>
      </c>
      <c r="BU28" s="409">
        <v>3.699867588</v>
      </c>
      <c r="BV28" s="409">
        <v>4.2298030950000003</v>
      </c>
    </row>
    <row r="29" spans="1:74" ht="11.1" customHeight="1" x14ac:dyDescent="0.2">
      <c r="A29" s="162" t="s">
        <v>297</v>
      </c>
      <c r="B29" s="173" t="s">
        <v>284</v>
      </c>
      <c r="C29" s="252">
        <v>6.1294193548000004</v>
      </c>
      <c r="D29" s="252">
        <v>6.3112142857000002</v>
      </c>
      <c r="E29" s="252">
        <v>6.2083870968000001</v>
      </c>
      <c r="F29" s="252">
        <v>6.1873333332999998</v>
      </c>
      <c r="G29" s="252">
        <v>6.2040645160999999</v>
      </c>
      <c r="H29" s="252">
        <v>6.1553333332999998</v>
      </c>
      <c r="I29" s="252">
        <v>6.2233870967999998</v>
      </c>
      <c r="J29" s="252">
        <v>6.1180322581000004</v>
      </c>
      <c r="K29" s="252">
        <v>6.0757000000000003</v>
      </c>
      <c r="L29" s="252">
        <v>6.1051935483999999</v>
      </c>
      <c r="M29" s="252">
        <v>6.1756333333000004</v>
      </c>
      <c r="N29" s="252">
        <v>6.4477096773999998</v>
      </c>
      <c r="O29" s="252">
        <v>6.2017096774000002</v>
      </c>
      <c r="P29" s="252">
        <v>6.4276785714000004</v>
      </c>
      <c r="Q29" s="252">
        <v>6.2430967741999996</v>
      </c>
      <c r="R29" s="252">
        <v>6.1755000000000004</v>
      </c>
      <c r="S29" s="252">
        <v>5.9964838709999997</v>
      </c>
      <c r="T29" s="252">
        <v>6.1747666667000001</v>
      </c>
      <c r="U29" s="252">
        <v>6.3079032257999996</v>
      </c>
      <c r="V29" s="252">
        <v>6.3329677419000001</v>
      </c>
      <c r="W29" s="252">
        <v>6.2915000000000001</v>
      </c>
      <c r="X29" s="252">
        <v>6.3154193548000004</v>
      </c>
      <c r="Y29" s="252">
        <v>6.4334333333</v>
      </c>
      <c r="Z29" s="252">
        <v>6.6657419354999998</v>
      </c>
      <c r="AA29" s="252">
        <v>6.5005806452000003</v>
      </c>
      <c r="AB29" s="252">
        <v>6.7556551724</v>
      </c>
      <c r="AC29" s="252">
        <v>6.4590645160999998</v>
      </c>
      <c r="AD29" s="252">
        <v>6.3682333333000001</v>
      </c>
      <c r="AE29" s="252">
        <v>6.3910967742000002</v>
      </c>
      <c r="AF29" s="252">
        <v>6.4623666667000004</v>
      </c>
      <c r="AG29" s="252">
        <v>6.2734193547999997</v>
      </c>
      <c r="AH29" s="252">
        <v>6.5806774193999997</v>
      </c>
      <c r="AI29" s="252">
        <v>6.4416333333000004</v>
      </c>
      <c r="AJ29" s="252">
        <v>6.2885161289999996</v>
      </c>
      <c r="AK29" s="252">
        <v>6.6631333333000002</v>
      </c>
      <c r="AL29" s="252">
        <v>6.8371612903000001</v>
      </c>
      <c r="AM29" s="252">
        <v>6.3521290322999997</v>
      </c>
      <c r="AN29" s="252">
        <v>6.7064285714</v>
      </c>
      <c r="AO29" s="252">
        <v>6.5835806451999996</v>
      </c>
      <c r="AP29" s="252">
        <v>6.3140666666999996</v>
      </c>
      <c r="AQ29" s="252">
        <v>6.5326774193999997</v>
      </c>
      <c r="AR29" s="252">
        <v>6.5272333332999999</v>
      </c>
      <c r="AS29" s="252">
        <v>6.4869032257999999</v>
      </c>
      <c r="AT29" s="252">
        <v>6.4664838710000003</v>
      </c>
      <c r="AU29" s="252">
        <v>6.4930333332999997</v>
      </c>
      <c r="AV29" s="252">
        <v>6.3926451612999999</v>
      </c>
      <c r="AW29" s="252">
        <v>6.6352666666999998</v>
      </c>
      <c r="AX29" s="252">
        <v>6.6281290323000004</v>
      </c>
      <c r="AY29" s="252">
        <v>6.5539032258000001</v>
      </c>
      <c r="AZ29" s="252">
        <v>6.7039642856999997</v>
      </c>
      <c r="BA29" s="252">
        <v>6.5554516128999998</v>
      </c>
      <c r="BB29" s="252">
        <v>6.5201333333000004</v>
      </c>
      <c r="BC29" s="252">
        <v>6.5879677419</v>
      </c>
      <c r="BD29" s="252">
        <v>6.5888999999999998</v>
      </c>
      <c r="BE29" s="252">
        <v>6.5201546940000004</v>
      </c>
      <c r="BF29" s="252">
        <v>6.6154339440000003</v>
      </c>
      <c r="BG29" s="252">
        <v>6.4439384689999999</v>
      </c>
      <c r="BH29" s="409">
        <v>6.5292609639999997</v>
      </c>
      <c r="BI29" s="409">
        <v>6.7062054299999998</v>
      </c>
      <c r="BJ29" s="409">
        <v>6.906143922</v>
      </c>
      <c r="BK29" s="409">
        <v>6.6407487630000004</v>
      </c>
      <c r="BL29" s="409">
        <v>6.8773428860000001</v>
      </c>
      <c r="BM29" s="409">
        <v>6.6664034069999998</v>
      </c>
      <c r="BN29" s="409">
        <v>6.5416589309999997</v>
      </c>
      <c r="BO29" s="409">
        <v>6.5708378610000002</v>
      </c>
      <c r="BP29" s="409">
        <v>6.6100266210000003</v>
      </c>
      <c r="BQ29" s="409">
        <v>6.5925106250000001</v>
      </c>
      <c r="BR29" s="409">
        <v>6.6465956579999999</v>
      </c>
      <c r="BS29" s="409">
        <v>6.5683536650000001</v>
      </c>
      <c r="BT29" s="409">
        <v>6.5610757509999997</v>
      </c>
      <c r="BU29" s="409">
        <v>6.7783197959999999</v>
      </c>
      <c r="BV29" s="409">
        <v>6.9593953900000001</v>
      </c>
    </row>
    <row r="30" spans="1:74" ht="11.1" customHeight="1" x14ac:dyDescent="0.2">
      <c r="A30" s="162" t="s">
        <v>304</v>
      </c>
      <c r="B30" s="173" t="s">
        <v>285</v>
      </c>
      <c r="C30" s="252">
        <v>47.301287885999997</v>
      </c>
      <c r="D30" s="252">
        <v>47.546244625</v>
      </c>
      <c r="E30" s="252">
        <v>46.126514901</v>
      </c>
      <c r="F30" s="252">
        <v>48.305882568999998</v>
      </c>
      <c r="G30" s="252">
        <v>48.217350592000003</v>
      </c>
      <c r="H30" s="252">
        <v>48.281732896000001</v>
      </c>
      <c r="I30" s="252">
        <v>47.585999983999997</v>
      </c>
      <c r="J30" s="252">
        <v>47.989678591000001</v>
      </c>
      <c r="K30" s="252">
        <v>49.289924446000001</v>
      </c>
      <c r="L30" s="252">
        <v>47.282238124999999</v>
      </c>
      <c r="M30" s="252">
        <v>48.114877849999999</v>
      </c>
      <c r="N30" s="252">
        <v>49.670107184000003</v>
      </c>
      <c r="O30" s="252">
        <v>47.315849153999999</v>
      </c>
      <c r="P30" s="252">
        <v>48.424216653000002</v>
      </c>
      <c r="Q30" s="252">
        <v>47.160693958000003</v>
      </c>
      <c r="R30" s="252">
        <v>49.387444068000001</v>
      </c>
      <c r="S30" s="252">
        <v>47.916059724</v>
      </c>
      <c r="T30" s="252">
        <v>50.857819591999998</v>
      </c>
      <c r="U30" s="252">
        <v>50.129889034000001</v>
      </c>
      <c r="V30" s="252">
        <v>48.744710957999999</v>
      </c>
      <c r="W30" s="252">
        <v>50.210523516000002</v>
      </c>
      <c r="X30" s="252">
        <v>48.850051143000002</v>
      </c>
      <c r="Y30" s="252">
        <v>48.873222925999997</v>
      </c>
      <c r="Z30" s="252">
        <v>51.048670299999998</v>
      </c>
      <c r="AA30" s="252">
        <v>47.931986137999999</v>
      </c>
      <c r="AB30" s="252">
        <v>50.727188624</v>
      </c>
      <c r="AC30" s="252">
        <v>50.163245719999999</v>
      </c>
      <c r="AD30" s="252">
        <v>50.245095911999996</v>
      </c>
      <c r="AE30" s="252">
        <v>50.766920484000003</v>
      </c>
      <c r="AF30" s="252">
        <v>50.574396032000003</v>
      </c>
      <c r="AG30" s="252">
        <v>49.674978046</v>
      </c>
      <c r="AH30" s="252">
        <v>51.103888767999997</v>
      </c>
      <c r="AI30" s="252">
        <v>50.183577778</v>
      </c>
      <c r="AJ30" s="252">
        <v>49.174490177999999</v>
      </c>
      <c r="AK30" s="252">
        <v>50.326747588000003</v>
      </c>
      <c r="AL30" s="252">
        <v>51.125957827999997</v>
      </c>
      <c r="AM30" s="252">
        <v>49.714149288000002</v>
      </c>
      <c r="AN30" s="252">
        <v>50.405413699999997</v>
      </c>
      <c r="AO30" s="252">
        <v>50.988304714999998</v>
      </c>
      <c r="AP30" s="252">
        <v>50.561209845</v>
      </c>
      <c r="AQ30" s="252">
        <v>52.037883575999999</v>
      </c>
      <c r="AR30" s="252">
        <v>52.525769861999997</v>
      </c>
      <c r="AS30" s="252">
        <v>51.162070591999999</v>
      </c>
      <c r="AT30" s="252">
        <v>51.351857353</v>
      </c>
      <c r="AU30" s="252">
        <v>52.315508424999997</v>
      </c>
      <c r="AV30" s="252">
        <v>51.253345123000003</v>
      </c>
      <c r="AW30" s="252">
        <v>52.623024512000001</v>
      </c>
      <c r="AX30" s="252">
        <v>50.933961777999997</v>
      </c>
      <c r="AY30" s="252">
        <v>51.051414571000002</v>
      </c>
      <c r="AZ30" s="252">
        <v>52.041854631</v>
      </c>
      <c r="BA30" s="252">
        <v>51.942470317000002</v>
      </c>
      <c r="BB30" s="252">
        <v>52.248052903999998</v>
      </c>
      <c r="BC30" s="252">
        <v>52.183716371000003</v>
      </c>
      <c r="BD30" s="252">
        <v>53.210482169000002</v>
      </c>
      <c r="BE30" s="252">
        <v>52.854421062</v>
      </c>
      <c r="BF30" s="252">
        <v>52.578797022000003</v>
      </c>
      <c r="BG30" s="252">
        <v>53.117732535999998</v>
      </c>
      <c r="BH30" s="409">
        <v>52.297734263999999</v>
      </c>
      <c r="BI30" s="409">
        <v>52.945086279999998</v>
      </c>
      <c r="BJ30" s="409">
        <v>53.482053507000003</v>
      </c>
      <c r="BK30" s="409">
        <v>51.838424277000001</v>
      </c>
      <c r="BL30" s="409">
        <v>53.327571593999998</v>
      </c>
      <c r="BM30" s="409">
        <v>53.040766447999999</v>
      </c>
      <c r="BN30" s="409">
        <v>53.470653163000001</v>
      </c>
      <c r="BO30" s="409">
        <v>53.824840309999999</v>
      </c>
      <c r="BP30" s="409">
        <v>54.358659733000003</v>
      </c>
      <c r="BQ30" s="409">
        <v>54.060583829000002</v>
      </c>
      <c r="BR30" s="409">
        <v>53.649633066</v>
      </c>
      <c r="BS30" s="409">
        <v>54.326856851999999</v>
      </c>
      <c r="BT30" s="409">
        <v>53.190256032999997</v>
      </c>
      <c r="BU30" s="409">
        <v>53.904332900999997</v>
      </c>
      <c r="BV30" s="409">
        <v>54.543159729000003</v>
      </c>
    </row>
    <row r="31" spans="1:74" ht="11.1" customHeight="1" x14ac:dyDescent="0.2">
      <c r="A31" s="162" t="s">
        <v>299</v>
      </c>
      <c r="B31" s="173" t="s">
        <v>1137</v>
      </c>
      <c r="C31" s="252">
        <v>4.2230429857000003</v>
      </c>
      <c r="D31" s="252">
        <v>4.5991434995000002</v>
      </c>
      <c r="E31" s="252">
        <v>4.5200873484999997</v>
      </c>
      <c r="F31" s="252">
        <v>4.3651038321</v>
      </c>
      <c r="G31" s="252">
        <v>4.7622929587999998</v>
      </c>
      <c r="H31" s="252">
        <v>4.8913448738999996</v>
      </c>
      <c r="I31" s="252">
        <v>4.8992609530999998</v>
      </c>
      <c r="J31" s="252">
        <v>5.0539123207000003</v>
      </c>
      <c r="K31" s="252">
        <v>4.9990398501</v>
      </c>
      <c r="L31" s="252">
        <v>4.8738311597999999</v>
      </c>
      <c r="M31" s="252">
        <v>4.8800658516000004</v>
      </c>
      <c r="N31" s="252">
        <v>4.8834712856999998</v>
      </c>
      <c r="O31" s="252">
        <v>4.3662940867</v>
      </c>
      <c r="P31" s="252">
        <v>4.4719482537999999</v>
      </c>
      <c r="Q31" s="252">
        <v>4.1577566011</v>
      </c>
      <c r="R31" s="252">
        <v>4.5094782793999997</v>
      </c>
      <c r="S31" s="252">
        <v>4.6325651222999999</v>
      </c>
      <c r="T31" s="252">
        <v>4.7719511854999999</v>
      </c>
      <c r="U31" s="252">
        <v>4.8541041644999998</v>
      </c>
      <c r="V31" s="252">
        <v>4.9437712078000002</v>
      </c>
      <c r="W31" s="252">
        <v>4.6567127322999999</v>
      </c>
      <c r="X31" s="252">
        <v>4.6306505007999998</v>
      </c>
      <c r="Y31" s="252">
        <v>4.6887472994000001</v>
      </c>
      <c r="Z31" s="252">
        <v>4.7645400070999999</v>
      </c>
      <c r="AA31" s="252">
        <v>4.5971074060000001</v>
      </c>
      <c r="AB31" s="252">
        <v>4.8119490709999999</v>
      </c>
      <c r="AC31" s="252">
        <v>4.6485462719999999</v>
      </c>
      <c r="AD31" s="252">
        <v>4.4461627559999997</v>
      </c>
      <c r="AE31" s="252">
        <v>4.4944683650000004</v>
      </c>
      <c r="AF31" s="252">
        <v>4.7247602439999996</v>
      </c>
      <c r="AG31" s="252">
        <v>4.9032276259999996</v>
      </c>
      <c r="AH31" s="252">
        <v>5.0399582489999997</v>
      </c>
      <c r="AI31" s="252">
        <v>4.8091217500000001</v>
      </c>
      <c r="AJ31" s="252">
        <v>4.8367561400000003</v>
      </c>
      <c r="AK31" s="252">
        <v>4.8974202440000001</v>
      </c>
      <c r="AL31" s="252">
        <v>4.9764502530000003</v>
      </c>
      <c r="AM31" s="252">
        <v>4.8089706520000002</v>
      </c>
      <c r="AN31" s="252">
        <v>4.7781227599999996</v>
      </c>
      <c r="AO31" s="252">
        <v>4.6130279840000004</v>
      </c>
      <c r="AP31" s="252">
        <v>4.5274958170000001</v>
      </c>
      <c r="AQ31" s="252">
        <v>4.7157273249999996</v>
      </c>
      <c r="AR31" s="252">
        <v>4.9157718460000002</v>
      </c>
      <c r="AS31" s="252">
        <v>4.9743326479999999</v>
      </c>
      <c r="AT31" s="252">
        <v>5.0824454460000004</v>
      </c>
      <c r="AU31" s="252">
        <v>4.8962160580000003</v>
      </c>
      <c r="AV31" s="252">
        <v>4.8178981539999999</v>
      </c>
      <c r="AW31" s="252">
        <v>4.87614372</v>
      </c>
      <c r="AX31" s="252">
        <v>4.8942337120000001</v>
      </c>
      <c r="AY31" s="252">
        <v>4.7436981669999998</v>
      </c>
      <c r="AZ31" s="252">
        <v>4.8924900730000003</v>
      </c>
      <c r="BA31" s="252">
        <v>4.7244416769999997</v>
      </c>
      <c r="BB31" s="252">
        <v>4.6368893499999997</v>
      </c>
      <c r="BC31" s="252">
        <v>4.8295074969999998</v>
      </c>
      <c r="BD31" s="252">
        <v>5.0342613820000004</v>
      </c>
      <c r="BE31" s="252">
        <v>5.0944617130000003</v>
      </c>
      <c r="BF31" s="252">
        <v>5.204986345</v>
      </c>
      <c r="BG31" s="252">
        <v>5.0144629419999998</v>
      </c>
      <c r="BH31" s="409">
        <v>4.9340541010000001</v>
      </c>
      <c r="BI31" s="409">
        <v>4.9936156409999999</v>
      </c>
      <c r="BJ31" s="409">
        <v>5.0120215359999998</v>
      </c>
      <c r="BK31" s="409">
        <v>4.6756857429999998</v>
      </c>
      <c r="BL31" s="409">
        <v>4.9129408740000002</v>
      </c>
      <c r="BM31" s="409">
        <v>4.7768145190000002</v>
      </c>
      <c r="BN31" s="409">
        <v>4.6949779300000003</v>
      </c>
      <c r="BO31" s="409">
        <v>4.8267941130000001</v>
      </c>
      <c r="BP31" s="409">
        <v>5.0356844049999996</v>
      </c>
      <c r="BQ31" s="409">
        <v>5.1801426680000002</v>
      </c>
      <c r="BR31" s="409">
        <v>5.2871173130000004</v>
      </c>
      <c r="BS31" s="409">
        <v>5.2005285319999999</v>
      </c>
      <c r="BT31" s="409">
        <v>5.0023340850000002</v>
      </c>
      <c r="BU31" s="409">
        <v>5.0731549889999998</v>
      </c>
      <c r="BV31" s="409">
        <v>5.13061583</v>
      </c>
    </row>
    <row r="32" spans="1:74" ht="11.1" customHeight="1" x14ac:dyDescent="0.2">
      <c r="A32" s="162" t="s">
        <v>300</v>
      </c>
      <c r="B32" s="173" t="s">
        <v>282</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0.69971333999999996</v>
      </c>
      <c r="AB32" s="252">
        <v>0.70478159699999998</v>
      </c>
      <c r="AC32" s="252">
        <v>0.70522259799999998</v>
      </c>
      <c r="AD32" s="252">
        <v>0.69664627599999995</v>
      </c>
      <c r="AE32" s="252">
        <v>0.69740832799999997</v>
      </c>
      <c r="AF32" s="252">
        <v>0.71324718899999995</v>
      </c>
      <c r="AG32" s="252">
        <v>0.71184005400000006</v>
      </c>
      <c r="AH32" s="252">
        <v>0.71544279399999999</v>
      </c>
      <c r="AI32" s="252">
        <v>0.72063515700000003</v>
      </c>
      <c r="AJ32" s="252">
        <v>0.72820842500000005</v>
      </c>
      <c r="AK32" s="252">
        <v>0.71721582299999997</v>
      </c>
      <c r="AL32" s="252">
        <v>0.71532829499999995</v>
      </c>
      <c r="AM32" s="252">
        <v>0.72311735300000002</v>
      </c>
      <c r="AN32" s="252">
        <v>0.72831717500000004</v>
      </c>
      <c r="AO32" s="252">
        <v>0.72877201899999999</v>
      </c>
      <c r="AP32" s="252">
        <v>0.71902952099999995</v>
      </c>
      <c r="AQ32" s="252">
        <v>0.72002160100000001</v>
      </c>
      <c r="AR32" s="252">
        <v>0.736478988</v>
      </c>
      <c r="AS32" s="252">
        <v>0.73529701300000005</v>
      </c>
      <c r="AT32" s="252">
        <v>0.73922831499999997</v>
      </c>
      <c r="AU32" s="252">
        <v>0.74467809699999998</v>
      </c>
      <c r="AV32" s="252">
        <v>0.75218261399999997</v>
      </c>
      <c r="AW32" s="252">
        <v>0.74073360600000004</v>
      </c>
      <c r="AX32" s="252">
        <v>0.73848246500000003</v>
      </c>
      <c r="AY32" s="252">
        <v>0.74162088199999998</v>
      </c>
      <c r="AZ32" s="252">
        <v>0.74694507399999999</v>
      </c>
      <c r="BA32" s="252">
        <v>0.74738504900000002</v>
      </c>
      <c r="BB32" s="252">
        <v>0.73786262199999997</v>
      </c>
      <c r="BC32" s="252">
        <v>0.73889461700000003</v>
      </c>
      <c r="BD32" s="252">
        <v>0.75578536299999999</v>
      </c>
      <c r="BE32" s="252">
        <v>0.75449043400000004</v>
      </c>
      <c r="BF32" s="252">
        <v>0.75849232099999997</v>
      </c>
      <c r="BG32" s="252">
        <v>0.76406551</v>
      </c>
      <c r="BH32" s="409">
        <v>0.77157222000000003</v>
      </c>
      <c r="BI32" s="409">
        <v>0.75982870300000005</v>
      </c>
      <c r="BJ32" s="409">
        <v>0.75754337900000002</v>
      </c>
      <c r="BK32" s="409">
        <v>0.751139365</v>
      </c>
      <c r="BL32" s="409">
        <v>0.75660914499999998</v>
      </c>
      <c r="BM32" s="409">
        <v>0.75692477899999999</v>
      </c>
      <c r="BN32" s="409">
        <v>0.74729843100000004</v>
      </c>
      <c r="BO32" s="409">
        <v>0.748467883</v>
      </c>
      <c r="BP32" s="409">
        <v>0.76576620799999995</v>
      </c>
      <c r="BQ32" s="409">
        <v>0.76483668299999996</v>
      </c>
      <c r="BR32" s="409">
        <v>0.768935653</v>
      </c>
      <c r="BS32" s="409">
        <v>0.77464098299999995</v>
      </c>
      <c r="BT32" s="409">
        <v>0.781941373</v>
      </c>
      <c r="BU32" s="409">
        <v>0.76991756200000006</v>
      </c>
      <c r="BV32" s="409">
        <v>0.76744771899999997</v>
      </c>
    </row>
    <row r="33" spans="1:74" ht="11.1" customHeight="1" x14ac:dyDescent="0.2">
      <c r="A33" s="162" t="s">
        <v>301</v>
      </c>
      <c r="B33" s="173" t="s">
        <v>287</v>
      </c>
      <c r="C33" s="252">
        <v>12.21388221</v>
      </c>
      <c r="D33" s="252">
        <v>11.122669707</v>
      </c>
      <c r="E33" s="252">
        <v>10.405754741000001</v>
      </c>
      <c r="F33" s="252">
        <v>12.35675451</v>
      </c>
      <c r="G33" s="252">
        <v>11.506541308999999</v>
      </c>
      <c r="H33" s="252">
        <v>11.110500292999999</v>
      </c>
      <c r="I33" s="252">
        <v>10.920243744</v>
      </c>
      <c r="J33" s="252">
        <v>11.268381176</v>
      </c>
      <c r="K33" s="252">
        <v>12.539079005</v>
      </c>
      <c r="L33" s="252">
        <v>11.125315370999999</v>
      </c>
      <c r="M33" s="252">
        <v>11.972269263999999</v>
      </c>
      <c r="N33" s="252">
        <v>13.102280248</v>
      </c>
      <c r="O33" s="252">
        <v>12.061863181</v>
      </c>
      <c r="P33" s="252">
        <v>12.431893412000001</v>
      </c>
      <c r="Q33" s="252">
        <v>11.632171078000001</v>
      </c>
      <c r="R33" s="252">
        <v>13.181563417</v>
      </c>
      <c r="S33" s="252">
        <v>11.050450258</v>
      </c>
      <c r="T33" s="252">
        <v>13.175207672999999</v>
      </c>
      <c r="U33" s="252">
        <v>13.289732698</v>
      </c>
      <c r="V33" s="252">
        <v>11.864377608</v>
      </c>
      <c r="W33" s="252">
        <v>12.526060986999999</v>
      </c>
      <c r="X33" s="252">
        <v>11.846350899000001</v>
      </c>
      <c r="Y33" s="252">
        <v>11.904170573</v>
      </c>
      <c r="Z33" s="252">
        <v>13.595581581999999</v>
      </c>
      <c r="AA33" s="252">
        <v>11.511538056999999</v>
      </c>
      <c r="AB33" s="252">
        <v>13.511597839</v>
      </c>
      <c r="AC33" s="252">
        <v>12.93478649</v>
      </c>
      <c r="AD33" s="252">
        <v>13.488020219999999</v>
      </c>
      <c r="AE33" s="252">
        <v>13.20631794</v>
      </c>
      <c r="AF33" s="252">
        <v>12.758543435</v>
      </c>
      <c r="AG33" s="252">
        <v>12.212700080999999</v>
      </c>
      <c r="AH33" s="252">
        <v>12.863481919</v>
      </c>
      <c r="AI33" s="252">
        <v>12.95611852</v>
      </c>
      <c r="AJ33" s="252">
        <v>11.84425794</v>
      </c>
      <c r="AK33" s="252">
        <v>13.246794139</v>
      </c>
      <c r="AL33" s="252">
        <v>13.860445743</v>
      </c>
      <c r="AM33" s="252">
        <v>12.913265829</v>
      </c>
      <c r="AN33" s="252">
        <v>12.974052974999999</v>
      </c>
      <c r="AO33" s="252">
        <v>13.601842481</v>
      </c>
      <c r="AP33" s="252">
        <v>13.223668762000001</v>
      </c>
      <c r="AQ33" s="252">
        <v>13.841813574</v>
      </c>
      <c r="AR33" s="252">
        <v>13.750516344999999</v>
      </c>
      <c r="AS33" s="252">
        <v>12.85559005</v>
      </c>
      <c r="AT33" s="252">
        <v>12.689670186000001</v>
      </c>
      <c r="AU33" s="252">
        <v>14.005562947</v>
      </c>
      <c r="AV33" s="252">
        <v>12.983171867999999</v>
      </c>
      <c r="AW33" s="252">
        <v>14.491019872000001</v>
      </c>
      <c r="AX33" s="252">
        <v>13.017984041</v>
      </c>
      <c r="AY33" s="252">
        <v>13.56003274</v>
      </c>
      <c r="AZ33" s="252">
        <v>13.972947567</v>
      </c>
      <c r="BA33" s="252">
        <v>13.890397642</v>
      </c>
      <c r="BB33" s="252">
        <v>14.181966516999999</v>
      </c>
      <c r="BC33" s="252">
        <v>13.980119882</v>
      </c>
      <c r="BD33" s="252">
        <v>13.825047816</v>
      </c>
      <c r="BE33" s="252">
        <v>13.773417951000001</v>
      </c>
      <c r="BF33" s="252">
        <v>13.354103070000001</v>
      </c>
      <c r="BG33" s="252">
        <v>14.082354198000001</v>
      </c>
      <c r="BH33" s="409">
        <v>13.261011229999999</v>
      </c>
      <c r="BI33" s="409">
        <v>14.096741856</v>
      </c>
      <c r="BJ33" s="409">
        <v>14.494599953</v>
      </c>
      <c r="BK33" s="409">
        <v>14.030296141999999</v>
      </c>
      <c r="BL33" s="409">
        <v>14.455844995</v>
      </c>
      <c r="BM33" s="409">
        <v>14.368962904</v>
      </c>
      <c r="BN33" s="409">
        <v>14.668700205</v>
      </c>
      <c r="BO33" s="409">
        <v>14.458125244</v>
      </c>
      <c r="BP33" s="409">
        <v>14.295733028000001</v>
      </c>
      <c r="BQ33" s="409">
        <v>14.240111433999999</v>
      </c>
      <c r="BR33" s="409">
        <v>13.804168588</v>
      </c>
      <c r="BS33" s="409">
        <v>14.554501438999999</v>
      </c>
      <c r="BT33" s="409">
        <v>13.702553686</v>
      </c>
      <c r="BU33" s="409">
        <v>14.563654433</v>
      </c>
      <c r="BV33" s="409">
        <v>14.971868034</v>
      </c>
    </row>
    <row r="34" spans="1:74" ht="11.1" customHeight="1" x14ac:dyDescent="0.2">
      <c r="A34" s="162" t="s">
        <v>302</v>
      </c>
      <c r="B34" s="173" t="s">
        <v>288</v>
      </c>
      <c r="C34" s="252">
        <v>11.86321186</v>
      </c>
      <c r="D34" s="252">
        <v>12.19595268</v>
      </c>
      <c r="E34" s="252">
        <v>12.161869837999999</v>
      </c>
      <c r="F34" s="252">
        <v>11.945709283999999</v>
      </c>
      <c r="G34" s="252">
        <v>12.299287570000001</v>
      </c>
      <c r="H34" s="252">
        <v>12.098168916000001</v>
      </c>
      <c r="I34" s="252">
        <v>11.819275920999999</v>
      </c>
      <c r="J34" s="252">
        <v>11.560366239</v>
      </c>
      <c r="K34" s="252">
        <v>11.718367368999999</v>
      </c>
      <c r="L34" s="252">
        <v>11.54119088</v>
      </c>
      <c r="M34" s="252">
        <v>12.08204186</v>
      </c>
      <c r="N34" s="252">
        <v>12.067111788</v>
      </c>
      <c r="O34" s="252">
        <v>12.118696612000001</v>
      </c>
      <c r="P34" s="252">
        <v>12.634727530999999</v>
      </c>
      <c r="Q34" s="252">
        <v>12.346052928000001</v>
      </c>
      <c r="R34" s="252">
        <v>12.502083206</v>
      </c>
      <c r="S34" s="252">
        <v>12.565208875</v>
      </c>
      <c r="T34" s="252">
        <v>12.625802275</v>
      </c>
      <c r="U34" s="252">
        <v>12.162741995999999</v>
      </c>
      <c r="V34" s="252">
        <v>12.081760591</v>
      </c>
      <c r="W34" s="252">
        <v>12.535833779000001</v>
      </c>
      <c r="X34" s="252">
        <v>12.336491685</v>
      </c>
      <c r="Y34" s="252">
        <v>12.525803594999999</v>
      </c>
      <c r="Z34" s="252">
        <v>12.938308834000001</v>
      </c>
      <c r="AA34" s="252">
        <v>12.818882372999999</v>
      </c>
      <c r="AB34" s="252">
        <v>13.209898769</v>
      </c>
      <c r="AC34" s="252">
        <v>13.136783792999999</v>
      </c>
      <c r="AD34" s="252">
        <v>12.991650682</v>
      </c>
      <c r="AE34" s="252">
        <v>13.238117545</v>
      </c>
      <c r="AF34" s="252">
        <v>12.863707937999999</v>
      </c>
      <c r="AG34" s="252">
        <v>12.591100228</v>
      </c>
      <c r="AH34" s="252">
        <v>12.919704512999999</v>
      </c>
      <c r="AI34" s="252">
        <v>12.567993796</v>
      </c>
      <c r="AJ34" s="252">
        <v>12.830561640999999</v>
      </c>
      <c r="AK34" s="252">
        <v>12.93484209</v>
      </c>
      <c r="AL34" s="252">
        <v>12.88203086</v>
      </c>
      <c r="AM34" s="252">
        <v>12.826451837</v>
      </c>
      <c r="AN34" s="252">
        <v>13.185915913000001</v>
      </c>
      <c r="AO34" s="252">
        <v>13.165477395</v>
      </c>
      <c r="AP34" s="252">
        <v>13.351649859</v>
      </c>
      <c r="AQ34" s="252">
        <v>13.493514917000001</v>
      </c>
      <c r="AR34" s="252">
        <v>13.274578436000001</v>
      </c>
      <c r="AS34" s="252">
        <v>12.988819296000001</v>
      </c>
      <c r="AT34" s="252">
        <v>13.128742130999999</v>
      </c>
      <c r="AU34" s="252">
        <v>13.115261832</v>
      </c>
      <c r="AV34" s="252">
        <v>13.344611386</v>
      </c>
      <c r="AW34" s="252">
        <v>13.53145584</v>
      </c>
      <c r="AX34" s="252">
        <v>13.401457313</v>
      </c>
      <c r="AY34" s="252">
        <v>13.445754753999999</v>
      </c>
      <c r="AZ34" s="252">
        <v>13.619485021999999</v>
      </c>
      <c r="BA34" s="252">
        <v>13.666693065</v>
      </c>
      <c r="BB34" s="252">
        <v>13.76015862</v>
      </c>
      <c r="BC34" s="252">
        <v>13.76103917</v>
      </c>
      <c r="BD34" s="252">
        <v>13.771455876999999</v>
      </c>
      <c r="BE34" s="252">
        <v>13.510667124999999</v>
      </c>
      <c r="BF34" s="252">
        <v>13.395479011000001</v>
      </c>
      <c r="BG34" s="252">
        <v>13.481584607</v>
      </c>
      <c r="BH34" s="409">
        <v>13.694239526</v>
      </c>
      <c r="BI34" s="409">
        <v>13.889297237999999</v>
      </c>
      <c r="BJ34" s="409">
        <v>13.992436076000001</v>
      </c>
      <c r="BK34" s="409">
        <v>13.768307582</v>
      </c>
      <c r="BL34" s="409">
        <v>14.257487082000001</v>
      </c>
      <c r="BM34" s="409">
        <v>14.221049169</v>
      </c>
      <c r="BN34" s="409">
        <v>14.227154007999999</v>
      </c>
      <c r="BO34" s="409">
        <v>14.313681649999999</v>
      </c>
      <c r="BP34" s="409">
        <v>14.171138709999999</v>
      </c>
      <c r="BQ34" s="409">
        <v>13.900933383</v>
      </c>
      <c r="BR34" s="409">
        <v>13.771517519</v>
      </c>
      <c r="BS34" s="409">
        <v>13.810271469</v>
      </c>
      <c r="BT34" s="409">
        <v>13.954702219</v>
      </c>
      <c r="BU34" s="409">
        <v>14.209243768</v>
      </c>
      <c r="BV34" s="409">
        <v>14.309764752</v>
      </c>
    </row>
    <row r="35" spans="1:74" ht="11.1" customHeight="1" x14ac:dyDescent="0.2">
      <c r="A35" s="162" t="s">
        <v>303</v>
      </c>
      <c r="B35" s="173" t="s">
        <v>289</v>
      </c>
      <c r="C35" s="252">
        <v>18.390088889000001</v>
      </c>
      <c r="D35" s="252">
        <v>19.001438543999999</v>
      </c>
      <c r="E35" s="252">
        <v>18.406263965000001</v>
      </c>
      <c r="F35" s="252">
        <v>19.019414054999999</v>
      </c>
      <c r="G35" s="252">
        <v>18.984181842000002</v>
      </c>
      <c r="H35" s="252">
        <v>19.535027047</v>
      </c>
      <c r="I35" s="252">
        <v>19.280691175000001</v>
      </c>
      <c r="J35" s="252">
        <v>19.458725383000001</v>
      </c>
      <c r="K35" s="252">
        <v>19.357019834999999</v>
      </c>
      <c r="L35" s="252">
        <v>19.052823366999998</v>
      </c>
      <c r="M35" s="252">
        <v>18.522850567999999</v>
      </c>
      <c r="N35" s="252">
        <v>19.000685684</v>
      </c>
      <c r="O35" s="252">
        <v>18.137367606000002</v>
      </c>
      <c r="P35" s="252">
        <v>18.248114053999998</v>
      </c>
      <c r="Q35" s="252">
        <v>18.347164763999999</v>
      </c>
      <c r="R35" s="252">
        <v>18.546897589</v>
      </c>
      <c r="S35" s="252">
        <v>19.000381643000001</v>
      </c>
      <c r="T35" s="252">
        <v>19.597763414999999</v>
      </c>
      <c r="U35" s="252">
        <v>19.148820944000001</v>
      </c>
      <c r="V35" s="252">
        <v>19.161425122000001</v>
      </c>
      <c r="W35" s="252">
        <v>19.807635080000001</v>
      </c>
      <c r="X35" s="252">
        <v>19.367086423</v>
      </c>
      <c r="Y35" s="252">
        <v>19.056057657</v>
      </c>
      <c r="Z35" s="252">
        <v>19.064438738</v>
      </c>
      <c r="AA35" s="252">
        <v>18.304744962000001</v>
      </c>
      <c r="AB35" s="252">
        <v>18.488961348</v>
      </c>
      <c r="AC35" s="252">
        <v>18.737906567</v>
      </c>
      <c r="AD35" s="252">
        <v>18.622615977999999</v>
      </c>
      <c r="AE35" s="252">
        <v>19.130608305999999</v>
      </c>
      <c r="AF35" s="252">
        <v>19.514137225999999</v>
      </c>
      <c r="AG35" s="252">
        <v>19.256110057000001</v>
      </c>
      <c r="AH35" s="252">
        <v>19.565301293000001</v>
      </c>
      <c r="AI35" s="252">
        <v>19.129708555000001</v>
      </c>
      <c r="AJ35" s="252">
        <v>18.934706032000001</v>
      </c>
      <c r="AK35" s="252">
        <v>18.530475291999998</v>
      </c>
      <c r="AL35" s="252">
        <v>18.691702676999999</v>
      </c>
      <c r="AM35" s="252">
        <v>18.442343616999999</v>
      </c>
      <c r="AN35" s="252">
        <v>18.739004876999999</v>
      </c>
      <c r="AO35" s="252">
        <v>18.879184836</v>
      </c>
      <c r="AP35" s="252">
        <v>18.739365886000002</v>
      </c>
      <c r="AQ35" s="252">
        <v>19.266806159000001</v>
      </c>
      <c r="AR35" s="252">
        <v>19.848424247000001</v>
      </c>
      <c r="AS35" s="252">
        <v>19.608031584999999</v>
      </c>
      <c r="AT35" s="252">
        <v>19.711771275</v>
      </c>
      <c r="AU35" s="252">
        <v>19.553789491</v>
      </c>
      <c r="AV35" s="252">
        <v>19.355481100999999</v>
      </c>
      <c r="AW35" s="252">
        <v>18.983671474000001</v>
      </c>
      <c r="AX35" s="252">
        <v>18.881804247000002</v>
      </c>
      <c r="AY35" s="252">
        <v>18.560308028000001</v>
      </c>
      <c r="AZ35" s="252">
        <v>18.809986895000002</v>
      </c>
      <c r="BA35" s="252">
        <v>18.913552884000001</v>
      </c>
      <c r="BB35" s="252">
        <v>18.931175795000001</v>
      </c>
      <c r="BC35" s="252">
        <v>18.874155205000001</v>
      </c>
      <c r="BD35" s="252">
        <v>19.823931730999998</v>
      </c>
      <c r="BE35" s="252">
        <v>19.721383839000001</v>
      </c>
      <c r="BF35" s="252">
        <v>19.865736275</v>
      </c>
      <c r="BG35" s="252">
        <v>19.775265278999999</v>
      </c>
      <c r="BH35" s="409">
        <v>19.636857187</v>
      </c>
      <c r="BI35" s="409">
        <v>19.205602842000001</v>
      </c>
      <c r="BJ35" s="409">
        <v>19.225452563000001</v>
      </c>
      <c r="BK35" s="409">
        <v>18.612995444999999</v>
      </c>
      <c r="BL35" s="409">
        <v>18.944689497999999</v>
      </c>
      <c r="BM35" s="409">
        <v>18.917015076999999</v>
      </c>
      <c r="BN35" s="409">
        <v>19.132522589000001</v>
      </c>
      <c r="BO35" s="409">
        <v>19.47777142</v>
      </c>
      <c r="BP35" s="409">
        <v>20.090337382000001</v>
      </c>
      <c r="BQ35" s="409">
        <v>19.974559661000001</v>
      </c>
      <c r="BR35" s="409">
        <v>20.017893993000001</v>
      </c>
      <c r="BS35" s="409">
        <v>19.986914428999999</v>
      </c>
      <c r="BT35" s="409">
        <v>19.748724670000001</v>
      </c>
      <c r="BU35" s="409">
        <v>19.288362149000001</v>
      </c>
      <c r="BV35" s="409">
        <v>19.363463394</v>
      </c>
    </row>
    <row r="36" spans="1:74" ht="11.1" customHeight="1" x14ac:dyDescent="0.2">
      <c r="A36" s="162" t="s">
        <v>305</v>
      </c>
      <c r="B36" s="173" t="s">
        <v>235</v>
      </c>
      <c r="C36" s="252">
        <v>92.705302269000001</v>
      </c>
      <c r="D36" s="252">
        <v>94.024657458999997</v>
      </c>
      <c r="E36" s="252">
        <v>91.429159045000006</v>
      </c>
      <c r="F36" s="252">
        <v>93.256863123000002</v>
      </c>
      <c r="G36" s="252">
        <v>92.458909829999996</v>
      </c>
      <c r="H36" s="252">
        <v>93.304578247999999</v>
      </c>
      <c r="I36" s="252">
        <v>93.651025318999999</v>
      </c>
      <c r="J36" s="252">
        <v>93.538571340000004</v>
      </c>
      <c r="K36" s="252">
        <v>95.096392191000007</v>
      </c>
      <c r="L36" s="252">
        <v>93.627475214</v>
      </c>
      <c r="M36" s="252">
        <v>93.574304189000003</v>
      </c>
      <c r="N36" s="252">
        <v>96.606358881999995</v>
      </c>
      <c r="O36" s="252">
        <v>93.000219807999997</v>
      </c>
      <c r="P36" s="252">
        <v>96.233035580000006</v>
      </c>
      <c r="Q36" s="252">
        <v>93.384059925000003</v>
      </c>
      <c r="R36" s="252">
        <v>95.184474723999998</v>
      </c>
      <c r="S36" s="252">
        <v>92.499700967999999</v>
      </c>
      <c r="T36" s="252">
        <v>97.217008324999995</v>
      </c>
      <c r="U36" s="252">
        <v>97.264433452000006</v>
      </c>
      <c r="V36" s="252">
        <v>95.645359467000006</v>
      </c>
      <c r="W36" s="252">
        <v>96.940563018000006</v>
      </c>
      <c r="X36" s="252">
        <v>95.132980540000005</v>
      </c>
      <c r="Y36" s="252">
        <v>94.583523940000006</v>
      </c>
      <c r="Z36" s="252">
        <v>98.393598155000006</v>
      </c>
      <c r="AA36" s="252">
        <v>93.362959560999997</v>
      </c>
      <c r="AB36" s="252">
        <v>98.412139135999993</v>
      </c>
      <c r="AC36" s="252">
        <v>97.230411531000001</v>
      </c>
      <c r="AD36" s="252">
        <v>96.363740542000002</v>
      </c>
      <c r="AE36" s="252">
        <v>96.212355376999994</v>
      </c>
      <c r="AF36" s="252">
        <v>97.086884205000004</v>
      </c>
      <c r="AG36" s="252">
        <v>96.164739385000004</v>
      </c>
      <c r="AH36" s="252">
        <v>99.159250213000007</v>
      </c>
      <c r="AI36" s="252">
        <v>97.309371980999998</v>
      </c>
      <c r="AJ36" s="252">
        <v>95.768379053000004</v>
      </c>
      <c r="AK36" s="252">
        <v>97.494286774000003</v>
      </c>
      <c r="AL36" s="252">
        <v>99.258922834000003</v>
      </c>
      <c r="AM36" s="252">
        <v>95.539403695999994</v>
      </c>
      <c r="AN36" s="252">
        <v>97.21194955</v>
      </c>
      <c r="AO36" s="252">
        <v>98.566492753999995</v>
      </c>
      <c r="AP36" s="252">
        <v>96.384510332000005</v>
      </c>
      <c r="AQ36" s="252">
        <v>98.940847461999994</v>
      </c>
      <c r="AR36" s="252">
        <v>100.40259725</v>
      </c>
      <c r="AS36" s="252">
        <v>98.589183187000003</v>
      </c>
      <c r="AT36" s="252">
        <v>99.048041053000006</v>
      </c>
      <c r="AU36" s="252">
        <v>99.608010774999997</v>
      </c>
      <c r="AV36" s="252">
        <v>98.342206992000001</v>
      </c>
      <c r="AW36" s="252">
        <v>100.89185467</v>
      </c>
      <c r="AX36" s="252">
        <v>99.083458949999994</v>
      </c>
      <c r="AY36" s="252">
        <v>98.057436296000006</v>
      </c>
      <c r="AZ36" s="252">
        <v>99.974527155999994</v>
      </c>
      <c r="BA36" s="252">
        <v>99.779794916</v>
      </c>
      <c r="BB36" s="252">
        <v>98.730633681</v>
      </c>
      <c r="BC36" s="252">
        <v>99.047568646000002</v>
      </c>
      <c r="BD36" s="252">
        <v>100.60827988</v>
      </c>
      <c r="BE36" s="252">
        <v>100.63264126</v>
      </c>
      <c r="BF36" s="252">
        <v>100.5357999</v>
      </c>
      <c r="BG36" s="252">
        <v>100.66081199</v>
      </c>
      <c r="BH36" s="409">
        <v>100.21900479</v>
      </c>
      <c r="BI36" s="409">
        <v>100.70949114</v>
      </c>
      <c r="BJ36" s="409">
        <v>101.91037685000001</v>
      </c>
      <c r="BK36" s="409">
        <v>98.86804506</v>
      </c>
      <c r="BL36" s="409">
        <v>101.83863997</v>
      </c>
      <c r="BM36" s="409">
        <v>100.87575153</v>
      </c>
      <c r="BN36" s="409">
        <v>100.45931072</v>
      </c>
      <c r="BO36" s="409">
        <v>100.66700977000001</v>
      </c>
      <c r="BP36" s="409">
        <v>102.09914842000001</v>
      </c>
      <c r="BQ36" s="409">
        <v>102.34113130999999</v>
      </c>
      <c r="BR36" s="409">
        <v>102.03567796</v>
      </c>
      <c r="BS36" s="409">
        <v>102.58993928</v>
      </c>
      <c r="BT36" s="409">
        <v>101.55164895999999</v>
      </c>
      <c r="BU36" s="409">
        <v>102.00816340999999</v>
      </c>
      <c r="BV36" s="409">
        <v>103.47811811</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409"/>
      <c r="BI37" s="409"/>
      <c r="BJ37" s="409"/>
      <c r="BK37" s="409"/>
      <c r="BL37" s="409"/>
      <c r="BM37" s="409"/>
      <c r="BN37" s="409"/>
      <c r="BO37" s="409"/>
      <c r="BP37" s="409"/>
      <c r="BQ37" s="409"/>
      <c r="BR37" s="409"/>
      <c r="BS37" s="409"/>
      <c r="BT37" s="409"/>
      <c r="BU37" s="409"/>
      <c r="BV37" s="409"/>
    </row>
    <row r="38" spans="1:74" ht="11.1" customHeight="1" x14ac:dyDescent="0.2">
      <c r="B38" s="254" t="s">
        <v>1203</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409"/>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703</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-0.74566312902999998</v>
      </c>
      <c r="AN39" s="252">
        <v>0.12771796429000001</v>
      </c>
      <c r="AO39" s="252">
        <v>0.60237916129000002</v>
      </c>
      <c r="AP39" s="252">
        <v>6.9596566666999995E-2</v>
      </c>
      <c r="AQ39" s="252">
        <v>-0.18084141935</v>
      </c>
      <c r="AR39" s="252">
        <v>0.80241249999999997</v>
      </c>
      <c r="AS39" s="252">
        <v>0.36852761290000002</v>
      </c>
      <c r="AT39" s="252">
        <v>0.36268967742000002</v>
      </c>
      <c r="AU39" s="252">
        <v>0.31453209999999998</v>
      </c>
      <c r="AV39" s="252">
        <v>1.1799874839</v>
      </c>
      <c r="AW39" s="252">
        <v>0.59625649999999997</v>
      </c>
      <c r="AX39" s="252">
        <v>0.92717090322999995</v>
      </c>
      <c r="AY39" s="252">
        <v>0.48800693548000001</v>
      </c>
      <c r="AZ39" s="252">
        <v>0.14047242857</v>
      </c>
      <c r="BA39" s="252">
        <v>0.44379429032000001</v>
      </c>
      <c r="BB39" s="252">
        <v>-7.8400666667000005E-2</v>
      </c>
      <c r="BC39" s="252">
        <v>-0.20571703225999999</v>
      </c>
      <c r="BD39" s="252">
        <v>0.10806159999999999</v>
      </c>
      <c r="BE39" s="252">
        <v>-0.16273970968000001</v>
      </c>
      <c r="BF39" s="252">
        <v>-0.46246777649999998</v>
      </c>
      <c r="BG39" s="252">
        <v>-0.63594664458000005</v>
      </c>
      <c r="BH39" s="409">
        <v>0.49174559382999999</v>
      </c>
      <c r="BI39" s="409">
        <v>0.36533333333000001</v>
      </c>
      <c r="BJ39" s="409">
        <v>0.47864516129000001</v>
      </c>
      <c r="BK39" s="409">
        <v>-0.31218387097</v>
      </c>
      <c r="BL39" s="409">
        <v>-0.12998571429</v>
      </c>
      <c r="BM39" s="409">
        <v>-0.46253870967999999</v>
      </c>
      <c r="BN39" s="409">
        <v>-0.62502333333000004</v>
      </c>
      <c r="BO39" s="409">
        <v>-0.82334193548000001</v>
      </c>
      <c r="BP39" s="409">
        <v>-0.28872333333</v>
      </c>
      <c r="BQ39" s="409">
        <v>-0.27458064516000003</v>
      </c>
      <c r="BR39" s="409">
        <v>-0.30951612902999998</v>
      </c>
      <c r="BS39" s="409">
        <v>-0.26583333332999998</v>
      </c>
      <c r="BT39" s="409">
        <v>0.14371935484000001</v>
      </c>
      <c r="BU39" s="409">
        <v>-1.1586666666999999E-2</v>
      </c>
      <c r="BV39" s="409">
        <v>0.57507419355</v>
      </c>
    </row>
    <row r="40" spans="1:74" ht="11.1" customHeight="1" x14ac:dyDescent="0.2">
      <c r="A40" s="162" t="s">
        <v>323</v>
      </c>
      <c r="B40" s="173" t="s">
        <v>704</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-0.32077419354999998</v>
      </c>
      <c r="P40" s="252">
        <v>0.11075</v>
      </c>
      <c r="Q40" s="252">
        <v>-0.78948387096999995</v>
      </c>
      <c r="R40" s="252">
        <v>-0.13833333333</v>
      </c>
      <c r="S40" s="252">
        <v>-1.2810645161000001</v>
      </c>
      <c r="T40" s="252">
        <v>0.38853333333000001</v>
      </c>
      <c r="U40" s="252">
        <v>-0.25367741934999999</v>
      </c>
      <c r="V40" s="252">
        <v>-1.1930322580999999</v>
      </c>
      <c r="W40" s="252">
        <v>0.1731</v>
      </c>
      <c r="X40" s="252">
        <v>0.16045161290000001</v>
      </c>
      <c r="Y40" s="252">
        <v>-0.15049999999999999</v>
      </c>
      <c r="Z40" s="252">
        <v>-0.92783870968000004</v>
      </c>
      <c r="AA40" s="252">
        <v>-0.98338709677000002</v>
      </c>
      <c r="AB40" s="252">
        <v>-9.3793103448999993E-3</v>
      </c>
      <c r="AC40" s="252">
        <v>0.43329032258</v>
      </c>
      <c r="AD40" s="252">
        <v>9.5133333333000003E-2</v>
      </c>
      <c r="AE40" s="252">
        <v>-0.32567741935</v>
      </c>
      <c r="AF40" s="252">
        <v>-0.16266666666999999</v>
      </c>
      <c r="AG40" s="252">
        <v>-1.2017741934999999</v>
      </c>
      <c r="AH40" s="252">
        <v>0.49087096774</v>
      </c>
      <c r="AI40" s="252">
        <v>0.40066666667</v>
      </c>
      <c r="AJ40" s="252">
        <v>0.45303225806000003</v>
      </c>
      <c r="AK40" s="252">
        <v>0.47883333333</v>
      </c>
      <c r="AL40" s="252">
        <v>0.74174193548</v>
      </c>
      <c r="AM40" s="252">
        <v>-1.6605806452</v>
      </c>
      <c r="AN40" s="252">
        <v>0.14117857143000001</v>
      </c>
      <c r="AO40" s="252">
        <v>0.44032258065000002</v>
      </c>
      <c r="AP40" s="252">
        <v>-0.60833333332999995</v>
      </c>
      <c r="AQ40" s="252">
        <v>0.28641935483999997</v>
      </c>
      <c r="AR40" s="252">
        <v>0.54096666667000004</v>
      </c>
      <c r="AS40" s="252">
        <v>-0.46751612903</v>
      </c>
      <c r="AT40" s="252">
        <v>0.33906451612999999</v>
      </c>
      <c r="AU40" s="252">
        <v>1.1632</v>
      </c>
      <c r="AV40" s="252">
        <v>0.54564516128999996</v>
      </c>
      <c r="AW40" s="252">
        <v>0.27689999999999998</v>
      </c>
      <c r="AX40" s="252">
        <v>0.60409677418999996</v>
      </c>
      <c r="AY40" s="252">
        <v>-1.3069677419000001</v>
      </c>
      <c r="AZ40" s="252">
        <v>0.54571428571000002</v>
      </c>
      <c r="BA40" s="252">
        <v>0.73735483870999996</v>
      </c>
      <c r="BB40" s="252">
        <v>-0.1978</v>
      </c>
      <c r="BC40" s="252">
        <v>0.2104516129</v>
      </c>
      <c r="BD40" s="252">
        <v>0.26466580501999998</v>
      </c>
      <c r="BE40" s="252">
        <v>0.25065586223000003</v>
      </c>
      <c r="BF40" s="252">
        <v>0.26493471895999998</v>
      </c>
      <c r="BG40" s="252">
        <v>-1.3586053258999999E-2</v>
      </c>
      <c r="BH40" s="409">
        <v>-0.47294648947000001</v>
      </c>
      <c r="BI40" s="409">
        <v>-0.24005643165000001</v>
      </c>
      <c r="BJ40" s="409">
        <v>0.18643506898000001</v>
      </c>
      <c r="BK40" s="409">
        <v>-0.54859611404999997</v>
      </c>
      <c r="BL40" s="409">
        <v>0.42919781718</v>
      </c>
      <c r="BM40" s="409">
        <v>0.11411266675999999</v>
      </c>
      <c r="BN40" s="409">
        <v>-0.13123009997000001</v>
      </c>
      <c r="BO40" s="409">
        <v>-0.12451154829</v>
      </c>
      <c r="BP40" s="409">
        <v>0.15989925041</v>
      </c>
      <c r="BQ40" s="409">
        <v>0.17265396659999999</v>
      </c>
      <c r="BR40" s="409">
        <v>8.3177266085999998E-2</v>
      </c>
      <c r="BS40" s="409">
        <v>0.17541619017000001</v>
      </c>
      <c r="BT40" s="409">
        <v>-0.43554804276999998</v>
      </c>
      <c r="BU40" s="409">
        <v>-0.22285766127000001</v>
      </c>
      <c r="BV40" s="409">
        <v>0.19038855445</v>
      </c>
    </row>
    <row r="41" spans="1:74" ht="11.1" customHeight="1" x14ac:dyDescent="0.2">
      <c r="A41" s="162" t="s">
        <v>324</v>
      </c>
      <c r="B41" s="173" t="s">
        <v>705</v>
      </c>
      <c r="C41" s="252">
        <v>0.90936568806999996</v>
      </c>
      <c r="D41" s="252">
        <v>1.5646194946</v>
      </c>
      <c r="E41" s="252">
        <v>-0.49712463200000001</v>
      </c>
      <c r="F41" s="252">
        <v>1.2444722562999999</v>
      </c>
      <c r="G41" s="252">
        <v>1.8193132169999999</v>
      </c>
      <c r="H41" s="252">
        <v>-0.68666291874999996</v>
      </c>
      <c r="I41" s="252">
        <v>0.40861606112999999</v>
      </c>
      <c r="J41" s="252">
        <v>0.81398259767000003</v>
      </c>
      <c r="K41" s="252">
        <v>0.61343525750000005</v>
      </c>
      <c r="L41" s="252">
        <v>-3.0247085283000001</v>
      </c>
      <c r="M41" s="252">
        <v>-1.6343074445000001</v>
      </c>
      <c r="N41" s="252">
        <v>0.61532852684999995</v>
      </c>
      <c r="O41" s="252">
        <v>-0.96631361246000003</v>
      </c>
      <c r="P41" s="252">
        <v>1.2511672332999999</v>
      </c>
      <c r="Q41" s="252">
        <v>-0.69039842404999996</v>
      </c>
      <c r="R41" s="252">
        <v>0.17470378311000001</v>
      </c>
      <c r="S41" s="252">
        <v>-1.7896816842000001</v>
      </c>
      <c r="T41" s="252">
        <v>0.36647449998999998</v>
      </c>
      <c r="U41" s="252">
        <v>-3.1553797639999999E-2</v>
      </c>
      <c r="V41" s="252">
        <v>0.25106493484999998</v>
      </c>
      <c r="W41" s="252">
        <v>2.4578430476000002E-2</v>
      </c>
      <c r="X41" s="252">
        <v>-2.0500505930999999</v>
      </c>
      <c r="Y41" s="252">
        <v>-2.3549334714999999</v>
      </c>
      <c r="Z41" s="252">
        <v>1.5743127957</v>
      </c>
      <c r="AA41" s="252">
        <v>-2.0263260454999998</v>
      </c>
      <c r="AB41" s="252">
        <v>2.0533628783000002</v>
      </c>
      <c r="AC41" s="252">
        <v>0.31525777272</v>
      </c>
      <c r="AD41" s="252">
        <v>0.24947484652999999</v>
      </c>
      <c r="AE41" s="252">
        <v>1.1311669363000001</v>
      </c>
      <c r="AF41" s="252">
        <v>0.81110057053999995</v>
      </c>
      <c r="AG41" s="252">
        <v>0.46613584482999998</v>
      </c>
      <c r="AH41" s="252">
        <v>2.2249942613</v>
      </c>
      <c r="AI41" s="252">
        <v>-0.16117286463</v>
      </c>
      <c r="AJ41" s="252">
        <v>-2.3955996995</v>
      </c>
      <c r="AK41" s="252">
        <v>-1.8511079876000001</v>
      </c>
      <c r="AL41" s="252">
        <v>-0.21288021396000001</v>
      </c>
      <c r="AM41" s="252">
        <v>1.0388746782</v>
      </c>
      <c r="AN41" s="252">
        <v>-0.24577613384999999</v>
      </c>
      <c r="AO41" s="252">
        <v>1.0510059433000001</v>
      </c>
      <c r="AP41" s="252">
        <v>0.66216075608000002</v>
      </c>
      <c r="AQ41" s="252">
        <v>1.6543553613999999</v>
      </c>
      <c r="AR41" s="252">
        <v>1.1588998208000001</v>
      </c>
      <c r="AS41" s="252">
        <v>6.1098923159999999E-2</v>
      </c>
      <c r="AT41" s="252">
        <v>0.47254834503999998</v>
      </c>
      <c r="AU41" s="252">
        <v>0.15891418584</v>
      </c>
      <c r="AV41" s="252">
        <v>-1.9463550285</v>
      </c>
      <c r="AW41" s="252">
        <v>0.87395224045999997</v>
      </c>
      <c r="AX41" s="252">
        <v>-0.87328296190999999</v>
      </c>
      <c r="AY41" s="252">
        <v>0.33223797319999998</v>
      </c>
      <c r="AZ41" s="252">
        <v>0.44625368434000001</v>
      </c>
      <c r="BA41" s="252">
        <v>-0.23507809160000001</v>
      </c>
      <c r="BB41" s="252">
        <v>7.2477678291000006E-2</v>
      </c>
      <c r="BC41" s="252">
        <v>0.13752472724000001</v>
      </c>
      <c r="BD41" s="252">
        <v>0.52760170250000005</v>
      </c>
      <c r="BE41" s="252">
        <v>0.48784193988000002</v>
      </c>
      <c r="BF41" s="252">
        <v>0.51153401824</v>
      </c>
      <c r="BG41" s="252">
        <v>-2.6368243635E-2</v>
      </c>
      <c r="BH41" s="409">
        <v>-0.90715779987</v>
      </c>
      <c r="BI41" s="409">
        <v>-0.46457264247000002</v>
      </c>
      <c r="BJ41" s="409">
        <v>0.35876420787000002</v>
      </c>
      <c r="BK41" s="409">
        <v>-1.0619962007999999</v>
      </c>
      <c r="BL41" s="409">
        <v>0.80980676012999997</v>
      </c>
      <c r="BM41" s="409">
        <v>0.22109163123</v>
      </c>
      <c r="BN41" s="409">
        <v>-0.26219138257000002</v>
      </c>
      <c r="BO41" s="409">
        <v>-0.25422850930000002</v>
      </c>
      <c r="BP41" s="409">
        <v>0.32208182069000002</v>
      </c>
      <c r="BQ41" s="409">
        <v>0.34164710869999998</v>
      </c>
      <c r="BR41" s="409">
        <v>0.16306233218999999</v>
      </c>
      <c r="BS41" s="409">
        <v>0.34540797246999999</v>
      </c>
      <c r="BT41" s="409">
        <v>-0.84620869974000001</v>
      </c>
      <c r="BU41" s="409">
        <v>-0.43707659306000002</v>
      </c>
      <c r="BV41" s="409">
        <v>0.37177316037000002</v>
      </c>
    </row>
    <row r="42" spans="1:74" ht="11.1" customHeight="1" x14ac:dyDescent="0.2">
      <c r="A42" s="162" t="s">
        <v>325</v>
      </c>
      <c r="B42" s="173" t="s">
        <v>706</v>
      </c>
      <c r="C42" s="252">
        <v>0.59970113968000005</v>
      </c>
      <c r="D42" s="252">
        <v>1.3871853161000001</v>
      </c>
      <c r="E42" s="252">
        <v>-0.67847047071</v>
      </c>
      <c r="F42" s="252">
        <v>0.83908312299999999</v>
      </c>
      <c r="G42" s="252">
        <v>-0.29872071846999998</v>
      </c>
      <c r="H42" s="252">
        <v>-0.29634275208999999</v>
      </c>
      <c r="I42" s="252">
        <v>-9.1636067897000004E-2</v>
      </c>
      <c r="J42" s="252">
        <v>-0.66483669265000001</v>
      </c>
      <c r="K42" s="252">
        <v>0.37644319084</v>
      </c>
      <c r="L42" s="252">
        <v>-2.2825225605999999</v>
      </c>
      <c r="M42" s="252">
        <v>-1.8491641445</v>
      </c>
      <c r="N42" s="252">
        <v>0.53605765587999998</v>
      </c>
      <c r="O42" s="252">
        <v>-1.9961145157</v>
      </c>
      <c r="P42" s="252">
        <v>1.3469148404</v>
      </c>
      <c r="Q42" s="252">
        <v>-2.5516083594999999</v>
      </c>
      <c r="R42" s="252">
        <v>-0.83131665023000001</v>
      </c>
      <c r="S42" s="252">
        <v>-3.7599276197</v>
      </c>
      <c r="T42" s="252">
        <v>0.41705673331999998</v>
      </c>
      <c r="U42" s="252">
        <v>-0.21335576538000001</v>
      </c>
      <c r="V42" s="252">
        <v>-1.6516570652</v>
      </c>
      <c r="W42" s="252">
        <v>-0.11363646952000001</v>
      </c>
      <c r="X42" s="252">
        <v>-2.1329603995999999</v>
      </c>
      <c r="Y42" s="252">
        <v>-2.9710429715000002</v>
      </c>
      <c r="Z42" s="252">
        <v>0.87872156988000005</v>
      </c>
      <c r="AA42" s="252">
        <v>-4.0301990777999999</v>
      </c>
      <c r="AB42" s="252">
        <v>1.8957535334</v>
      </c>
      <c r="AC42" s="252">
        <v>0.54246661142999997</v>
      </c>
      <c r="AD42" s="252">
        <v>-1.6519953475000002E-2</v>
      </c>
      <c r="AE42" s="252">
        <v>0.31022180724999998</v>
      </c>
      <c r="AF42" s="252">
        <v>0.68472383719999996</v>
      </c>
      <c r="AG42" s="252">
        <v>-1.2855584455</v>
      </c>
      <c r="AH42" s="252">
        <v>2.7203927774999999</v>
      </c>
      <c r="AI42" s="252">
        <v>0.74393580202999998</v>
      </c>
      <c r="AJ42" s="252">
        <v>-2.0005016027</v>
      </c>
      <c r="AK42" s="252">
        <v>-1.4793536543000001</v>
      </c>
      <c r="AL42" s="252">
        <v>1.3886521086000001</v>
      </c>
      <c r="AM42" s="252">
        <v>-1.367369096</v>
      </c>
      <c r="AN42" s="252">
        <v>2.3120401865000001E-2</v>
      </c>
      <c r="AO42" s="252">
        <v>2.0937076853000001</v>
      </c>
      <c r="AP42" s="252">
        <v>0.12342398942</v>
      </c>
      <c r="AQ42" s="252">
        <v>1.7599332969000001</v>
      </c>
      <c r="AR42" s="252">
        <v>2.5022789875</v>
      </c>
      <c r="AS42" s="252">
        <v>-3.7889592968999998E-2</v>
      </c>
      <c r="AT42" s="252">
        <v>1.1743025385999999</v>
      </c>
      <c r="AU42" s="252">
        <v>1.6366462857999999</v>
      </c>
      <c r="AV42" s="252">
        <v>-0.22072238337</v>
      </c>
      <c r="AW42" s="252">
        <v>1.7471087405000001</v>
      </c>
      <c r="AX42" s="252">
        <v>0.65798471551000004</v>
      </c>
      <c r="AY42" s="252">
        <v>-0.48672283324999999</v>
      </c>
      <c r="AZ42" s="252">
        <v>1.1324403986</v>
      </c>
      <c r="BA42" s="252">
        <v>0.94607103743999998</v>
      </c>
      <c r="BB42" s="252">
        <v>-0.20372298838</v>
      </c>
      <c r="BC42" s="252">
        <v>0.14225930788999999</v>
      </c>
      <c r="BD42" s="252">
        <v>0.90032910751999995</v>
      </c>
      <c r="BE42" s="252">
        <v>0.57575809243999998</v>
      </c>
      <c r="BF42" s="252">
        <v>0.31400096071</v>
      </c>
      <c r="BG42" s="252">
        <v>-0.67590094147000002</v>
      </c>
      <c r="BH42" s="409">
        <v>-0.88835869551000002</v>
      </c>
      <c r="BI42" s="409">
        <v>-0.33929574079000002</v>
      </c>
      <c r="BJ42" s="409">
        <v>1.0238444381</v>
      </c>
      <c r="BK42" s="409">
        <v>-1.9227761858000001</v>
      </c>
      <c r="BL42" s="409">
        <v>1.109018863</v>
      </c>
      <c r="BM42" s="409">
        <v>-0.12733441168000001</v>
      </c>
      <c r="BN42" s="409">
        <v>-1.0184448158999999</v>
      </c>
      <c r="BO42" s="409">
        <v>-1.2020819931</v>
      </c>
      <c r="BP42" s="409">
        <v>0.19325773776999999</v>
      </c>
      <c r="BQ42" s="409">
        <v>0.23972043013</v>
      </c>
      <c r="BR42" s="409">
        <v>-6.3276530757999994E-2</v>
      </c>
      <c r="BS42" s="409">
        <v>0.25499082931</v>
      </c>
      <c r="BT42" s="409">
        <v>-1.1380373877000001</v>
      </c>
      <c r="BU42" s="409">
        <v>-0.67152092100000005</v>
      </c>
      <c r="BV42" s="409">
        <v>1.1372359084000001</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409"/>
      <c r="BI43" s="409"/>
      <c r="BJ43" s="409"/>
      <c r="BK43" s="409"/>
      <c r="BL43" s="409"/>
      <c r="BM43" s="409"/>
      <c r="BN43" s="409"/>
      <c r="BO43" s="409"/>
      <c r="BP43" s="409"/>
      <c r="BQ43" s="409"/>
      <c r="BR43" s="409"/>
      <c r="BS43" s="409"/>
      <c r="BT43" s="409"/>
      <c r="BU43" s="409"/>
      <c r="BV43" s="409"/>
    </row>
    <row r="44" spans="1:74" ht="11.1" customHeight="1" x14ac:dyDescent="0.2">
      <c r="B44" s="65" t="s">
        <v>1357</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409"/>
      <c r="BI44" s="409"/>
      <c r="BJ44" s="409"/>
      <c r="BK44" s="409"/>
      <c r="BL44" s="409"/>
      <c r="BM44" s="409"/>
      <c r="BN44" s="409"/>
      <c r="BO44" s="409"/>
      <c r="BP44" s="409"/>
      <c r="BQ44" s="409"/>
      <c r="BR44" s="409"/>
      <c r="BS44" s="409"/>
      <c r="BT44" s="409"/>
      <c r="BU44" s="409"/>
      <c r="BV44" s="409"/>
    </row>
    <row r="45" spans="1:74" ht="11.1" customHeight="1" x14ac:dyDescent="0.2">
      <c r="A45" s="162" t="s">
        <v>702</v>
      </c>
      <c r="B45" s="173" t="s">
        <v>318</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1357.609297</v>
      </c>
      <c r="AN45" s="257">
        <v>1354.286194</v>
      </c>
      <c r="AO45" s="257">
        <v>1338.9274399999999</v>
      </c>
      <c r="AP45" s="257">
        <v>1339.562543</v>
      </c>
      <c r="AQ45" s="257">
        <v>1349.477627</v>
      </c>
      <c r="AR45" s="257">
        <v>1330.7092520000001</v>
      </c>
      <c r="AS45" s="257">
        <v>1319.5758960000001</v>
      </c>
      <c r="AT45" s="257">
        <v>1308.416516</v>
      </c>
      <c r="AU45" s="257">
        <v>1304.139553</v>
      </c>
      <c r="AV45" s="257">
        <v>1272.2489410000001</v>
      </c>
      <c r="AW45" s="257">
        <v>1262.0342459999999</v>
      </c>
      <c r="AX45" s="257">
        <v>1231.7389479999999</v>
      </c>
      <c r="AY45" s="257">
        <v>1215.207733</v>
      </c>
      <c r="AZ45" s="257">
        <v>1210.0505049999999</v>
      </c>
      <c r="BA45" s="257">
        <v>1196.2948819999999</v>
      </c>
      <c r="BB45" s="257">
        <v>1200.136902</v>
      </c>
      <c r="BC45" s="257">
        <v>1210.31313</v>
      </c>
      <c r="BD45" s="257">
        <v>1207.2232819999999</v>
      </c>
      <c r="BE45" s="257">
        <v>1212.270213</v>
      </c>
      <c r="BF45" s="257">
        <v>1226.6078568999999</v>
      </c>
      <c r="BG45" s="257">
        <v>1245.6881134</v>
      </c>
      <c r="BH45" s="341">
        <v>1235.944</v>
      </c>
      <c r="BI45" s="341">
        <v>1230.4839999999999</v>
      </c>
      <c r="BJ45" s="341">
        <v>1215.646</v>
      </c>
      <c r="BK45" s="341">
        <v>1226.1569999999999</v>
      </c>
      <c r="BL45" s="341">
        <v>1230.6300000000001</v>
      </c>
      <c r="BM45" s="341">
        <v>1245.8019999999999</v>
      </c>
      <c r="BN45" s="341">
        <v>1265.386</v>
      </c>
      <c r="BO45" s="341">
        <v>1291.7429999999999</v>
      </c>
      <c r="BP45" s="341">
        <v>1301.2380000000001</v>
      </c>
      <c r="BQ45" s="341">
        <v>1309.75</v>
      </c>
      <c r="BR45" s="341">
        <v>1319.345</v>
      </c>
      <c r="BS45" s="341">
        <v>1327.32</v>
      </c>
      <c r="BT45" s="341">
        <v>1323.8979999999999</v>
      </c>
      <c r="BU45" s="341">
        <v>1325.279</v>
      </c>
      <c r="BV45" s="341">
        <v>1308.4849999999999</v>
      </c>
    </row>
    <row r="46" spans="1:74" ht="11.1" customHeight="1" x14ac:dyDescent="0.2">
      <c r="A46" s="162" t="s">
        <v>321</v>
      </c>
      <c r="B46" s="256" t="s">
        <v>320</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2722.0144460000001</v>
      </c>
      <c r="P46" s="255">
        <v>2717.9995130000002</v>
      </c>
      <c r="Q46" s="255">
        <v>2772.6720209999999</v>
      </c>
      <c r="R46" s="255">
        <v>2799.6476339999999</v>
      </c>
      <c r="S46" s="255">
        <v>2861.6482580000002</v>
      </c>
      <c r="T46" s="255">
        <v>2860.0037910000001</v>
      </c>
      <c r="U46" s="255">
        <v>2867.9246520000002</v>
      </c>
      <c r="V46" s="255">
        <v>2929.2800339999999</v>
      </c>
      <c r="W46" s="255">
        <v>2934.7554810000001</v>
      </c>
      <c r="X46" s="255">
        <v>2937.2876849999998</v>
      </c>
      <c r="Y46" s="255">
        <v>2954.95397</v>
      </c>
      <c r="Z46" s="255">
        <v>2970.0382979999999</v>
      </c>
      <c r="AA46" s="255">
        <v>3028.903362</v>
      </c>
      <c r="AB46" s="255">
        <v>3032.6240330000001</v>
      </c>
      <c r="AC46" s="255">
        <v>3023.0885589999998</v>
      </c>
      <c r="AD46" s="255">
        <v>3032.6624029999998</v>
      </c>
      <c r="AE46" s="255">
        <v>3058.8817020000001</v>
      </c>
      <c r="AF46" s="255">
        <v>3062.663004</v>
      </c>
      <c r="AG46" s="255">
        <v>3114.4645270000001</v>
      </c>
      <c r="AH46" s="255">
        <v>3097.8581730000001</v>
      </c>
      <c r="AI46" s="255">
        <v>3071.186913</v>
      </c>
      <c r="AJ46" s="255">
        <v>3059.6038720000001</v>
      </c>
      <c r="AK46" s="255">
        <v>3040.5282419999999</v>
      </c>
      <c r="AL46" s="255">
        <v>2994.0407399999999</v>
      </c>
      <c r="AM46" s="255">
        <v>3066.3412969999999</v>
      </c>
      <c r="AN46" s="255">
        <v>3058.084194</v>
      </c>
      <c r="AO46" s="255">
        <v>3029.0174400000001</v>
      </c>
      <c r="AP46" s="255">
        <v>3046.638543</v>
      </c>
      <c r="AQ46" s="255">
        <v>3048.8576269999999</v>
      </c>
      <c r="AR46" s="255">
        <v>3012.684252</v>
      </c>
      <c r="AS46" s="255">
        <v>3020.335896</v>
      </c>
      <c r="AT46" s="255">
        <v>2999.2565159999999</v>
      </c>
      <c r="AU46" s="255">
        <v>2960.4645529999998</v>
      </c>
      <c r="AV46" s="255">
        <v>2914.414941</v>
      </c>
      <c r="AW46" s="255">
        <v>2893.8262460000001</v>
      </c>
      <c r="AX46" s="255">
        <v>2843.340948</v>
      </c>
      <c r="AY46" s="255">
        <v>2865.2867329999999</v>
      </c>
      <c r="AZ46" s="255">
        <v>2845.5535049999999</v>
      </c>
      <c r="BA46" s="255">
        <v>2805.7868819999999</v>
      </c>
      <c r="BB46" s="255">
        <v>2815.499902</v>
      </c>
      <c r="BC46" s="255">
        <v>2819.5761299999999</v>
      </c>
      <c r="BD46" s="255">
        <v>2808.5463077999998</v>
      </c>
      <c r="BE46" s="255">
        <v>2805.8229071000001</v>
      </c>
      <c r="BF46" s="255">
        <v>2811.9475748</v>
      </c>
      <c r="BG46" s="255">
        <v>2831.4354128</v>
      </c>
      <c r="BH46" s="342">
        <v>2836.3526406000001</v>
      </c>
      <c r="BI46" s="342">
        <v>2838.0943336</v>
      </c>
      <c r="BJ46" s="342">
        <v>2817.4768463999999</v>
      </c>
      <c r="BK46" s="342">
        <v>2844.994326</v>
      </c>
      <c r="BL46" s="342">
        <v>2837.4497870999999</v>
      </c>
      <c r="BM46" s="342">
        <v>2849.0842944000001</v>
      </c>
      <c r="BN46" s="342">
        <v>2872.6051974000002</v>
      </c>
      <c r="BO46" s="342">
        <v>2902.8220554</v>
      </c>
      <c r="BP46" s="342">
        <v>2907.5200779000002</v>
      </c>
      <c r="BQ46" s="342">
        <v>2910.6798048999999</v>
      </c>
      <c r="BR46" s="342">
        <v>2917.6963096999998</v>
      </c>
      <c r="BS46" s="342">
        <v>2920.4088240000001</v>
      </c>
      <c r="BT46" s="342">
        <v>2930.4888132999999</v>
      </c>
      <c r="BU46" s="342">
        <v>2938.5555430999998</v>
      </c>
      <c r="BV46" s="342">
        <v>2915.8594979</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05" t="s">
        <v>1013</v>
      </c>
      <c r="C48" s="802"/>
      <c r="D48" s="802"/>
      <c r="E48" s="802"/>
      <c r="F48" s="802"/>
      <c r="G48" s="802"/>
      <c r="H48" s="802"/>
      <c r="I48" s="802"/>
      <c r="J48" s="802"/>
      <c r="K48" s="802"/>
      <c r="L48" s="802"/>
      <c r="M48" s="802"/>
      <c r="N48" s="802"/>
      <c r="O48" s="802"/>
      <c r="P48" s="802"/>
      <c r="Q48" s="802"/>
      <c r="BJ48" s="153"/>
    </row>
    <row r="49" spans="1:74" s="439" customFormat="1" ht="12" customHeight="1" x14ac:dyDescent="0.2">
      <c r="A49" s="438"/>
      <c r="B49" s="817" t="s">
        <v>807</v>
      </c>
      <c r="C49" s="792"/>
      <c r="D49" s="792"/>
      <c r="E49" s="792"/>
      <c r="F49" s="792"/>
      <c r="G49" s="792"/>
      <c r="H49" s="792"/>
      <c r="I49" s="792"/>
      <c r="J49" s="792"/>
      <c r="K49" s="792"/>
      <c r="L49" s="792"/>
      <c r="M49" s="792"/>
      <c r="N49" s="792"/>
      <c r="O49" s="792"/>
      <c r="P49" s="792"/>
      <c r="Q49" s="788"/>
      <c r="AY49" s="537"/>
      <c r="AZ49" s="537"/>
      <c r="BA49" s="537"/>
      <c r="BB49" s="537"/>
      <c r="BC49" s="537"/>
      <c r="BD49" s="651"/>
      <c r="BE49" s="651"/>
      <c r="BF49" s="651"/>
      <c r="BG49" s="537"/>
      <c r="BH49" s="537"/>
      <c r="BI49" s="537"/>
      <c r="BJ49" s="537"/>
    </row>
    <row r="50" spans="1:74" s="439" customFormat="1" ht="12" customHeight="1" x14ac:dyDescent="0.2">
      <c r="A50" s="438"/>
      <c r="B50" s="817" t="s">
        <v>1244</v>
      </c>
      <c r="C50" s="788"/>
      <c r="D50" s="788"/>
      <c r="E50" s="788"/>
      <c r="F50" s="788"/>
      <c r="G50" s="788"/>
      <c r="H50" s="788"/>
      <c r="I50" s="788"/>
      <c r="J50" s="788"/>
      <c r="K50" s="788"/>
      <c r="L50" s="788"/>
      <c r="M50" s="788"/>
      <c r="N50" s="788"/>
      <c r="O50" s="788"/>
      <c r="P50" s="788"/>
      <c r="Q50" s="788"/>
      <c r="AY50" s="537"/>
      <c r="AZ50" s="537"/>
      <c r="BA50" s="537"/>
      <c r="BB50" s="537"/>
      <c r="BC50" s="537"/>
      <c r="BD50" s="651"/>
      <c r="BE50" s="651"/>
      <c r="BF50" s="651"/>
      <c r="BG50" s="537"/>
      <c r="BH50" s="537"/>
      <c r="BI50" s="537"/>
      <c r="BJ50" s="537"/>
    </row>
    <row r="51" spans="1:74" s="439" customFormat="1" ht="12" customHeight="1" x14ac:dyDescent="0.2">
      <c r="A51" s="438"/>
      <c r="B51" s="817" t="s">
        <v>1245</v>
      </c>
      <c r="C51" s="788"/>
      <c r="D51" s="788"/>
      <c r="E51" s="788"/>
      <c r="F51" s="788"/>
      <c r="G51" s="788"/>
      <c r="H51" s="788"/>
      <c r="I51" s="788"/>
      <c r="J51" s="788"/>
      <c r="K51" s="788"/>
      <c r="L51" s="788"/>
      <c r="M51" s="788"/>
      <c r="N51" s="788"/>
      <c r="O51" s="788"/>
      <c r="P51" s="788"/>
      <c r="Q51" s="788"/>
      <c r="AY51" s="537"/>
      <c r="AZ51" s="537"/>
      <c r="BA51" s="537"/>
      <c r="BB51" s="537"/>
      <c r="BC51" s="537"/>
      <c r="BD51" s="651"/>
      <c r="BE51" s="651"/>
      <c r="BF51" s="651"/>
      <c r="BG51" s="537"/>
      <c r="BH51" s="537"/>
      <c r="BI51" s="537"/>
      <c r="BJ51" s="537"/>
    </row>
    <row r="52" spans="1:74" s="439" customFormat="1" ht="12" customHeight="1" x14ac:dyDescent="0.2">
      <c r="A52" s="438"/>
      <c r="B52" s="819" t="s">
        <v>1360</v>
      </c>
      <c r="C52" s="819"/>
      <c r="D52" s="819"/>
      <c r="E52" s="819"/>
      <c r="F52" s="819"/>
      <c r="G52" s="819"/>
      <c r="H52" s="819"/>
      <c r="I52" s="819"/>
      <c r="J52" s="819"/>
      <c r="K52" s="819"/>
      <c r="L52" s="819"/>
      <c r="M52" s="819"/>
      <c r="N52" s="819"/>
      <c r="O52" s="819"/>
      <c r="P52" s="819"/>
      <c r="Q52" s="819"/>
      <c r="R52" s="819"/>
      <c r="AY52" s="537"/>
      <c r="AZ52" s="537"/>
      <c r="BA52" s="537"/>
      <c r="BB52" s="537"/>
      <c r="BC52" s="537"/>
      <c r="BD52" s="651"/>
      <c r="BE52" s="651"/>
      <c r="BF52" s="651"/>
      <c r="BG52" s="537"/>
      <c r="BH52" s="537"/>
      <c r="BI52" s="537"/>
      <c r="BJ52" s="537"/>
    </row>
    <row r="53" spans="1:74" s="439" customFormat="1" ht="12" customHeight="1" x14ac:dyDescent="0.2">
      <c r="A53" s="438"/>
      <c r="B53" s="817" t="s">
        <v>997</v>
      </c>
      <c r="C53" s="817"/>
      <c r="D53" s="817"/>
      <c r="E53" s="817"/>
      <c r="F53" s="817"/>
      <c r="G53" s="817"/>
      <c r="H53" s="817"/>
      <c r="I53" s="817"/>
      <c r="J53" s="817"/>
      <c r="K53" s="817"/>
      <c r="L53" s="817"/>
      <c r="M53" s="817"/>
      <c r="N53" s="817"/>
      <c r="O53" s="817"/>
      <c r="P53" s="817"/>
      <c r="Q53" s="788"/>
      <c r="AY53" s="537"/>
      <c r="AZ53" s="537"/>
      <c r="BA53" s="537"/>
      <c r="BB53" s="537"/>
      <c r="BC53" s="537"/>
      <c r="BD53" s="651"/>
      <c r="BE53" s="651"/>
      <c r="BF53" s="651"/>
      <c r="BG53" s="537"/>
      <c r="BH53" s="537"/>
      <c r="BI53" s="537"/>
      <c r="BJ53" s="537"/>
    </row>
    <row r="54" spans="1:74" s="733" customFormat="1" ht="12" customHeight="1" x14ac:dyDescent="0.2">
      <c r="A54" s="438"/>
      <c r="B54" s="740" t="s">
        <v>1251</v>
      </c>
      <c r="Q54" s="732"/>
      <c r="AY54" s="537"/>
      <c r="AZ54" s="537"/>
      <c r="BA54" s="537"/>
      <c r="BB54" s="537"/>
      <c r="BC54" s="537"/>
      <c r="BD54" s="651"/>
      <c r="BE54" s="651"/>
      <c r="BF54" s="651"/>
      <c r="BG54" s="537"/>
      <c r="BH54" s="537"/>
      <c r="BI54" s="537"/>
      <c r="BJ54" s="537"/>
    </row>
    <row r="55" spans="1:74" s="439" customFormat="1" ht="12" customHeight="1" x14ac:dyDescent="0.2">
      <c r="A55" s="438"/>
      <c r="B55" s="817" t="s">
        <v>1252</v>
      </c>
      <c r="C55" s="792"/>
      <c r="D55" s="792"/>
      <c r="E55" s="792"/>
      <c r="F55" s="792"/>
      <c r="G55" s="792"/>
      <c r="H55" s="792"/>
      <c r="I55" s="792"/>
      <c r="J55" s="792"/>
      <c r="K55" s="792"/>
      <c r="L55" s="792"/>
      <c r="M55" s="792"/>
      <c r="N55" s="792"/>
      <c r="O55" s="792"/>
      <c r="P55" s="792"/>
      <c r="Q55" s="788"/>
      <c r="AY55" s="537"/>
      <c r="AZ55" s="537"/>
      <c r="BA55" s="537"/>
      <c r="BB55" s="537"/>
      <c r="BC55" s="537"/>
      <c r="BD55" s="651"/>
      <c r="BE55" s="651"/>
      <c r="BF55" s="651"/>
      <c r="BG55" s="537"/>
      <c r="BH55" s="537"/>
      <c r="BI55" s="537"/>
      <c r="BJ55" s="537"/>
    </row>
    <row r="56" spans="1:74" s="439" customFormat="1" ht="12" customHeight="1" x14ac:dyDescent="0.2">
      <c r="A56" s="438"/>
      <c r="B56" s="817" t="s">
        <v>1050</v>
      </c>
      <c r="C56" s="792"/>
      <c r="D56" s="792"/>
      <c r="E56" s="792"/>
      <c r="F56" s="792"/>
      <c r="G56" s="792"/>
      <c r="H56" s="792"/>
      <c r="I56" s="792"/>
      <c r="J56" s="792"/>
      <c r="K56" s="792"/>
      <c r="L56" s="792"/>
      <c r="M56" s="792"/>
      <c r="N56" s="792"/>
      <c r="O56" s="792"/>
      <c r="P56" s="792"/>
      <c r="Q56" s="788"/>
      <c r="AY56" s="537"/>
      <c r="AZ56" s="537"/>
      <c r="BA56" s="537"/>
      <c r="BB56" s="537"/>
      <c r="BC56" s="537"/>
      <c r="BD56" s="651"/>
      <c r="BE56" s="651"/>
      <c r="BF56" s="651"/>
      <c r="BG56" s="537"/>
      <c r="BH56" s="537"/>
      <c r="BI56" s="537"/>
      <c r="BJ56" s="537"/>
    </row>
    <row r="57" spans="1:74" s="439" customFormat="1" ht="12" customHeight="1" x14ac:dyDescent="0.2">
      <c r="A57" s="438"/>
      <c r="B57" s="791" t="s">
        <v>1038</v>
      </c>
      <c r="C57" s="792"/>
      <c r="D57" s="792"/>
      <c r="E57" s="792"/>
      <c r="F57" s="792"/>
      <c r="G57" s="792"/>
      <c r="H57" s="792"/>
      <c r="I57" s="792"/>
      <c r="J57" s="792"/>
      <c r="K57" s="792"/>
      <c r="L57" s="792"/>
      <c r="M57" s="792"/>
      <c r="N57" s="792"/>
      <c r="O57" s="792"/>
      <c r="P57" s="792"/>
      <c r="Q57" s="788"/>
      <c r="AY57" s="537"/>
      <c r="AZ57" s="537"/>
      <c r="BA57" s="537"/>
      <c r="BB57" s="537"/>
      <c r="BC57" s="537"/>
      <c r="BD57" s="651"/>
      <c r="BE57" s="651"/>
      <c r="BF57" s="651"/>
      <c r="BG57" s="537"/>
      <c r="BH57" s="537"/>
      <c r="BI57" s="537"/>
      <c r="BJ57" s="537"/>
    </row>
    <row r="58" spans="1:74" s="439" customFormat="1" ht="12.75" x14ac:dyDescent="0.2">
      <c r="A58" s="438"/>
      <c r="B58" s="816" t="s">
        <v>1061</v>
      </c>
      <c r="C58" s="788"/>
      <c r="D58" s="788"/>
      <c r="E58" s="788"/>
      <c r="F58" s="788"/>
      <c r="G58" s="788"/>
      <c r="H58" s="788"/>
      <c r="I58" s="788"/>
      <c r="J58" s="788"/>
      <c r="K58" s="788"/>
      <c r="L58" s="788"/>
      <c r="M58" s="788"/>
      <c r="N58" s="788"/>
      <c r="O58" s="788"/>
      <c r="P58" s="788"/>
      <c r="Q58" s="788"/>
      <c r="AY58" s="537"/>
      <c r="AZ58" s="537"/>
      <c r="BA58" s="537"/>
      <c r="BB58" s="537"/>
      <c r="BC58" s="537"/>
      <c r="BD58" s="651"/>
      <c r="BE58" s="651"/>
      <c r="BF58" s="651"/>
      <c r="BG58" s="537"/>
      <c r="BH58" s="537"/>
      <c r="BI58" s="537"/>
      <c r="BJ58" s="537"/>
    </row>
    <row r="59" spans="1:74" s="439" customFormat="1" ht="12" customHeight="1" x14ac:dyDescent="0.2">
      <c r="A59" s="438"/>
      <c r="B59" s="786" t="s">
        <v>1042</v>
      </c>
      <c r="C59" s="787"/>
      <c r="D59" s="787"/>
      <c r="E59" s="787"/>
      <c r="F59" s="787"/>
      <c r="G59" s="787"/>
      <c r="H59" s="787"/>
      <c r="I59" s="787"/>
      <c r="J59" s="787"/>
      <c r="K59" s="787"/>
      <c r="L59" s="787"/>
      <c r="M59" s="787"/>
      <c r="N59" s="787"/>
      <c r="O59" s="787"/>
      <c r="P59" s="787"/>
      <c r="Q59" s="788"/>
      <c r="AY59" s="537"/>
      <c r="AZ59" s="537"/>
      <c r="BA59" s="537"/>
      <c r="BB59" s="537"/>
      <c r="BC59" s="537"/>
      <c r="BD59" s="651"/>
      <c r="BE59" s="651"/>
      <c r="BF59" s="651"/>
      <c r="BG59" s="537"/>
      <c r="BH59" s="537"/>
      <c r="BI59" s="537"/>
      <c r="BJ59" s="537"/>
    </row>
    <row r="60" spans="1:74" s="440" customFormat="1" ht="12" customHeight="1" x14ac:dyDescent="0.2">
      <c r="A60" s="436"/>
      <c r="B60" s="808" t="s">
        <v>1140</v>
      </c>
      <c r="C60" s="788"/>
      <c r="D60" s="788"/>
      <c r="E60" s="788"/>
      <c r="F60" s="788"/>
      <c r="G60" s="788"/>
      <c r="H60" s="788"/>
      <c r="I60" s="788"/>
      <c r="J60" s="788"/>
      <c r="K60" s="788"/>
      <c r="L60" s="788"/>
      <c r="M60" s="788"/>
      <c r="N60" s="788"/>
      <c r="O60" s="788"/>
      <c r="P60" s="788"/>
      <c r="Q60" s="788"/>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8" activePane="bottomRight" state="frozen"/>
      <selection activeCell="BF63" sqref="BF63"/>
      <selection pane="topRight" activeCell="BF63" sqref="BF63"/>
      <selection pane="bottomLeft" activeCell="BF63" sqref="BF63"/>
      <selection pane="bottomRight" activeCell="BG6" sqref="BG6:BG48"/>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4" t="s">
        <v>992</v>
      </c>
      <c r="B1" s="818" t="s">
        <v>1115</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row>
    <row r="2" spans="1:74"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497</v>
      </c>
      <c r="B6" s="172" t="s">
        <v>511</v>
      </c>
      <c r="C6" s="252">
        <v>20.328155128999999</v>
      </c>
      <c r="D6" s="252">
        <v>20.411196143000002</v>
      </c>
      <c r="E6" s="252">
        <v>20.671252515999999</v>
      </c>
      <c r="F6" s="252">
        <v>21.076280000000001</v>
      </c>
      <c r="G6" s="252">
        <v>20.926401548000001</v>
      </c>
      <c r="H6" s="252">
        <v>21.391492</v>
      </c>
      <c r="I6" s="252">
        <v>21.445856386999999</v>
      </c>
      <c r="J6" s="252">
        <v>21.557041032000001</v>
      </c>
      <c r="K6" s="252">
        <v>21.634838999999999</v>
      </c>
      <c r="L6" s="252">
        <v>21.978860774000001</v>
      </c>
      <c r="M6" s="252">
        <v>22.160668333</v>
      </c>
      <c r="N6" s="252">
        <v>22.462316225999999</v>
      </c>
      <c r="O6" s="252">
        <v>22.113781387</v>
      </c>
      <c r="P6" s="252">
        <v>22.397446143</v>
      </c>
      <c r="Q6" s="252">
        <v>22.402258418999999</v>
      </c>
      <c r="R6" s="252">
        <v>22.197323000000001</v>
      </c>
      <c r="S6" s="252">
        <v>21.795070290000002</v>
      </c>
      <c r="T6" s="252">
        <v>21.858570666999999</v>
      </c>
      <c r="U6" s="252">
        <v>22.481308677000001</v>
      </c>
      <c r="V6" s="252">
        <v>22.597583418999999</v>
      </c>
      <c r="W6" s="252">
        <v>22.159194667000001</v>
      </c>
      <c r="X6" s="252">
        <v>22.266371289999999</v>
      </c>
      <c r="Y6" s="252">
        <v>22.528332667000001</v>
      </c>
      <c r="Z6" s="252">
        <v>22.504214032</v>
      </c>
      <c r="AA6" s="252">
        <v>22.421187710000002</v>
      </c>
      <c r="AB6" s="252">
        <v>22.112406378999999</v>
      </c>
      <c r="AC6" s="252">
        <v>22.224377129000001</v>
      </c>
      <c r="AD6" s="252">
        <v>21.683530666999999</v>
      </c>
      <c r="AE6" s="252">
        <v>21.213410097000001</v>
      </c>
      <c r="AF6" s="252">
        <v>21.338065</v>
      </c>
      <c r="AG6" s="252">
        <v>21.944827547999999</v>
      </c>
      <c r="AH6" s="252">
        <v>21.873469676999999</v>
      </c>
      <c r="AI6" s="252">
        <v>21.634785333</v>
      </c>
      <c r="AJ6" s="252">
        <v>21.994218903</v>
      </c>
      <c r="AK6" s="252">
        <v>22.518519333</v>
      </c>
      <c r="AL6" s="252">
        <v>21.989830387000001</v>
      </c>
      <c r="AM6" s="252">
        <v>22.207304419</v>
      </c>
      <c r="AN6" s="252">
        <v>22.648279286000001</v>
      </c>
      <c r="AO6" s="252">
        <v>22.596148710000001</v>
      </c>
      <c r="AP6" s="252">
        <v>22.089499</v>
      </c>
      <c r="AQ6" s="252">
        <v>22.436153387000001</v>
      </c>
      <c r="AR6" s="252">
        <v>22.478562332999999</v>
      </c>
      <c r="AS6" s="252">
        <v>22.816866677</v>
      </c>
      <c r="AT6" s="252">
        <v>22.910691289999999</v>
      </c>
      <c r="AU6" s="252">
        <v>22.563476000000001</v>
      </c>
      <c r="AV6" s="252">
        <v>23.363978355</v>
      </c>
      <c r="AW6" s="252">
        <v>24.261991333000001</v>
      </c>
      <c r="AX6" s="252">
        <v>24.075231386999999</v>
      </c>
      <c r="AY6" s="252">
        <v>23.777842452000002</v>
      </c>
      <c r="AZ6" s="252">
        <v>24.310713713999998</v>
      </c>
      <c r="BA6" s="252">
        <v>24.692983774000002</v>
      </c>
      <c r="BB6" s="252">
        <v>24.435941</v>
      </c>
      <c r="BC6" s="252">
        <v>24.632374839000001</v>
      </c>
      <c r="BD6" s="252">
        <v>24.883078666999999</v>
      </c>
      <c r="BE6" s="252">
        <v>24.835038148999999</v>
      </c>
      <c r="BF6" s="252">
        <v>24.998303235000002</v>
      </c>
      <c r="BG6" s="252">
        <v>25.481762347</v>
      </c>
      <c r="BH6" s="409">
        <v>25.577489181000001</v>
      </c>
      <c r="BI6" s="409">
        <v>25.837777608</v>
      </c>
      <c r="BJ6" s="409">
        <v>25.9028721</v>
      </c>
      <c r="BK6" s="409">
        <v>25.786547316</v>
      </c>
      <c r="BL6" s="409">
        <v>25.927580420999998</v>
      </c>
      <c r="BM6" s="409">
        <v>26.120161945</v>
      </c>
      <c r="BN6" s="409">
        <v>26.193002286999999</v>
      </c>
      <c r="BO6" s="409">
        <v>26.364689066</v>
      </c>
      <c r="BP6" s="409">
        <v>26.438883009000001</v>
      </c>
      <c r="BQ6" s="409">
        <v>26.440751161000001</v>
      </c>
      <c r="BR6" s="409">
        <v>26.67865183</v>
      </c>
      <c r="BS6" s="409">
        <v>26.682764860999999</v>
      </c>
      <c r="BT6" s="409">
        <v>26.871280633000001</v>
      </c>
      <c r="BU6" s="409">
        <v>27.170971173000002</v>
      </c>
      <c r="BV6" s="409">
        <v>27.178090677</v>
      </c>
    </row>
    <row r="7" spans="1:74" ht="11.1" customHeight="1" x14ac:dyDescent="0.2">
      <c r="A7" s="162" t="s">
        <v>261</v>
      </c>
      <c r="B7" s="173" t="s">
        <v>355</v>
      </c>
      <c r="C7" s="252">
        <v>4.3787640000000003</v>
      </c>
      <c r="D7" s="252">
        <v>4.409764</v>
      </c>
      <c r="E7" s="252">
        <v>4.4677639999999998</v>
      </c>
      <c r="F7" s="252">
        <v>4.3407640000000001</v>
      </c>
      <c r="G7" s="252">
        <v>4.1817640000000003</v>
      </c>
      <c r="H7" s="252">
        <v>4.3037640000000001</v>
      </c>
      <c r="I7" s="252">
        <v>4.3557639999999997</v>
      </c>
      <c r="J7" s="252">
        <v>4.2947639999999998</v>
      </c>
      <c r="K7" s="252">
        <v>4.3327640000000001</v>
      </c>
      <c r="L7" s="252">
        <v>4.5147640000000004</v>
      </c>
      <c r="M7" s="252">
        <v>4.5217640000000001</v>
      </c>
      <c r="N7" s="252">
        <v>4.627764</v>
      </c>
      <c r="O7" s="252">
        <v>4.7024869999999996</v>
      </c>
      <c r="P7" s="252">
        <v>4.743487</v>
      </c>
      <c r="Q7" s="252">
        <v>4.6324870000000002</v>
      </c>
      <c r="R7" s="252">
        <v>4.3004870000000004</v>
      </c>
      <c r="S7" s="252">
        <v>3.9994869999999998</v>
      </c>
      <c r="T7" s="252">
        <v>4.2044870000000003</v>
      </c>
      <c r="U7" s="252">
        <v>4.618487</v>
      </c>
      <c r="V7" s="252">
        <v>4.759487</v>
      </c>
      <c r="W7" s="252">
        <v>4.2994870000000001</v>
      </c>
      <c r="X7" s="252">
        <v>4.4194870000000002</v>
      </c>
      <c r="Y7" s="252">
        <v>4.6864869999999996</v>
      </c>
      <c r="Z7" s="252">
        <v>4.7734870000000003</v>
      </c>
      <c r="AA7" s="252">
        <v>4.8144869999999997</v>
      </c>
      <c r="AB7" s="252">
        <v>4.7344869999999997</v>
      </c>
      <c r="AC7" s="252">
        <v>4.6544869999999996</v>
      </c>
      <c r="AD7" s="252">
        <v>4.3164870000000004</v>
      </c>
      <c r="AE7" s="252">
        <v>3.6784870000000001</v>
      </c>
      <c r="AF7" s="252">
        <v>3.9794870000000002</v>
      </c>
      <c r="AG7" s="252">
        <v>4.6044869999999998</v>
      </c>
      <c r="AH7" s="252">
        <v>4.7424869999999997</v>
      </c>
      <c r="AI7" s="252">
        <v>4.7464870000000001</v>
      </c>
      <c r="AJ7" s="252">
        <v>4.8104870000000002</v>
      </c>
      <c r="AK7" s="252">
        <v>5.1324870000000002</v>
      </c>
      <c r="AL7" s="252">
        <v>4.9154869999999997</v>
      </c>
      <c r="AM7" s="252">
        <v>5.1144869999999996</v>
      </c>
      <c r="AN7" s="252">
        <v>5.134487</v>
      </c>
      <c r="AO7" s="252">
        <v>4.9044869999999996</v>
      </c>
      <c r="AP7" s="252">
        <v>4.4944870000000003</v>
      </c>
      <c r="AQ7" s="252">
        <v>4.6274870000000004</v>
      </c>
      <c r="AR7" s="252">
        <v>4.6804870000000003</v>
      </c>
      <c r="AS7" s="252">
        <v>4.9574870000000004</v>
      </c>
      <c r="AT7" s="252">
        <v>5.1114870000000003</v>
      </c>
      <c r="AU7" s="252">
        <v>4.9274870000000002</v>
      </c>
      <c r="AV7" s="252">
        <v>4.9394869999999997</v>
      </c>
      <c r="AW7" s="252">
        <v>5.267487</v>
      </c>
      <c r="AX7" s="252">
        <v>5.344487</v>
      </c>
      <c r="AY7" s="252">
        <v>5.1984870000000001</v>
      </c>
      <c r="AZ7" s="252">
        <v>5.3614870000000003</v>
      </c>
      <c r="BA7" s="252">
        <v>5.3964869999999996</v>
      </c>
      <c r="BB7" s="252">
        <v>5.0234870000000003</v>
      </c>
      <c r="BC7" s="252">
        <v>5.1634869999999999</v>
      </c>
      <c r="BD7" s="252">
        <v>5.0504870000000004</v>
      </c>
      <c r="BE7" s="252">
        <v>4.7121442958999999</v>
      </c>
      <c r="BF7" s="252">
        <v>4.7333804099999996</v>
      </c>
      <c r="BG7" s="252">
        <v>5.1197545646</v>
      </c>
      <c r="BH7" s="409">
        <v>5.1994772389000001</v>
      </c>
      <c r="BI7" s="409">
        <v>5.2545940261000004</v>
      </c>
      <c r="BJ7" s="409">
        <v>5.2890289594000004</v>
      </c>
      <c r="BK7" s="409">
        <v>5.2381804547000002</v>
      </c>
      <c r="BL7" s="409">
        <v>5.2785467919000002</v>
      </c>
      <c r="BM7" s="409">
        <v>5.2259927879000001</v>
      </c>
      <c r="BN7" s="409">
        <v>5.2156288126000003</v>
      </c>
      <c r="BO7" s="409">
        <v>5.1942343568</v>
      </c>
      <c r="BP7" s="409">
        <v>5.2072771394000004</v>
      </c>
      <c r="BQ7" s="409">
        <v>5.1773048761</v>
      </c>
      <c r="BR7" s="409">
        <v>5.2163115876999999</v>
      </c>
      <c r="BS7" s="409">
        <v>5.2508414094999996</v>
      </c>
      <c r="BT7" s="409">
        <v>5.2398153029000003</v>
      </c>
      <c r="BU7" s="409">
        <v>5.2514831923000003</v>
      </c>
      <c r="BV7" s="409">
        <v>5.1801987606999997</v>
      </c>
    </row>
    <row r="8" spans="1:74" ht="11.1" customHeight="1" x14ac:dyDescent="0.2">
      <c r="A8" s="162" t="s">
        <v>262</v>
      </c>
      <c r="B8" s="173" t="s">
        <v>356</v>
      </c>
      <c r="C8" s="252">
        <v>2.889535</v>
      </c>
      <c r="D8" s="252">
        <v>2.8985349999999999</v>
      </c>
      <c r="E8" s="252">
        <v>2.8795350000000002</v>
      </c>
      <c r="F8" s="252">
        <v>2.8725350000000001</v>
      </c>
      <c r="G8" s="252">
        <v>2.8885350000000001</v>
      </c>
      <c r="H8" s="252">
        <v>2.828535</v>
      </c>
      <c r="I8" s="252">
        <v>2.7745350000000002</v>
      </c>
      <c r="J8" s="252">
        <v>2.808535</v>
      </c>
      <c r="K8" s="252">
        <v>2.7825350000000002</v>
      </c>
      <c r="L8" s="252">
        <v>2.7515350000000001</v>
      </c>
      <c r="M8" s="252">
        <v>2.7435350000000001</v>
      </c>
      <c r="N8" s="252">
        <v>2.7375349999999998</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2.6093709999999999</v>
      </c>
      <c r="AB8" s="252">
        <v>2.5463710000000002</v>
      </c>
      <c r="AC8" s="252">
        <v>2.5383710000000002</v>
      </c>
      <c r="AD8" s="252">
        <v>2.5093709999999998</v>
      </c>
      <c r="AE8" s="252">
        <v>2.507371</v>
      </c>
      <c r="AF8" s="252">
        <v>2.531371</v>
      </c>
      <c r="AG8" s="252">
        <v>2.507371</v>
      </c>
      <c r="AH8" s="252">
        <v>2.495371</v>
      </c>
      <c r="AI8" s="252">
        <v>2.4463710000000001</v>
      </c>
      <c r="AJ8" s="252">
        <v>2.4233709999999999</v>
      </c>
      <c r="AK8" s="252">
        <v>2.4003709999999998</v>
      </c>
      <c r="AL8" s="252">
        <v>2.3603710000000002</v>
      </c>
      <c r="AM8" s="252">
        <v>2.3513709999999999</v>
      </c>
      <c r="AN8" s="252">
        <v>2.358371</v>
      </c>
      <c r="AO8" s="252">
        <v>2.354371</v>
      </c>
      <c r="AP8" s="252">
        <v>2.3393709999999999</v>
      </c>
      <c r="AQ8" s="252">
        <v>2.3443710000000002</v>
      </c>
      <c r="AR8" s="252">
        <v>2.3333710000000001</v>
      </c>
      <c r="AS8" s="252">
        <v>2.3053710000000001</v>
      </c>
      <c r="AT8" s="252">
        <v>2.2303709999999999</v>
      </c>
      <c r="AU8" s="252">
        <v>2.0263710000000001</v>
      </c>
      <c r="AV8" s="252">
        <v>2.197371</v>
      </c>
      <c r="AW8" s="252">
        <v>2.1433710000000001</v>
      </c>
      <c r="AX8" s="252">
        <v>2.144371</v>
      </c>
      <c r="AY8" s="252">
        <v>2.213371</v>
      </c>
      <c r="AZ8" s="252">
        <v>2.1753710000000002</v>
      </c>
      <c r="BA8" s="252">
        <v>2.140371</v>
      </c>
      <c r="BB8" s="252">
        <v>2.1663709999999998</v>
      </c>
      <c r="BC8" s="252">
        <v>2.144371</v>
      </c>
      <c r="BD8" s="252">
        <v>2.2113710000000002</v>
      </c>
      <c r="BE8" s="252">
        <v>2.1156046916000002</v>
      </c>
      <c r="BF8" s="252">
        <v>2.0885941734000002</v>
      </c>
      <c r="BG8" s="252">
        <v>2.1989734324999999</v>
      </c>
      <c r="BH8" s="409">
        <v>2.2001765417999999</v>
      </c>
      <c r="BI8" s="409">
        <v>2.1960216821</v>
      </c>
      <c r="BJ8" s="409">
        <v>2.1921085409000001</v>
      </c>
      <c r="BK8" s="409">
        <v>2.1903110611000001</v>
      </c>
      <c r="BL8" s="409">
        <v>2.1869885291000002</v>
      </c>
      <c r="BM8" s="409">
        <v>2.1824759567999998</v>
      </c>
      <c r="BN8" s="409">
        <v>2.1781540747000001</v>
      </c>
      <c r="BO8" s="409">
        <v>2.1740467089000002</v>
      </c>
      <c r="BP8" s="409">
        <v>2.1703387698999999</v>
      </c>
      <c r="BQ8" s="409">
        <v>2.1662858854000002</v>
      </c>
      <c r="BR8" s="409">
        <v>2.1620860426999999</v>
      </c>
      <c r="BS8" s="409">
        <v>2.1581728510999998</v>
      </c>
      <c r="BT8" s="409">
        <v>2.1537903297000001</v>
      </c>
      <c r="BU8" s="409">
        <v>2.1498899802999998</v>
      </c>
      <c r="BV8" s="409">
        <v>2.1463233163000002</v>
      </c>
    </row>
    <row r="9" spans="1:74" ht="11.1" customHeight="1" x14ac:dyDescent="0.2">
      <c r="A9" s="162" t="s">
        <v>263</v>
      </c>
      <c r="B9" s="173" t="s">
        <v>357</v>
      </c>
      <c r="C9" s="252">
        <v>13.059856129</v>
      </c>
      <c r="D9" s="252">
        <v>13.102897143</v>
      </c>
      <c r="E9" s="252">
        <v>13.323953516</v>
      </c>
      <c r="F9" s="252">
        <v>13.862981</v>
      </c>
      <c r="G9" s="252">
        <v>13.856102548000001</v>
      </c>
      <c r="H9" s="252">
        <v>14.259193</v>
      </c>
      <c r="I9" s="252">
        <v>14.315557387</v>
      </c>
      <c r="J9" s="252">
        <v>14.453742031999999</v>
      </c>
      <c r="K9" s="252">
        <v>14.519539999999999</v>
      </c>
      <c r="L9" s="252">
        <v>14.712561773999999</v>
      </c>
      <c r="M9" s="252">
        <v>14.895369333</v>
      </c>
      <c r="N9" s="252">
        <v>15.097017226</v>
      </c>
      <c r="O9" s="252">
        <v>14.775651387</v>
      </c>
      <c r="P9" s="252">
        <v>14.942316142999999</v>
      </c>
      <c r="Q9" s="252">
        <v>15.077128418999999</v>
      </c>
      <c r="R9" s="252">
        <v>15.351193</v>
      </c>
      <c r="S9" s="252">
        <v>15.211940289999999</v>
      </c>
      <c r="T9" s="252">
        <v>15.048440666999999</v>
      </c>
      <c r="U9" s="252">
        <v>15.228178677000001</v>
      </c>
      <c r="V9" s="252">
        <v>15.220453419</v>
      </c>
      <c r="W9" s="252">
        <v>15.238064667</v>
      </c>
      <c r="X9" s="252">
        <v>15.21824129</v>
      </c>
      <c r="Y9" s="252">
        <v>15.230202667</v>
      </c>
      <c r="Z9" s="252">
        <v>15.119084032</v>
      </c>
      <c r="AA9" s="252">
        <v>14.997329710000001</v>
      </c>
      <c r="AB9" s="252">
        <v>14.831548378999999</v>
      </c>
      <c r="AC9" s="252">
        <v>15.031519128999999</v>
      </c>
      <c r="AD9" s="252">
        <v>14.857672666999999</v>
      </c>
      <c r="AE9" s="252">
        <v>15.027552096999999</v>
      </c>
      <c r="AF9" s="252">
        <v>14.827207</v>
      </c>
      <c r="AG9" s="252">
        <v>14.832969547999999</v>
      </c>
      <c r="AH9" s="252">
        <v>14.635611677</v>
      </c>
      <c r="AI9" s="252">
        <v>14.441927333000001</v>
      </c>
      <c r="AJ9" s="252">
        <v>14.760360903</v>
      </c>
      <c r="AK9" s="252">
        <v>14.985661332999999</v>
      </c>
      <c r="AL9" s="252">
        <v>14.713972387</v>
      </c>
      <c r="AM9" s="252">
        <v>14.741446419000001</v>
      </c>
      <c r="AN9" s="252">
        <v>15.155421285999999</v>
      </c>
      <c r="AO9" s="252">
        <v>15.33729071</v>
      </c>
      <c r="AP9" s="252">
        <v>15.255641000000001</v>
      </c>
      <c r="AQ9" s="252">
        <v>15.464295387</v>
      </c>
      <c r="AR9" s="252">
        <v>15.464704333</v>
      </c>
      <c r="AS9" s="252">
        <v>15.554008677000001</v>
      </c>
      <c r="AT9" s="252">
        <v>15.568833290000001</v>
      </c>
      <c r="AU9" s="252">
        <v>15.609617999999999</v>
      </c>
      <c r="AV9" s="252">
        <v>16.227120355</v>
      </c>
      <c r="AW9" s="252">
        <v>16.851133333</v>
      </c>
      <c r="AX9" s="252">
        <v>16.586373386999998</v>
      </c>
      <c r="AY9" s="252">
        <v>16.365984451999999</v>
      </c>
      <c r="AZ9" s="252">
        <v>16.773855714</v>
      </c>
      <c r="BA9" s="252">
        <v>17.156125773999999</v>
      </c>
      <c r="BB9" s="252">
        <v>17.246082999999999</v>
      </c>
      <c r="BC9" s="252">
        <v>17.324516839000001</v>
      </c>
      <c r="BD9" s="252">
        <v>17.621220666999999</v>
      </c>
      <c r="BE9" s="252">
        <v>18.007289160999999</v>
      </c>
      <c r="BF9" s="252">
        <v>18.176328651999999</v>
      </c>
      <c r="BG9" s="252">
        <v>18.16303435</v>
      </c>
      <c r="BH9" s="409">
        <v>18.177835399999999</v>
      </c>
      <c r="BI9" s="409">
        <v>18.387161899999999</v>
      </c>
      <c r="BJ9" s="409">
        <v>18.421734600000001</v>
      </c>
      <c r="BK9" s="409">
        <v>18.358055799999999</v>
      </c>
      <c r="BL9" s="409">
        <v>18.462045100000001</v>
      </c>
      <c r="BM9" s="409">
        <v>18.711693199999999</v>
      </c>
      <c r="BN9" s="409">
        <v>18.799219399999998</v>
      </c>
      <c r="BO9" s="409">
        <v>18.996407999999999</v>
      </c>
      <c r="BP9" s="409">
        <v>19.061267099999998</v>
      </c>
      <c r="BQ9" s="409">
        <v>19.0971604</v>
      </c>
      <c r="BR9" s="409">
        <v>19.300254200000001</v>
      </c>
      <c r="BS9" s="409">
        <v>19.2737506</v>
      </c>
      <c r="BT9" s="409">
        <v>19.477675000000001</v>
      </c>
      <c r="BU9" s="409">
        <v>19.769597999999998</v>
      </c>
      <c r="BV9" s="409">
        <v>19.8515686</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410"/>
      <c r="BI10" s="410"/>
      <c r="BJ10" s="410"/>
      <c r="BK10" s="410"/>
      <c r="BL10" s="410"/>
      <c r="BM10" s="410"/>
      <c r="BN10" s="410"/>
      <c r="BO10" s="410"/>
      <c r="BP10" s="410"/>
      <c r="BQ10" s="410"/>
      <c r="BR10" s="410"/>
      <c r="BS10" s="410"/>
      <c r="BT10" s="410"/>
      <c r="BU10" s="410"/>
      <c r="BV10" s="410"/>
    </row>
    <row r="11" spans="1:74" ht="11.1" customHeight="1" x14ac:dyDescent="0.2">
      <c r="A11" s="162" t="s">
        <v>496</v>
      </c>
      <c r="B11" s="172" t="s">
        <v>512</v>
      </c>
      <c r="C11" s="252">
        <v>4.5158259999999997</v>
      </c>
      <c r="D11" s="252">
        <v>4.5795729999999999</v>
      </c>
      <c r="E11" s="252">
        <v>4.541569</v>
      </c>
      <c r="F11" s="252">
        <v>4.8050129999999998</v>
      </c>
      <c r="G11" s="252">
        <v>5.2220820000000003</v>
      </c>
      <c r="H11" s="252">
        <v>5.4596900000000002</v>
      </c>
      <c r="I11" s="252">
        <v>5.4123559999999999</v>
      </c>
      <c r="J11" s="252">
        <v>5.6653310000000001</v>
      </c>
      <c r="K11" s="252">
        <v>5.5840339999999999</v>
      </c>
      <c r="L11" s="252">
        <v>5.7386350000000004</v>
      </c>
      <c r="M11" s="252">
        <v>5.2722340000000001</v>
      </c>
      <c r="N11" s="252">
        <v>5.1538919999999999</v>
      </c>
      <c r="O11" s="252">
        <v>5.0148020000000004</v>
      </c>
      <c r="P11" s="252">
        <v>4.9408960000000004</v>
      </c>
      <c r="Q11" s="252">
        <v>4.9056160000000002</v>
      </c>
      <c r="R11" s="252">
        <v>5.1896940000000003</v>
      </c>
      <c r="S11" s="252">
        <v>5.417554</v>
      </c>
      <c r="T11" s="252">
        <v>5.6592469999999997</v>
      </c>
      <c r="U11" s="252">
        <v>5.55701</v>
      </c>
      <c r="V11" s="252">
        <v>5.8222620000000003</v>
      </c>
      <c r="W11" s="252">
        <v>5.5856469999999998</v>
      </c>
      <c r="X11" s="252">
        <v>5.7236570000000002</v>
      </c>
      <c r="Y11" s="252">
        <v>5.3089000000000004</v>
      </c>
      <c r="Z11" s="252">
        <v>5.2497480000000003</v>
      </c>
      <c r="AA11" s="252">
        <v>4.8268380000000004</v>
      </c>
      <c r="AB11" s="252">
        <v>4.7228709999999996</v>
      </c>
      <c r="AC11" s="252">
        <v>4.6788090000000002</v>
      </c>
      <c r="AD11" s="252">
        <v>5.2024699999999999</v>
      </c>
      <c r="AE11" s="252">
        <v>5.5556169999999998</v>
      </c>
      <c r="AF11" s="252">
        <v>5.472855</v>
      </c>
      <c r="AG11" s="252">
        <v>5.6328120000000004</v>
      </c>
      <c r="AH11" s="252">
        <v>5.5902820000000002</v>
      </c>
      <c r="AI11" s="252">
        <v>5.7058109999999997</v>
      </c>
      <c r="AJ11" s="252">
        <v>5.4842969999999998</v>
      </c>
      <c r="AK11" s="252">
        <v>5.3594559999999998</v>
      </c>
      <c r="AL11" s="252">
        <v>5.1121660000000002</v>
      </c>
      <c r="AM11" s="252">
        <v>4.971895</v>
      </c>
      <c r="AN11" s="252">
        <v>4.950895</v>
      </c>
      <c r="AO11" s="252">
        <v>4.8218949999999996</v>
      </c>
      <c r="AP11" s="252">
        <v>5.1018949999999998</v>
      </c>
      <c r="AQ11" s="252">
        <v>5.4558949999999999</v>
      </c>
      <c r="AR11" s="252">
        <v>5.6458950000000003</v>
      </c>
      <c r="AS11" s="252">
        <v>5.7208949999999996</v>
      </c>
      <c r="AT11" s="252">
        <v>5.5948950000000002</v>
      </c>
      <c r="AU11" s="252">
        <v>5.7998950000000002</v>
      </c>
      <c r="AV11" s="252">
        <v>5.5938949999999998</v>
      </c>
      <c r="AW11" s="252">
        <v>5.3068949999999999</v>
      </c>
      <c r="AX11" s="252">
        <v>5.0828949999999997</v>
      </c>
      <c r="AY11" s="252">
        <v>4.9018949999999997</v>
      </c>
      <c r="AZ11" s="252">
        <v>4.8278949999999998</v>
      </c>
      <c r="BA11" s="252">
        <v>4.902895</v>
      </c>
      <c r="BB11" s="252">
        <v>5.4438950000000004</v>
      </c>
      <c r="BC11" s="252">
        <v>5.6418949999999999</v>
      </c>
      <c r="BD11" s="252">
        <v>5.7645150000000003</v>
      </c>
      <c r="BE11" s="252">
        <v>5.8763853834999997</v>
      </c>
      <c r="BF11" s="252">
        <v>5.9191572474000003</v>
      </c>
      <c r="BG11" s="252">
        <v>5.9579854816999998</v>
      </c>
      <c r="BH11" s="409">
        <v>5.7448978034999998</v>
      </c>
      <c r="BI11" s="409">
        <v>5.4563770023</v>
      </c>
      <c r="BJ11" s="409">
        <v>5.2321567731999998</v>
      </c>
      <c r="BK11" s="409">
        <v>5.2127944822999996</v>
      </c>
      <c r="BL11" s="409">
        <v>5.1095027918999998</v>
      </c>
      <c r="BM11" s="409">
        <v>5.2331254452999998</v>
      </c>
      <c r="BN11" s="409">
        <v>5.7392680623999999</v>
      </c>
      <c r="BO11" s="409">
        <v>6.2013684417999997</v>
      </c>
      <c r="BP11" s="409">
        <v>6.1510750101999996</v>
      </c>
      <c r="BQ11" s="409">
        <v>6.1877163204999999</v>
      </c>
      <c r="BR11" s="409">
        <v>6.2415111562999996</v>
      </c>
      <c r="BS11" s="409">
        <v>6.3037173012999999</v>
      </c>
      <c r="BT11" s="409">
        <v>6.0815870247000001</v>
      </c>
      <c r="BU11" s="409">
        <v>5.7927651600000001</v>
      </c>
      <c r="BV11" s="409">
        <v>5.5674262385000004</v>
      </c>
    </row>
    <row r="12" spans="1:74" ht="11.1" customHeight="1" x14ac:dyDescent="0.2">
      <c r="A12" s="162" t="s">
        <v>264</v>
      </c>
      <c r="B12" s="173" t="s">
        <v>358</v>
      </c>
      <c r="C12" s="252">
        <v>0.70273399999999997</v>
      </c>
      <c r="D12" s="252">
        <v>0.70419100000000001</v>
      </c>
      <c r="E12" s="252">
        <v>0.69369700000000001</v>
      </c>
      <c r="F12" s="252">
        <v>0.68198199999999998</v>
      </c>
      <c r="G12" s="252">
        <v>0.71514599999999995</v>
      </c>
      <c r="H12" s="252">
        <v>0.72609699999999999</v>
      </c>
      <c r="I12" s="252">
        <v>0.72428700000000001</v>
      </c>
      <c r="J12" s="252">
        <v>0.72947899999999999</v>
      </c>
      <c r="K12" s="252">
        <v>0.74607400000000001</v>
      </c>
      <c r="L12" s="252">
        <v>0.74864200000000003</v>
      </c>
      <c r="M12" s="252">
        <v>0.73086799999999996</v>
      </c>
      <c r="N12" s="252">
        <v>0.70862999999999998</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0.70338000000000001</v>
      </c>
      <c r="AW12" s="252">
        <v>0.70438000000000001</v>
      </c>
      <c r="AX12" s="252">
        <v>0.68837999999999999</v>
      </c>
      <c r="AY12" s="252">
        <v>0.66537999999999997</v>
      </c>
      <c r="AZ12" s="252">
        <v>0.66537999999999997</v>
      </c>
      <c r="BA12" s="252">
        <v>0.66337999999999997</v>
      </c>
      <c r="BB12" s="252">
        <v>0.68437999999999999</v>
      </c>
      <c r="BC12" s="252">
        <v>0.69137999999999999</v>
      </c>
      <c r="BD12" s="252">
        <v>0.65</v>
      </c>
      <c r="BE12" s="252">
        <v>0.68797445007000002</v>
      </c>
      <c r="BF12" s="252">
        <v>0.67484951275000005</v>
      </c>
      <c r="BG12" s="252">
        <v>0.67433189832999996</v>
      </c>
      <c r="BH12" s="409">
        <v>0.69610620133000001</v>
      </c>
      <c r="BI12" s="409">
        <v>0.69692800830000001</v>
      </c>
      <c r="BJ12" s="409">
        <v>0.68181398126000003</v>
      </c>
      <c r="BK12" s="409">
        <v>0.67041533170000001</v>
      </c>
      <c r="BL12" s="409">
        <v>0.64039571017999997</v>
      </c>
      <c r="BM12" s="409">
        <v>0.65850387812</v>
      </c>
      <c r="BN12" s="409">
        <v>0.67256204249999996</v>
      </c>
      <c r="BO12" s="409">
        <v>0.68620260744999995</v>
      </c>
      <c r="BP12" s="409">
        <v>0.68826540568000005</v>
      </c>
      <c r="BQ12" s="409">
        <v>0.68053714539999999</v>
      </c>
      <c r="BR12" s="409">
        <v>0.66843706285000004</v>
      </c>
      <c r="BS12" s="409">
        <v>0.66755399010000005</v>
      </c>
      <c r="BT12" s="409">
        <v>0.68839859327999997</v>
      </c>
      <c r="BU12" s="409">
        <v>0.6889943959</v>
      </c>
      <c r="BV12" s="409">
        <v>0.67444524221000002</v>
      </c>
    </row>
    <row r="13" spans="1:74" ht="11.1" customHeight="1" x14ac:dyDescent="0.2">
      <c r="A13" s="162" t="s">
        <v>265</v>
      </c>
      <c r="B13" s="173" t="s">
        <v>359</v>
      </c>
      <c r="C13" s="252">
        <v>2.3283930000000002</v>
      </c>
      <c r="D13" s="252">
        <v>2.3706320000000001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2.9292159999999998</v>
      </c>
      <c r="AZ13" s="252">
        <v>2.9322159999999999</v>
      </c>
      <c r="BA13" s="252">
        <v>2.9732159999999999</v>
      </c>
      <c r="BB13" s="252">
        <v>3.4462160000000002</v>
      </c>
      <c r="BC13" s="252">
        <v>3.6402160000000001</v>
      </c>
      <c r="BD13" s="252">
        <v>3.827216</v>
      </c>
      <c r="BE13" s="252">
        <v>3.8878390937999998</v>
      </c>
      <c r="BF13" s="252">
        <v>3.9384933756999998</v>
      </c>
      <c r="BG13" s="252">
        <v>4.0078687767999996</v>
      </c>
      <c r="BH13" s="409">
        <v>3.7601704845000001</v>
      </c>
      <c r="BI13" s="409">
        <v>3.4710592090999999</v>
      </c>
      <c r="BJ13" s="409">
        <v>3.2327427119999999</v>
      </c>
      <c r="BK13" s="409">
        <v>3.2442964506999998</v>
      </c>
      <c r="BL13" s="409">
        <v>3.2462787501000001</v>
      </c>
      <c r="BM13" s="409">
        <v>3.2741465128999998</v>
      </c>
      <c r="BN13" s="409">
        <v>3.7636830622000002</v>
      </c>
      <c r="BO13" s="409">
        <v>4.2101661239999997</v>
      </c>
      <c r="BP13" s="409">
        <v>4.1662785932000004</v>
      </c>
      <c r="BQ13" s="409">
        <v>4.2169380659</v>
      </c>
      <c r="BR13" s="409">
        <v>4.2775042229000002</v>
      </c>
      <c r="BS13" s="409">
        <v>4.3703701136999999</v>
      </c>
      <c r="BT13" s="409">
        <v>4.1145300882000004</v>
      </c>
      <c r="BU13" s="409">
        <v>3.8255744260000002</v>
      </c>
      <c r="BV13" s="409">
        <v>3.5858694692999999</v>
      </c>
    </row>
    <row r="14" spans="1:74" ht="11.1" customHeight="1" x14ac:dyDescent="0.2">
      <c r="A14" s="162" t="s">
        <v>266</v>
      </c>
      <c r="B14" s="173" t="s">
        <v>360</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1.0109509999999999</v>
      </c>
      <c r="AB14" s="252">
        <v>0.97995100000000002</v>
      </c>
      <c r="AC14" s="252">
        <v>0.94195099999999998</v>
      </c>
      <c r="AD14" s="252">
        <v>0.93995099999999998</v>
      </c>
      <c r="AE14" s="252">
        <v>0.93095099999999997</v>
      </c>
      <c r="AF14" s="252">
        <v>0.91295099999999996</v>
      </c>
      <c r="AG14" s="252">
        <v>0.86795100000000003</v>
      </c>
      <c r="AH14" s="252">
        <v>0.85195100000000001</v>
      </c>
      <c r="AI14" s="252">
        <v>0.88395100000000004</v>
      </c>
      <c r="AJ14" s="252">
        <v>0.87195100000000003</v>
      </c>
      <c r="AK14" s="252">
        <v>0.87995100000000004</v>
      </c>
      <c r="AL14" s="252">
        <v>0.86195100000000002</v>
      </c>
      <c r="AM14" s="252">
        <v>0.88495100000000004</v>
      </c>
      <c r="AN14" s="252">
        <v>0.88895100000000005</v>
      </c>
      <c r="AO14" s="252">
        <v>0.82895099999999999</v>
      </c>
      <c r="AP14" s="252">
        <v>0.88295100000000004</v>
      </c>
      <c r="AQ14" s="252">
        <v>0.87595100000000004</v>
      </c>
      <c r="AR14" s="252">
        <v>0.88195100000000004</v>
      </c>
      <c r="AS14" s="252">
        <v>0.88095100000000004</v>
      </c>
      <c r="AT14" s="252">
        <v>0.88295100000000004</v>
      </c>
      <c r="AU14" s="252">
        <v>0.87595100000000004</v>
      </c>
      <c r="AV14" s="252">
        <v>0.88895100000000005</v>
      </c>
      <c r="AW14" s="252">
        <v>0.87595100000000004</v>
      </c>
      <c r="AX14" s="252">
        <v>0.89495100000000005</v>
      </c>
      <c r="AY14" s="252">
        <v>0.88495100000000004</v>
      </c>
      <c r="AZ14" s="252">
        <v>0.84795100000000001</v>
      </c>
      <c r="BA14" s="252">
        <v>0.85095100000000001</v>
      </c>
      <c r="BB14" s="252">
        <v>0.88995100000000005</v>
      </c>
      <c r="BC14" s="252">
        <v>0.89095100000000005</v>
      </c>
      <c r="BD14" s="252">
        <v>0.87595100000000004</v>
      </c>
      <c r="BE14" s="252">
        <v>0.88607779071000004</v>
      </c>
      <c r="BF14" s="252">
        <v>0.87849012491</v>
      </c>
      <c r="BG14" s="252">
        <v>0.87082066247000001</v>
      </c>
      <c r="BH14" s="409">
        <v>0.88385057059000005</v>
      </c>
      <c r="BI14" s="409">
        <v>0.87118600512</v>
      </c>
      <c r="BJ14" s="409">
        <v>0.89038172760000001</v>
      </c>
      <c r="BK14" s="409">
        <v>0.87995121647999996</v>
      </c>
      <c r="BL14" s="409">
        <v>0.84343927798999996</v>
      </c>
      <c r="BM14" s="409">
        <v>0.88503747354999995</v>
      </c>
      <c r="BN14" s="409">
        <v>0.88501232227000004</v>
      </c>
      <c r="BO14" s="409">
        <v>0.88601786643000002</v>
      </c>
      <c r="BP14" s="409">
        <v>0.88411836161000001</v>
      </c>
      <c r="BQ14" s="409">
        <v>0.88016097637000001</v>
      </c>
      <c r="BR14" s="409">
        <v>0.87261378399</v>
      </c>
      <c r="BS14" s="409">
        <v>0.86502398550000004</v>
      </c>
      <c r="BT14" s="409">
        <v>0.87792647238999999</v>
      </c>
      <c r="BU14" s="409">
        <v>0.86534871448999995</v>
      </c>
      <c r="BV14" s="409">
        <v>0.88442682524000005</v>
      </c>
    </row>
    <row r="15" spans="1:74" ht="11.1" customHeight="1" x14ac:dyDescent="0.2">
      <c r="A15" s="162" t="s">
        <v>267</v>
      </c>
      <c r="B15" s="173" t="s">
        <v>361</v>
      </c>
      <c r="C15" s="252">
        <v>0.44525799999999999</v>
      </c>
      <c r="D15" s="252">
        <v>0.47632200000000002</v>
      </c>
      <c r="E15" s="252">
        <v>0.480931</v>
      </c>
      <c r="F15" s="252">
        <v>0.47366000000000003</v>
      </c>
      <c r="G15" s="252">
        <v>0.47017100000000001</v>
      </c>
      <c r="H15" s="252">
        <v>0.46247700000000003</v>
      </c>
      <c r="I15" s="252">
        <v>0.47414899999999999</v>
      </c>
      <c r="J15" s="252">
        <v>0.46215400000000001</v>
      </c>
      <c r="K15" s="252">
        <v>0.46679399999999999</v>
      </c>
      <c r="L15" s="252">
        <v>0.47150900000000001</v>
      </c>
      <c r="M15" s="252">
        <v>0.46499400000000002</v>
      </c>
      <c r="N15" s="252">
        <v>0.46839999999999998</v>
      </c>
      <c r="O15" s="252">
        <v>0.46155099999999999</v>
      </c>
      <c r="P15" s="252">
        <v>0.45589200000000002</v>
      </c>
      <c r="Q15" s="252">
        <v>0.45413799999999999</v>
      </c>
      <c r="R15" s="252">
        <v>0.43274099999999999</v>
      </c>
      <c r="S15" s="252">
        <v>0.41806700000000002</v>
      </c>
      <c r="T15" s="252">
        <v>0.44614199999999998</v>
      </c>
      <c r="U15" s="252">
        <v>0.445268</v>
      </c>
      <c r="V15" s="252">
        <v>0.434141</v>
      </c>
      <c r="W15" s="252">
        <v>0.43542799999999998</v>
      </c>
      <c r="X15" s="252">
        <v>0.44902300000000001</v>
      </c>
      <c r="Y15" s="252">
        <v>0.45161699999999999</v>
      </c>
      <c r="Z15" s="252">
        <v>0.45358500000000002</v>
      </c>
      <c r="AA15" s="252">
        <v>0.40529100000000001</v>
      </c>
      <c r="AB15" s="252">
        <v>0.42432399999999998</v>
      </c>
      <c r="AC15" s="252">
        <v>0.42526199999999997</v>
      </c>
      <c r="AD15" s="252">
        <v>0.425923</v>
      </c>
      <c r="AE15" s="252">
        <v>0.43107000000000001</v>
      </c>
      <c r="AF15" s="252">
        <v>0.408308</v>
      </c>
      <c r="AG15" s="252">
        <v>0.417265</v>
      </c>
      <c r="AH15" s="252">
        <v>0.42073500000000003</v>
      </c>
      <c r="AI15" s="252">
        <v>0.41226400000000002</v>
      </c>
      <c r="AJ15" s="252">
        <v>0.41175</v>
      </c>
      <c r="AK15" s="252">
        <v>0.41790899999999997</v>
      </c>
      <c r="AL15" s="252">
        <v>0.42761900000000003</v>
      </c>
      <c r="AM15" s="252">
        <v>0.423348</v>
      </c>
      <c r="AN15" s="252">
        <v>0.42734800000000001</v>
      </c>
      <c r="AO15" s="252">
        <v>0.41534799999999999</v>
      </c>
      <c r="AP15" s="252">
        <v>0.41434799999999999</v>
      </c>
      <c r="AQ15" s="252">
        <v>0.41134799999999999</v>
      </c>
      <c r="AR15" s="252">
        <v>0.422348</v>
      </c>
      <c r="AS15" s="252">
        <v>0.420348</v>
      </c>
      <c r="AT15" s="252">
        <v>0.43134800000000001</v>
      </c>
      <c r="AU15" s="252">
        <v>0.40834799999999999</v>
      </c>
      <c r="AV15" s="252">
        <v>0.40934799999999999</v>
      </c>
      <c r="AW15" s="252">
        <v>0.419348</v>
      </c>
      <c r="AX15" s="252">
        <v>0.43134800000000001</v>
      </c>
      <c r="AY15" s="252">
        <v>0.422348</v>
      </c>
      <c r="AZ15" s="252">
        <v>0.38234800000000002</v>
      </c>
      <c r="BA15" s="252">
        <v>0.41534799999999999</v>
      </c>
      <c r="BB15" s="252">
        <v>0.423348</v>
      </c>
      <c r="BC15" s="252">
        <v>0.419348</v>
      </c>
      <c r="BD15" s="252">
        <v>0.41134799999999999</v>
      </c>
      <c r="BE15" s="252">
        <v>0.41449404887000002</v>
      </c>
      <c r="BF15" s="252">
        <v>0.42732423408999998</v>
      </c>
      <c r="BG15" s="252">
        <v>0.40496414410999998</v>
      </c>
      <c r="BH15" s="409">
        <v>0.40477054706999999</v>
      </c>
      <c r="BI15" s="409">
        <v>0.41720377976</v>
      </c>
      <c r="BJ15" s="409">
        <v>0.42721835230999999</v>
      </c>
      <c r="BK15" s="409">
        <v>0.41813148345000001</v>
      </c>
      <c r="BL15" s="409">
        <v>0.37938905363999997</v>
      </c>
      <c r="BM15" s="409">
        <v>0.41543758074999998</v>
      </c>
      <c r="BN15" s="409">
        <v>0.41801063542</v>
      </c>
      <c r="BO15" s="409">
        <v>0.41898184394999999</v>
      </c>
      <c r="BP15" s="409">
        <v>0.41241264970000002</v>
      </c>
      <c r="BQ15" s="409">
        <v>0.41008013279</v>
      </c>
      <c r="BR15" s="409">
        <v>0.42295608652</v>
      </c>
      <c r="BS15" s="409">
        <v>0.40076921194999998</v>
      </c>
      <c r="BT15" s="409">
        <v>0.40073187088000001</v>
      </c>
      <c r="BU15" s="409">
        <v>0.41284762355999999</v>
      </c>
      <c r="BV15" s="409">
        <v>0.42268470176</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223"/>
      <c r="BE16" s="223"/>
      <c r="BF16" s="223"/>
      <c r="BG16" s="223"/>
      <c r="BH16" s="410"/>
      <c r="BI16" s="410"/>
      <c r="BJ16" s="410"/>
      <c r="BK16" s="410"/>
      <c r="BL16" s="410"/>
      <c r="BM16" s="410"/>
      <c r="BN16" s="410"/>
      <c r="BO16" s="410"/>
      <c r="BP16" s="410"/>
      <c r="BQ16" s="410"/>
      <c r="BR16" s="410"/>
      <c r="BS16" s="410"/>
      <c r="BT16" s="410"/>
      <c r="BU16" s="410"/>
      <c r="BV16" s="410"/>
    </row>
    <row r="17" spans="1:74" ht="11.1" customHeight="1" x14ac:dyDescent="0.2">
      <c r="A17" s="162" t="s">
        <v>363</v>
      </c>
      <c r="B17" s="172" t="s">
        <v>513</v>
      </c>
      <c r="C17" s="252">
        <v>3.9724569999999999</v>
      </c>
      <c r="D17" s="252">
        <v>4.0840730000000001</v>
      </c>
      <c r="E17" s="252">
        <v>4.0676800000000002</v>
      </c>
      <c r="F17" s="252">
        <v>3.968175</v>
      </c>
      <c r="G17" s="252">
        <v>3.7311290000000001</v>
      </c>
      <c r="H17" s="252">
        <v>3.6499139999999999</v>
      </c>
      <c r="I17" s="252">
        <v>3.8042549999999999</v>
      </c>
      <c r="J17" s="252">
        <v>3.4955859999999999</v>
      </c>
      <c r="K17" s="252">
        <v>3.7209970000000001</v>
      </c>
      <c r="L17" s="252">
        <v>3.946323</v>
      </c>
      <c r="M17" s="252">
        <v>3.9832920000000001</v>
      </c>
      <c r="N17" s="252">
        <v>4.0551279999999998</v>
      </c>
      <c r="O17" s="252">
        <v>3.9922909999999998</v>
      </c>
      <c r="P17" s="252">
        <v>3.9236460000000002</v>
      </c>
      <c r="Q17" s="252">
        <v>4.008642</v>
      </c>
      <c r="R17" s="252">
        <v>4.0719000000000003</v>
      </c>
      <c r="S17" s="252">
        <v>4.1262860000000003</v>
      </c>
      <c r="T17" s="252">
        <v>4.0172169999999996</v>
      </c>
      <c r="U17" s="252">
        <v>3.9907339999999998</v>
      </c>
      <c r="V17" s="252">
        <v>3.8999109999999999</v>
      </c>
      <c r="W17" s="252">
        <v>3.8979400000000002</v>
      </c>
      <c r="X17" s="252">
        <v>4.1231530000000003</v>
      </c>
      <c r="Y17" s="252">
        <v>4.1748500000000002</v>
      </c>
      <c r="Z17" s="252">
        <v>4.2240549999999999</v>
      </c>
      <c r="AA17" s="252">
        <v>4.2264049999999997</v>
      </c>
      <c r="AB17" s="252">
        <v>4.2177740000000004</v>
      </c>
      <c r="AC17" s="252">
        <v>4.1846160000000001</v>
      </c>
      <c r="AD17" s="252">
        <v>4.145556</v>
      </c>
      <c r="AE17" s="252">
        <v>4.0753490000000001</v>
      </c>
      <c r="AF17" s="252">
        <v>3.8208099999999998</v>
      </c>
      <c r="AG17" s="252">
        <v>4.218718</v>
      </c>
      <c r="AH17" s="252">
        <v>3.9187979999999998</v>
      </c>
      <c r="AI17" s="252">
        <v>3.5781869999999998</v>
      </c>
      <c r="AJ17" s="252">
        <v>4.0704349999999998</v>
      </c>
      <c r="AK17" s="252">
        <v>4.2996020000000001</v>
      </c>
      <c r="AL17" s="252">
        <v>4.2017259999999998</v>
      </c>
      <c r="AM17" s="252">
        <v>4.169397</v>
      </c>
      <c r="AN17" s="252">
        <v>4.1993970000000003</v>
      </c>
      <c r="AO17" s="252">
        <v>4.2563969999999998</v>
      </c>
      <c r="AP17" s="252">
        <v>4.1923969999999997</v>
      </c>
      <c r="AQ17" s="252">
        <v>4.0233970000000001</v>
      </c>
      <c r="AR17" s="252">
        <v>3.9183970000000001</v>
      </c>
      <c r="AS17" s="252">
        <v>4.0533970000000004</v>
      </c>
      <c r="AT17" s="252">
        <v>3.879397</v>
      </c>
      <c r="AU17" s="252">
        <v>3.8173970000000002</v>
      </c>
      <c r="AV17" s="252">
        <v>4.052397</v>
      </c>
      <c r="AW17" s="252">
        <v>4.0023970000000002</v>
      </c>
      <c r="AX17" s="252">
        <v>3.8033969999999999</v>
      </c>
      <c r="AY17" s="252">
        <v>4.222397</v>
      </c>
      <c r="AZ17" s="252">
        <v>4.0593969999999997</v>
      </c>
      <c r="BA17" s="252">
        <v>3.9603969999999999</v>
      </c>
      <c r="BB17" s="252">
        <v>4.0493969999999999</v>
      </c>
      <c r="BC17" s="252">
        <v>3.7213970000000001</v>
      </c>
      <c r="BD17" s="252">
        <v>3.8863970000000001</v>
      </c>
      <c r="BE17" s="252">
        <v>3.9792604657999999</v>
      </c>
      <c r="BF17" s="252">
        <v>3.8670609041000001</v>
      </c>
      <c r="BG17" s="252">
        <v>4.0043617135999998</v>
      </c>
      <c r="BH17" s="409">
        <v>4.1476758502999997</v>
      </c>
      <c r="BI17" s="409">
        <v>4.1564841429000001</v>
      </c>
      <c r="BJ17" s="409">
        <v>4.1605019617999996</v>
      </c>
      <c r="BK17" s="409">
        <v>4.1456353658999996</v>
      </c>
      <c r="BL17" s="409">
        <v>4.1538069890999996</v>
      </c>
      <c r="BM17" s="409">
        <v>4.1438139250999999</v>
      </c>
      <c r="BN17" s="409">
        <v>4.1343767435999998</v>
      </c>
      <c r="BO17" s="409">
        <v>4.0166448276000004</v>
      </c>
      <c r="BP17" s="409">
        <v>4.0188794465999997</v>
      </c>
      <c r="BQ17" s="409">
        <v>4.1173616055000002</v>
      </c>
      <c r="BR17" s="409">
        <v>3.9051858429999999</v>
      </c>
      <c r="BS17" s="409">
        <v>3.8247562109</v>
      </c>
      <c r="BT17" s="409">
        <v>4.1069376880000004</v>
      </c>
      <c r="BU17" s="409">
        <v>4.0989409456999999</v>
      </c>
      <c r="BV17" s="409">
        <v>4.0922409760000003</v>
      </c>
    </row>
    <row r="18" spans="1:74" ht="11.1" customHeight="1" x14ac:dyDescent="0.2">
      <c r="A18" s="162" t="s">
        <v>268</v>
      </c>
      <c r="B18" s="173" t="s">
        <v>362</v>
      </c>
      <c r="C18" s="252">
        <v>1.9742999999999999</v>
      </c>
      <c r="D18" s="252">
        <v>1.9602999999999999</v>
      </c>
      <c r="E18" s="252">
        <v>1.9633</v>
      </c>
      <c r="F18" s="252">
        <v>1.9522999999999999</v>
      </c>
      <c r="G18" s="252">
        <v>1.6523000000000001</v>
      </c>
      <c r="H18" s="252">
        <v>1.7833000000000001</v>
      </c>
      <c r="I18" s="252">
        <v>1.9233</v>
      </c>
      <c r="J18" s="252">
        <v>1.8492999999999999</v>
      </c>
      <c r="K18" s="252">
        <v>1.8032999999999999</v>
      </c>
      <c r="L18" s="252">
        <v>1.9553</v>
      </c>
      <c r="M18" s="252">
        <v>1.9602999999999999</v>
      </c>
      <c r="N18" s="252">
        <v>1.9903</v>
      </c>
      <c r="O18" s="252">
        <v>1.931843</v>
      </c>
      <c r="P18" s="252">
        <v>1.931843</v>
      </c>
      <c r="Q18" s="252">
        <v>1.9548430000000001</v>
      </c>
      <c r="R18" s="252">
        <v>1.951843</v>
      </c>
      <c r="S18" s="252">
        <v>1.9088430000000001</v>
      </c>
      <c r="T18" s="252">
        <v>1.9588429999999999</v>
      </c>
      <c r="U18" s="252">
        <v>1.9628429999999999</v>
      </c>
      <c r="V18" s="252">
        <v>1.931843</v>
      </c>
      <c r="W18" s="252">
        <v>1.8718429999999999</v>
      </c>
      <c r="X18" s="252">
        <v>2.0328430000000002</v>
      </c>
      <c r="Y18" s="252">
        <v>1.995843</v>
      </c>
      <c r="Z18" s="252">
        <v>2.0568430000000002</v>
      </c>
      <c r="AA18" s="252">
        <v>2.042843</v>
      </c>
      <c r="AB18" s="252">
        <v>2.0728430000000002</v>
      </c>
      <c r="AC18" s="252">
        <v>2.0178430000000001</v>
      </c>
      <c r="AD18" s="252">
        <v>2.042843</v>
      </c>
      <c r="AE18" s="252">
        <v>1.9708429999999999</v>
      </c>
      <c r="AF18" s="252">
        <v>1.8238430000000001</v>
      </c>
      <c r="AG18" s="252">
        <v>2.1398429999999999</v>
      </c>
      <c r="AH18" s="252">
        <v>1.9448430000000001</v>
      </c>
      <c r="AI18" s="252">
        <v>1.6218429999999999</v>
      </c>
      <c r="AJ18" s="252">
        <v>2.1248429999999998</v>
      </c>
      <c r="AK18" s="252">
        <v>2.1648429999999999</v>
      </c>
      <c r="AL18" s="252">
        <v>2.0738430000000001</v>
      </c>
      <c r="AM18" s="252">
        <v>2.038843</v>
      </c>
      <c r="AN18" s="252">
        <v>2.074843</v>
      </c>
      <c r="AO18" s="252">
        <v>2.134843</v>
      </c>
      <c r="AP18" s="252">
        <v>2.1248429999999998</v>
      </c>
      <c r="AQ18" s="252">
        <v>1.993843</v>
      </c>
      <c r="AR18" s="252">
        <v>1.8928430000000001</v>
      </c>
      <c r="AS18" s="252">
        <v>2.0088430000000002</v>
      </c>
      <c r="AT18" s="252">
        <v>1.933843</v>
      </c>
      <c r="AU18" s="252">
        <v>1.7838430000000001</v>
      </c>
      <c r="AV18" s="252">
        <v>1.947843</v>
      </c>
      <c r="AW18" s="252">
        <v>1.8758429999999999</v>
      </c>
      <c r="AX18" s="252">
        <v>1.939843</v>
      </c>
      <c r="AY18" s="252">
        <v>2.0358429999999998</v>
      </c>
      <c r="AZ18" s="252">
        <v>1.9568430000000001</v>
      </c>
      <c r="BA18" s="252">
        <v>1.911843</v>
      </c>
      <c r="BB18" s="252">
        <v>1.874843</v>
      </c>
      <c r="BC18" s="252">
        <v>1.6668430000000001</v>
      </c>
      <c r="BD18" s="252">
        <v>1.856843</v>
      </c>
      <c r="BE18" s="252">
        <v>1.9220986577000001</v>
      </c>
      <c r="BF18" s="252">
        <v>1.8800901302999999</v>
      </c>
      <c r="BG18" s="252">
        <v>1.8554511391999999</v>
      </c>
      <c r="BH18" s="409">
        <v>1.9404745482000001</v>
      </c>
      <c r="BI18" s="409">
        <v>1.9381642676999999</v>
      </c>
      <c r="BJ18" s="409">
        <v>1.9359975304000001</v>
      </c>
      <c r="BK18" s="409">
        <v>1.935476094</v>
      </c>
      <c r="BL18" s="409">
        <v>1.9356106949</v>
      </c>
      <c r="BM18" s="409">
        <v>1.9312891403000001</v>
      </c>
      <c r="BN18" s="409">
        <v>1.9310767084</v>
      </c>
      <c r="BO18" s="409">
        <v>1.8317306236999999</v>
      </c>
      <c r="BP18" s="409">
        <v>1.8321001737</v>
      </c>
      <c r="BQ18" s="409">
        <v>1.9284061007</v>
      </c>
      <c r="BR18" s="409">
        <v>1.9247120769999999</v>
      </c>
      <c r="BS18" s="409">
        <v>1.7811581368</v>
      </c>
      <c r="BT18" s="409">
        <v>1.9183738235000001</v>
      </c>
      <c r="BU18" s="409">
        <v>1.9157920122000001</v>
      </c>
      <c r="BV18" s="409">
        <v>1.9142391233</v>
      </c>
    </row>
    <row r="19" spans="1:74" ht="11.1" customHeight="1" x14ac:dyDescent="0.2">
      <c r="A19" s="162" t="s">
        <v>1253</v>
      </c>
      <c r="B19" s="173" t="s">
        <v>1254</v>
      </c>
      <c r="C19" s="252">
        <v>0.94449700000000003</v>
      </c>
      <c r="D19" s="252">
        <v>1.056732</v>
      </c>
      <c r="E19" s="252">
        <v>1.0281560000000001</v>
      </c>
      <c r="F19" s="252">
        <v>0.94703300000000001</v>
      </c>
      <c r="G19" s="252">
        <v>0.98911300000000002</v>
      </c>
      <c r="H19" s="252">
        <v>0.86029699999999998</v>
      </c>
      <c r="I19" s="252">
        <v>0.81862400000000002</v>
      </c>
      <c r="J19" s="252">
        <v>0.56387799999999999</v>
      </c>
      <c r="K19" s="252">
        <v>0.84071300000000004</v>
      </c>
      <c r="L19" s="252">
        <v>0.89283599999999996</v>
      </c>
      <c r="M19" s="252">
        <v>0.91533100000000001</v>
      </c>
      <c r="N19" s="252">
        <v>0.96395200000000003</v>
      </c>
      <c r="O19" s="252">
        <v>0.98750599999999999</v>
      </c>
      <c r="P19" s="252">
        <v>0.91904300000000005</v>
      </c>
      <c r="Q19" s="252">
        <v>0.97072700000000001</v>
      </c>
      <c r="R19" s="252">
        <v>1.0356810000000001</v>
      </c>
      <c r="S19" s="252">
        <v>1.139783</v>
      </c>
      <c r="T19" s="252">
        <v>0.98911400000000005</v>
      </c>
      <c r="U19" s="252">
        <v>0.95674400000000004</v>
      </c>
      <c r="V19" s="252">
        <v>0.88699899999999998</v>
      </c>
      <c r="W19" s="252">
        <v>0.95191899999999996</v>
      </c>
      <c r="X19" s="252">
        <v>1.0107680000000001</v>
      </c>
      <c r="Y19" s="252">
        <v>1.097785</v>
      </c>
      <c r="Z19" s="252">
        <v>1.104009</v>
      </c>
      <c r="AA19" s="252">
        <v>1.129799</v>
      </c>
      <c r="AB19" s="252">
        <v>1.143168</v>
      </c>
      <c r="AC19" s="252">
        <v>1.1130100000000001</v>
      </c>
      <c r="AD19" s="252">
        <v>1.11795</v>
      </c>
      <c r="AE19" s="252">
        <v>1.122743</v>
      </c>
      <c r="AF19" s="252">
        <v>1.019204</v>
      </c>
      <c r="AG19" s="252">
        <v>1.114112</v>
      </c>
      <c r="AH19" s="252">
        <v>0.96019200000000005</v>
      </c>
      <c r="AI19" s="252">
        <v>0.942581</v>
      </c>
      <c r="AJ19" s="252">
        <v>0.89682899999999999</v>
      </c>
      <c r="AK19" s="252">
        <v>1.0889960000000001</v>
      </c>
      <c r="AL19" s="252">
        <v>1.0971200000000001</v>
      </c>
      <c r="AM19" s="252">
        <v>1.105791</v>
      </c>
      <c r="AN19" s="252">
        <v>1.087791</v>
      </c>
      <c r="AO19" s="252">
        <v>1.089791</v>
      </c>
      <c r="AP19" s="252">
        <v>1.0557909999999999</v>
      </c>
      <c r="AQ19" s="252">
        <v>1.0817909999999999</v>
      </c>
      <c r="AR19" s="252">
        <v>1.0787910000000001</v>
      </c>
      <c r="AS19" s="252">
        <v>1.056791</v>
      </c>
      <c r="AT19" s="252">
        <v>0.94779100000000005</v>
      </c>
      <c r="AU19" s="252">
        <v>1.008791</v>
      </c>
      <c r="AV19" s="252">
        <v>1.091791</v>
      </c>
      <c r="AW19" s="252">
        <v>1.113791</v>
      </c>
      <c r="AX19" s="252">
        <v>0.85579099999999997</v>
      </c>
      <c r="AY19" s="252">
        <v>1.173791</v>
      </c>
      <c r="AZ19" s="252">
        <v>1.0947910000000001</v>
      </c>
      <c r="BA19" s="252">
        <v>1.056791</v>
      </c>
      <c r="BB19" s="252">
        <v>1.1727909999999999</v>
      </c>
      <c r="BC19" s="252">
        <v>1.0537909999999999</v>
      </c>
      <c r="BD19" s="252">
        <v>1.0377909999999999</v>
      </c>
      <c r="BE19" s="252">
        <v>1.0670818401</v>
      </c>
      <c r="BF19" s="252">
        <v>1.0445636525999999</v>
      </c>
      <c r="BG19" s="252">
        <v>1.1581866367</v>
      </c>
      <c r="BH19" s="409">
        <v>1.2145995920999999</v>
      </c>
      <c r="BI19" s="409">
        <v>1.2233325533999999</v>
      </c>
      <c r="BJ19" s="409">
        <v>1.2262535826000001</v>
      </c>
      <c r="BK19" s="409">
        <v>1.2231968724</v>
      </c>
      <c r="BL19" s="409">
        <v>1.2241489943999999</v>
      </c>
      <c r="BM19" s="409">
        <v>1.2213087465000001</v>
      </c>
      <c r="BN19" s="409">
        <v>1.2211988541000001</v>
      </c>
      <c r="BO19" s="409">
        <v>1.2114433941</v>
      </c>
      <c r="BP19" s="409">
        <v>1.2077435190000001</v>
      </c>
      <c r="BQ19" s="409">
        <v>1.2081773138</v>
      </c>
      <c r="BR19" s="409">
        <v>1.0171527527999999</v>
      </c>
      <c r="BS19" s="409">
        <v>1.0564086762</v>
      </c>
      <c r="BT19" s="409">
        <v>1.2029100488</v>
      </c>
      <c r="BU19" s="409">
        <v>1.1944572820999999</v>
      </c>
      <c r="BV19" s="409">
        <v>1.1855725208000001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223"/>
      <c r="BE20" s="223"/>
      <c r="BF20" s="223"/>
      <c r="BG20" s="223"/>
      <c r="BH20" s="410"/>
      <c r="BI20" s="410"/>
      <c r="BJ20" s="410"/>
      <c r="BK20" s="410"/>
      <c r="BL20" s="410"/>
      <c r="BM20" s="410"/>
      <c r="BN20" s="410"/>
      <c r="BO20" s="410"/>
      <c r="BP20" s="410"/>
      <c r="BQ20" s="410"/>
      <c r="BR20" s="410"/>
      <c r="BS20" s="410"/>
      <c r="BT20" s="410"/>
      <c r="BU20" s="410"/>
      <c r="BV20" s="410"/>
    </row>
    <row r="21" spans="1:74" ht="11.1" customHeight="1" x14ac:dyDescent="0.2">
      <c r="A21" s="162" t="s">
        <v>502</v>
      </c>
      <c r="B21" s="172" t="s">
        <v>1138</v>
      </c>
      <c r="C21" s="252">
        <v>13.920486</v>
      </c>
      <c r="D21" s="252">
        <v>13.941578</v>
      </c>
      <c r="E21" s="252">
        <v>13.813513</v>
      </c>
      <c r="F21" s="252">
        <v>13.837903000000001</v>
      </c>
      <c r="G21" s="252">
        <v>13.798977000000001</v>
      </c>
      <c r="H21" s="252">
        <v>13.848309</v>
      </c>
      <c r="I21" s="252">
        <v>13.825581</v>
      </c>
      <c r="J21" s="252">
        <v>13.915139999999999</v>
      </c>
      <c r="K21" s="252">
        <v>13.79387</v>
      </c>
      <c r="L21" s="252">
        <v>13.86734</v>
      </c>
      <c r="M21" s="252">
        <v>13.961658999999999</v>
      </c>
      <c r="N21" s="252">
        <v>14.123135</v>
      </c>
      <c r="O21" s="252">
        <v>14.172548000000001</v>
      </c>
      <c r="P21" s="252">
        <v>14.090426000000001</v>
      </c>
      <c r="Q21" s="252">
        <v>14.273539</v>
      </c>
      <c r="R21" s="252">
        <v>13.963346</v>
      </c>
      <c r="S21" s="252">
        <v>14.128092000000001</v>
      </c>
      <c r="T21" s="252">
        <v>13.938679</v>
      </c>
      <c r="U21" s="252">
        <v>14.061621000000001</v>
      </c>
      <c r="V21" s="252">
        <v>14.027115</v>
      </c>
      <c r="W21" s="252">
        <v>13.936457000000001</v>
      </c>
      <c r="X21" s="252">
        <v>14.055749</v>
      </c>
      <c r="Y21" s="252">
        <v>14.195058</v>
      </c>
      <c r="Z21" s="252">
        <v>14.249176</v>
      </c>
      <c r="AA21" s="252">
        <v>14.310528</v>
      </c>
      <c r="AB21" s="252">
        <v>14.327527999999999</v>
      </c>
      <c r="AC21" s="252">
        <v>14.370528</v>
      </c>
      <c r="AD21" s="252">
        <v>14.123528</v>
      </c>
      <c r="AE21" s="252">
        <v>14.016527999999999</v>
      </c>
      <c r="AF21" s="252">
        <v>14.158528</v>
      </c>
      <c r="AG21" s="252">
        <v>13.931528</v>
      </c>
      <c r="AH21" s="252">
        <v>13.608528</v>
      </c>
      <c r="AI21" s="252">
        <v>14.215528000000001</v>
      </c>
      <c r="AJ21" s="252">
        <v>14.510528000000001</v>
      </c>
      <c r="AK21" s="252">
        <v>14.491528000000001</v>
      </c>
      <c r="AL21" s="252">
        <v>14.560528</v>
      </c>
      <c r="AM21" s="252">
        <v>14.459528000000001</v>
      </c>
      <c r="AN21" s="252">
        <v>14.449528000000001</v>
      </c>
      <c r="AO21" s="252">
        <v>14.383528</v>
      </c>
      <c r="AP21" s="252">
        <v>14.351528</v>
      </c>
      <c r="AQ21" s="252">
        <v>14.263528000000001</v>
      </c>
      <c r="AR21" s="252">
        <v>14.295527999999999</v>
      </c>
      <c r="AS21" s="252">
        <v>14.311527999999999</v>
      </c>
      <c r="AT21" s="252">
        <v>14.125527999999999</v>
      </c>
      <c r="AU21" s="252">
        <v>14.229528</v>
      </c>
      <c r="AV21" s="252">
        <v>14.223528</v>
      </c>
      <c r="AW21" s="252">
        <v>14.359527999999999</v>
      </c>
      <c r="AX21" s="252">
        <v>14.387528</v>
      </c>
      <c r="AY21" s="252">
        <v>14.367528</v>
      </c>
      <c r="AZ21" s="252">
        <v>14.419528</v>
      </c>
      <c r="BA21" s="252">
        <v>14.416528</v>
      </c>
      <c r="BB21" s="252">
        <v>14.360528</v>
      </c>
      <c r="BC21" s="252">
        <v>14.405528</v>
      </c>
      <c r="BD21" s="252">
        <v>14.499528</v>
      </c>
      <c r="BE21" s="252">
        <v>14.688535538</v>
      </c>
      <c r="BF21" s="252">
        <v>14.470594846999999</v>
      </c>
      <c r="BG21" s="252">
        <v>14.776498371000001</v>
      </c>
      <c r="BH21" s="409">
        <v>14.831944116000001</v>
      </c>
      <c r="BI21" s="409">
        <v>14.837182957</v>
      </c>
      <c r="BJ21" s="409">
        <v>14.880904901999999</v>
      </c>
      <c r="BK21" s="409">
        <v>14.856585567</v>
      </c>
      <c r="BL21" s="409">
        <v>14.869308977999999</v>
      </c>
      <c r="BM21" s="409">
        <v>14.858904322000001</v>
      </c>
      <c r="BN21" s="409">
        <v>14.871454806999999</v>
      </c>
      <c r="BO21" s="409">
        <v>14.746413159999999</v>
      </c>
      <c r="BP21" s="409">
        <v>14.716231233</v>
      </c>
      <c r="BQ21" s="409">
        <v>14.768623281</v>
      </c>
      <c r="BR21" s="409">
        <v>14.679732902</v>
      </c>
      <c r="BS21" s="409">
        <v>14.890874864000001</v>
      </c>
      <c r="BT21" s="409">
        <v>14.899863122999999</v>
      </c>
      <c r="BU21" s="409">
        <v>14.899145681</v>
      </c>
      <c r="BV21" s="409">
        <v>14.925432206</v>
      </c>
    </row>
    <row r="22" spans="1:74" ht="11.1" customHeight="1" x14ac:dyDescent="0.2">
      <c r="A22" s="162" t="s">
        <v>269</v>
      </c>
      <c r="B22" s="173" t="s">
        <v>498</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0.822052</v>
      </c>
      <c r="AZ22" s="252">
        <v>0.818052</v>
      </c>
      <c r="BA22" s="252">
        <v>0.815052</v>
      </c>
      <c r="BB22" s="252">
        <v>0.813052</v>
      </c>
      <c r="BC22" s="252">
        <v>0.81005199999999999</v>
      </c>
      <c r="BD22" s="252">
        <v>0.80805199999999999</v>
      </c>
      <c r="BE22" s="252">
        <v>0.80430617482</v>
      </c>
      <c r="BF22" s="252">
        <v>0.80218149804000005</v>
      </c>
      <c r="BG22" s="252">
        <v>0.76861334120000002</v>
      </c>
      <c r="BH22" s="409">
        <v>0.76752771189000002</v>
      </c>
      <c r="BI22" s="409">
        <v>0.76651581302000005</v>
      </c>
      <c r="BJ22" s="409">
        <v>0.79556509901000005</v>
      </c>
      <c r="BK22" s="409">
        <v>0.79437624401999996</v>
      </c>
      <c r="BL22" s="409">
        <v>0.79352687710000003</v>
      </c>
      <c r="BM22" s="409">
        <v>0.79247447366000001</v>
      </c>
      <c r="BN22" s="409">
        <v>0.79148541426999997</v>
      </c>
      <c r="BO22" s="409">
        <v>0.79056003856000001</v>
      </c>
      <c r="BP22" s="409">
        <v>0.78972209003000005</v>
      </c>
      <c r="BQ22" s="409">
        <v>0.78873187438000003</v>
      </c>
      <c r="BR22" s="409">
        <v>0.78782443722999995</v>
      </c>
      <c r="BS22" s="409">
        <v>0.75698612450000002</v>
      </c>
      <c r="BT22" s="409">
        <v>0.75606623395999994</v>
      </c>
      <c r="BU22" s="409">
        <v>0.75525352954000002</v>
      </c>
      <c r="BV22" s="409">
        <v>0.78451953832999999</v>
      </c>
    </row>
    <row r="23" spans="1:74" ht="11.1" customHeight="1" x14ac:dyDescent="0.2">
      <c r="A23" s="162" t="s">
        <v>270</v>
      </c>
      <c r="B23" s="173" t="s">
        <v>499</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1.9501329999999999</v>
      </c>
      <c r="AZ23" s="252">
        <v>2.0041329999999999</v>
      </c>
      <c r="BA23" s="252">
        <v>1.981133</v>
      </c>
      <c r="BB23" s="252">
        <v>1.9321330000000001</v>
      </c>
      <c r="BC23" s="252">
        <v>1.973133</v>
      </c>
      <c r="BD23" s="252">
        <v>1.975133</v>
      </c>
      <c r="BE23" s="252">
        <v>2.0084110280999998</v>
      </c>
      <c r="BF23" s="252">
        <v>1.7970147440999999</v>
      </c>
      <c r="BG23" s="252">
        <v>1.9954724246</v>
      </c>
      <c r="BH23" s="409">
        <v>2.0636397236000001</v>
      </c>
      <c r="BI23" s="409">
        <v>2.0716210286000001</v>
      </c>
      <c r="BJ23" s="409">
        <v>2.0796267564000002</v>
      </c>
      <c r="BK23" s="409">
        <v>2.0807176215999998</v>
      </c>
      <c r="BL23" s="409">
        <v>2.0784260975</v>
      </c>
      <c r="BM23" s="409">
        <v>2.0762777846999998</v>
      </c>
      <c r="BN23" s="409">
        <v>2.0836755776000002</v>
      </c>
      <c r="BO23" s="409">
        <v>1.951448058</v>
      </c>
      <c r="BP23" s="409">
        <v>1.9304307663</v>
      </c>
      <c r="BQ23" s="409">
        <v>2.0780011922999999</v>
      </c>
      <c r="BR23" s="409">
        <v>1.9857788267000001</v>
      </c>
      <c r="BS23" s="409">
        <v>2.1222526820000001</v>
      </c>
      <c r="BT23" s="409">
        <v>2.1298910688000001</v>
      </c>
      <c r="BU23" s="409">
        <v>2.1273666858000002</v>
      </c>
      <c r="BV23" s="409">
        <v>2.1248816903000001</v>
      </c>
    </row>
    <row r="24" spans="1:74" ht="11.1" customHeight="1" x14ac:dyDescent="0.2">
      <c r="A24" s="162" t="s">
        <v>271</v>
      </c>
      <c r="B24" s="173" t="s">
        <v>500</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11.150185</v>
      </c>
      <c r="AW24" s="252">
        <v>11.163185</v>
      </c>
      <c r="AX24" s="252">
        <v>11.173185</v>
      </c>
      <c r="AY24" s="252">
        <v>11.170185</v>
      </c>
      <c r="AZ24" s="252">
        <v>11.172185000000001</v>
      </c>
      <c r="BA24" s="252">
        <v>11.186185</v>
      </c>
      <c r="BB24" s="252">
        <v>11.182185</v>
      </c>
      <c r="BC24" s="252">
        <v>11.189185</v>
      </c>
      <c r="BD24" s="252">
        <v>11.283185</v>
      </c>
      <c r="BE24" s="252">
        <v>11.43475714</v>
      </c>
      <c r="BF24" s="252">
        <v>11.431450624</v>
      </c>
      <c r="BG24" s="252">
        <v>11.572986218</v>
      </c>
      <c r="BH24" s="409">
        <v>11.563718441000001</v>
      </c>
      <c r="BI24" s="409">
        <v>11.560800361</v>
      </c>
      <c r="BJ24" s="409">
        <v>11.568500694999999</v>
      </c>
      <c r="BK24" s="409">
        <v>11.567766684</v>
      </c>
      <c r="BL24" s="409">
        <v>11.582227673</v>
      </c>
      <c r="BM24" s="409">
        <v>11.577574415000001</v>
      </c>
      <c r="BN24" s="409">
        <v>11.584044152000001</v>
      </c>
      <c r="BO24" s="409">
        <v>11.590515757</v>
      </c>
      <c r="BP24" s="409">
        <v>11.582534817999999</v>
      </c>
      <c r="BQ24" s="409">
        <v>11.487837583999999</v>
      </c>
      <c r="BR24" s="409">
        <v>11.493165966999999</v>
      </c>
      <c r="BS24" s="409">
        <v>11.599083477000001</v>
      </c>
      <c r="BT24" s="409">
        <v>11.603760134</v>
      </c>
      <c r="BU24" s="409">
        <v>11.605154808</v>
      </c>
      <c r="BV24" s="409">
        <v>11.605616565</v>
      </c>
    </row>
    <row r="25" spans="1:74" ht="11.1" customHeight="1" x14ac:dyDescent="0.2">
      <c r="A25" s="162" t="s">
        <v>1070</v>
      </c>
      <c r="B25" s="173" t="s">
        <v>1071</v>
      </c>
      <c r="C25" s="252">
        <v>0.27367799999999998</v>
      </c>
      <c r="D25" s="252">
        <v>0.233678</v>
      </c>
      <c r="E25" s="252">
        <v>0.31367800000000001</v>
      </c>
      <c r="F25" s="252">
        <v>0.25367800000000001</v>
      </c>
      <c r="G25" s="252">
        <v>0.24567800000000001</v>
      </c>
      <c r="H25" s="252">
        <v>0.34967799999999999</v>
      </c>
      <c r="I25" s="252">
        <v>0.28367799999999999</v>
      </c>
      <c r="J25" s="252">
        <v>0.27667799999999998</v>
      </c>
      <c r="K25" s="252">
        <v>0.29367799999999999</v>
      </c>
      <c r="L25" s="252">
        <v>0.24567800000000001</v>
      </c>
      <c r="M25" s="252">
        <v>0.233678</v>
      </c>
      <c r="N25" s="252">
        <v>0.26867799999999997</v>
      </c>
      <c r="O25" s="252">
        <v>0.29367799999999999</v>
      </c>
      <c r="P25" s="252">
        <v>0.26867799999999997</v>
      </c>
      <c r="Q25" s="252">
        <v>0.31367800000000001</v>
      </c>
      <c r="R25" s="252">
        <v>0.25367800000000001</v>
      </c>
      <c r="S25" s="252">
        <v>0.26867799999999997</v>
      </c>
      <c r="T25" s="252">
        <v>0.27367799999999998</v>
      </c>
      <c r="U25" s="252">
        <v>0.27867799999999998</v>
      </c>
      <c r="V25" s="252">
        <v>0.28367799999999999</v>
      </c>
      <c r="W25" s="252">
        <v>0.27867799999999998</v>
      </c>
      <c r="X25" s="252">
        <v>0.26867799999999997</v>
      </c>
      <c r="Y25" s="252">
        <v>0.26867799999999997</v>
      </c>
      <c r="Z25" s="252">
        <v>0.26867799999999997</v>
      </c>
      <c r="AA25" s="252">
        <v>0.26867799999999997</v>
      </c>
      <c r="AB25" s="252">
        <v>0.26867799999999997</v>
      </c>
      <c r="AC25" s="252">
        <v>0.26867799999999997</v>
      </c>
      <c r="AD25" s="252">
        <v>0.26867799999999997</v>
      </c>
      <c r="AE25" s="252">
        <v>0.24867800000000001</v>
      </c>
      <c r="AF25" s="252">
        <v>0.24867800000000001</v>
      </c>
      <c r="AG25" s="252">
        <v>0.24867800000000001</v>
      </c>
      <c r="AH25" s="252">
        <v>0.24867800000000001</v>
      </c>
      <c r="AI25" s="252">
        <v>0.27867799999999998</v>
      </c>
      <c r="AJ25" s="252">
        <v>0.27367799999999998</v>
      </c>
      <c r="AK25" s="252">
        <v>0.27367799999999998</v>
      </c>
      <c r="AL25" s="252">
        <v>0.27867799999999998</v>
      </c>
      <c r="AM25" s="252">
        <v>0.27867799999999998</v>
      </c>
      <c r="AN25" s="252">
        <v>0.27867799999999998</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0.27867799999999998</v>
      </c>
      <c r="AY25" s="252">
        <v>0.26867799999999997</v>
      </c>
      <c r="AZ25" s="252">
        <v>0.26867799999999997</v>
      </c>
      <c r="BA25" s="252">
        <v>0.27867799999999998</v>
      </c>
      <c r="BB25" s="252">
        <v>0.27867799999999998</v>
      </c>
      <c r="BC25" s="252">
        <v>0.27867799999999998</v>
      </c>
      <c r="BD25" s="252">
        <v>0.27867799999999998</v>
      </c>
      <c r="BE25" s="252">
        <v>0.26921549344000001</v>
      </c>
      <c r="BF25" s="252">
        <v>0.26921384426</v>
      </c>
      <c r="BG25" s="252">
        <v>0.26921597318000001</v>
      </c>
      <c r="BH25" s="409">
        <v>0.26920844930999999</v>
      </c>
      <c r="BI25" s="409">
        <v>0.26921680217999999</v>
      </c>
      <c r="BJ25" s="409">
        <v>0.26923725299000001</v>
      </c>
      <c r="BK25" s="409">
        <v>0.25383071889999997</v>
      </c>
      <c r="BL25" s="409">
        <v>0.25388130745999998</v>
      </c>
      <c r="BM25" s="409">
        <v>0.25386490968999997</v>
      </c>
      <c r="BN25" s="409">
        <v>0.2538578178</v>
      </c>
      <c r="BO25" s="409">
        <v>0.25386135487</v>
      </c>
      <c r="BP25" s="409">
        <v>0.25388574386000001</v>
      </c>
      <c r="BQ25" s="409">
        <v>0.25388986477999997</v>
      </c>
      <c r="BR25" s="409">
        <v>0.25388466298000001</v>
      </c>
      <c r="BS25" s="409">
        <v>0.25389410192</v>
      </c>
      <c r="BT25" s="409">
        <v>0.25387642007</v>
      </c>
      <c r="BU25" s="409">
        <v>0.25388419440999999</v>
      </c>
      <c r="BV25" s="409">
        <v>0.25390922739999999</v>
      </c>
    </row>
    <row r="26" spans="1:74" ht="11.1" customHeight="1" x14ac:dyDescent="0.2">
      <c r="A26" s="162" t="s">
        <v>501</v>
      </c>
      <c r="B26" s="173" t="s">
        <v>1139</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0.15648000000000001</v>
      </c>
      <c r="AZ26" s="252">
        <v>0.15648000000000001</v>
      </c>
      <c r="BA26" s="252">
        <v>0.15548000000000001</v>
      </c>
      <c r="BB26" s="252">
        <v>0.15448000000000001</v>
      </c>
      <c r="BC26" s="252">
        <v>0.15448000000000001</v>
      </c>
      <c r="BD26" s="252">
        <v>0.15448000000000001</v>
      </c>
      <c r="BE26" s="252">
        <v>0.17184570188000001</v>
      </c>
      <c r="BF26" s="252">
        <v>0.17073413621</v>
      </c>
      <c r="BG26" s="252">
        <v>0.17021041395</v>
      </c>
      <c r="BH26" s="409">
        <v>0.16784978989999999</v>
      </c>
      <c r="BI26" s="409">
        <v>0.16902895271999999</v>
      </c>
      <c r="BJ26" s="409">
        <v>0.16797509932999999</v>
      </c>
      <c r="BK26" s="409">
        <v>0.15989429907</v>
      </c>
      <c r="BL26" s="409">
        <v>0.16124702227000001</v>
      </c>
      <c r="BM26" s="409">
        <v>0.15871273918000001</v>
      </c>
      <c r="BN26" s="409">
        <v>0.15839184520999999</v>
      </c>
      <c r="BO26" s="409">
        <v>0.16002795249000001</v>
      </c>
      <c r="BP26" s="409">
        <v>0.15965781452</v>
      </c>
      <c r="BQ26" s="409">
        <v>0.16016276460000001</v>
      </c>
      <c r="BR26" s="409">
        <v>0.15907900766999999</v>
      </c>
      <c r="BS26" s="409">
        <v>0.15865847890000001</v>
      </c>
      <c r="BT26" s="409">
        <v>0.15626926608</v>
      </c>
      <c r="BU26" s="409">
        <v>0.15748646371</v>
      </c>
      <c r="BV26" s="409">
        <v>0.15650518552000001</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410"/>
      <c r="BI27" s="410"/>
      <c r="BJ27" s="410"/>
      <c r="BK27" s="410"/>
      <c r="BL27" s="410"/>
      <c r="BM27" s="410"/>
      <c r="BN27" s="410"/>
      <c r="BO27" s="410"/>
      <c r="BP27" s="410"/>
      <c r="BQ27" s="410"/>
      <c r="BR27" s="410"/>
      <c r="BS27" s="410"/>
      <c r="BT27" s="410"/>
      <c r="BU27" s="410"/>
      <c r="BV27" s="410"/>
    </row>
    <row r="28" spans="1:74" ht="11.1" customHeight="1" x14ac:dyDescent="0.2">
      <c r="A28" s="162" t="s">
        <v>504</v>
      </c>
      <c r="B28" s="172" t="s">
        <v>514</v>
      </c>
      <c r="C28" s="252">
        <v>1.1904140000000001</v>
      </c>
      <c r="D28" s="252">
        <v>1.189578</v>
      </c>
      <c r="E28" s="252">
        <v>1.179265</v>
      </c>
      <c r="F28" s="252">
        <v>1.156013</v>
      </c>
      <c r="G28" s="252">
        <v>1.1656409999999999</v>
      </c>
      <c r="H28" s="252">
        <v>1.1925110000000001</v>
      </c>
      <c r="I28" s="252">
        <v>1.1955199999999999</v>
      </c>
      <c r="J28" s="252">
        <v>1.191192</v>
      </c>
      <c r="K28" s="252">
        <v>1.19296</v>
      </c>
      <c r="L28" s="252">
        <v>1.1692979999999999</v>
      </c>
      <c r="M28" s="252">
        <v>1.153243</v>
      </c>
      <c r="N28" s="252">
        <v>1.1508400000000001</v>
      </c>
      <c r="O28" s="252">
        <v>1.187527</v>
      </c>
      <c r="P28" s="252">
        <v>1.184777</v>
      </c>
      <c r="Q28" s="252">
        <v>1.1828430000000001</v>
      </c>
      <c r="R28" s="252">
        <v>1.150517</v>
      </c>
      <c r="S28" s="252">
        <v>1.117205</v>
      </c>
      <c r="T28" s="252">
        <v>1.134941</v>
      </c>
      <c r="U28" s="252">
        <v>1.1382989999999999</v>
      </c>
      <c r="V28" s="252">
        <v>1.1270309999999999</v>
      </c>
      <c r="W28" s="252">
        <v>1.122711</v>
      </c>
      <c r="X28" s="252">
        <v>1.1172169999999999</v>
      </c>
      <c r="Y28" s="252">
        <v>1.132925</v>
      </c>
      <c r="Z28" s="252">
        <v>1.1441220000000001</v>
      </c>
      <c r="AA28" s="252">
        <v>1.1416249999999999</v>
      </c>
      <c r="AB28" s="252">
        <v>1.148217</v>
      </c>
      <c r="AC28" s="252">
        <v>1.142217</v>
      </c>
      <c r="AD28" s="252">
        <v>1.1292169999999999</v>
      </c>
      <c r="AE28" s="252">
        <v>1.1352169999999999</v>
      </c>
      <c r="AF28" s="252">
        <v>1.148217</v>
      </c>
      <c r="AG28" s="252">
        <v>1.146217</v>
      </c>
      <c r="AH28" s="252">
        <v>1.148217</v>
      </c>
      <c r="AI28" s="252">
        <v>1.1332169999999999</v>
      </c>
      <c r="AJ28" s="252">
        <v>1.142217</v>
      </c>
      <c r="AK28" s="252">
        <v>1.1452169999999999</v>
      </c>
      <c r="AL28" s="252">
        <v>1.1252169999999999</v>
      </c>
      <c r="AM28" s="252">
        <v>1.0712170000000001</v>
      </c>
      <c r="AN28" s="252">
        <v>1.0752170000000001</v>
      </c>
      <c r="AO28" s="252">
        <v>1.0732170000000001</v>
      </c>
      <c r="AP28" s="252">
        <v>1.0732170000000001</v>
      </c>
      <c r="AQ28" s="252">
        <v>1.076217</v>
      </c>
      <c r="AR28" s="252">
        <v>1.074217</v>
      </c>
      <c r="AS28" s="252">
        <v>1.072217</v>
      </c>
      <c r="AT28" s="252">
        <v>1.070217</v>
      </c>
      <c r="AU28" s="252">
        <v>1.0772170000000001</v>
      </c>
      <c r="AV28" s="252">
        <v>1.0832170000000001</v>
      </c>
      <c r="AW28" s="252">
        <v>1.0692170000000001</v>
      </c>
      <c r="AX28" s="252">
        <v>1.0912170000000001</v>
      </c>
      <c r="AY28" s="252">
        <v>1.0692170000000001</v>
      </c>
      <c r="AZ28" s="252">
        <v>1.080217</v>
      </c>
      <c r="BA28" s="252">
        <v>1.080217</v>
      </c>
      <c r="BB28" s="252">
        <v>1.080217</v>
      </c>
      <c r="BC28" s="252">
        <v>1.082217</v>
      </c>
      <c r="BD28" s="252">
        <v>1.0872170000000001</v>
      </c>
      <c r="BE28" s="252">
        <v>1.0996577754000001</v>
      </c>
      <c r="BF28" s="252">
        <v>1.1005456952999999</v>
      </c>
      <c r="BG28" s="252">
        <v>1.1012153443999999</v>
      </c>
      <c r="BH28" s="409">
        <v>1.1013963399</v>
      </c>
      <c r="BI28" s="409">
        <v>1.1022624116999999</v>
      </c>
      <c r="BJ28" s="409">
        <v>1.1029918404000001</v>
      </c>
      <c r="BK28" s="409">
        <v>1.1267569223</v>
      </c>
      <c r="BL28" s="409">
        <v>1.1270676638999999</v>
      </c>
      <c r="BM28" s="409">
        <v>1.1269610889999999</v>
      </c>
      <c r="BN28" s="409">
        <v>1.1269571218000001</v>
      </c>
      <c r="BO28" s="409">
        <v>1.1273053497000001</v>
      </c>
      <c r="BP28" s="409">
        <v>1.1280831752</v>
      </c>
      <c r="BQ28" s="409">
        <v>1.1286559549999999</v>
      </c>
      <c r="BR28" s="409">
        <v>1.1297614115000001</v>
      </c>
      <c r="BS28" s="409">
        <v>1.1306956735</v>
      </c>
      <c r="BT28" s="409">
        <v>1.1313191908</v>
      </c>
      <c r="BU28" s="409">
        <v>1.1324081982</v>
      </c>
      <c r="BV28" s="409">
        <v>1.1333816028999999</v>
      </c>
    </row>
    <row r="29" spans="1:74" ht="11.1" customHeight="1" x14ac:dyDescent="0.2">
      <c r="A29" s="162" t="s">
        <v>272</v>
      </c>
      <c r="B29" s="173" t="s">
        <v>503</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0.97628499999999996</v>
      </c>
      <c r="AZ29" s="252">
        <v>0.97628499999999996</v>
      </c>
      <c r="BA29" s="252">
        <v>0.97628499999999996</v>
      </c>
      <c r="BB29" s="252">
        <v>0.97628499999999996</v>
      </c>
      <c r="BC29" s="252">
        <v>0.97828499999999996</v>
      </c>
      <c r="BD29" s="252">
        <v>0.98328499999999996</v>
      </c>
      <c r="BE29" s="252">
        <v>0.98526336050999996</v>
      </c>
      <c r="BF29" s="252">
        <v>0.98611560119999997</v>
      </c>
      <c r="BG29" s="252">
        <v>0.98703782816999996</v>
      </c>
      <c r="BH29" s="409">
        <v>0.98789797951000002</v>
      </c>
      <c r="BI29" s="409">
        <v>0.98877209134999999</v>
      </c>
      <c r="BJ29" s="409">
        <v>0.98976593099999999</v>
      </c>
      <c r="BK29" s="409">
        <v>0.99064960275000002</v>
      </c>
      <c r="BL29" s="409">
        <v>0.99149257807000002</v>
      </c>
      <c r="BM29" s="409">
        <v>0.99234693265999996</v>
      </c>
      <c r="BN29" s="409">
        <v>0.99317975159000005</v>
      </c>
      <c r="BO29" s="409">
        <v>0.99406158008000001</v>
      </c>
      <c r="BP29" s="409">
        <v>0.99494369319999998</v>
      </c>
      <c r="BQ29" s="409">
        <v>0.99582500571999999</v>
      </c>
      <c r="BR29" s="409">
        <v>0.99669213101999998</v>
      </c>
      <c r="BS29" s="409">
        <v>0.99763730501000003</v>
      </c>
      <c r="BT29" s="409">
        <v>0.99850678082</v>
      </c>
      <c r="BU29" s="409">
        <v>0.99939731730000003</v>
      </c>
      <c r="BV29" s="409">
        <v>1.0004113076000001</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410"/>
      <c r="BI30" s="410"/>
      <c r="BJ30" s="410"/>
      <c r="BK30" s="410"/>
      <c r="BL30" s="410"/>
      <c r="BM30" s="410"/>
      <c r="BN30" s="410"/>
      <c r="BO30" s="410"/>
      <c r="BP30" s="410"/>
      <c r="BQ30" s="410"/>
      <c r="BR30" s="410"/>
      <c r="BS30" s="410"/>
      <c r="BT30" s="410"/>
      <c r="BU30" s="410"/>
      <c r="BV30" s="410"/>
    </row>
    <row r="31" spans="1:74" ht="11.1" customHeight="1" x14ac:dyDescent="0.2">
      <c r="A31" s="162" t="s">
        <v>505</v>
      </c>
      <c r="B31" s="172" t="s">
        <v>515</v>
      </c>
      <c r="C31" s="252">
        <v>9.5558709999999998</v>
      </c>
      <c r="D31" s="252">
        <v>9.6790479999999999</v>
      </c>
      <c r="E31" s="252">
        <v>9.5692120000000003</v>
      </c>
      <c r="F31" s="252">
        <v>9.5175630000000009</v>
      </c>
      <c r="G31" s="252">
        <v>9.5610700000000008</v>
      </c>
      <c r="H31" s="252">
        <v>9.7126889999999992</v>
      </c>
      <c r="I31" s="252">
        <v>9.4395720000000001</v>
      </c>
      <c r="J31" s="252">
        <v>9.4528660000000002</v>
      </c>
      <c r="K31" s="252">
        <v>9.5596069999999997</v>
      </c>
      <c r="L31" s="252">
        <v>9.6308480000000003</v>
      </c>
      <c r="M31" s="252">
        <v>9.8695850000000007</v>
      </c>
      <c r="N31" s="252">
        <v>9.8644339999999993</v>
      </c>
      <c r="O31" s="252">
        <v>9.7331889999999994</v>
      </c>
      <c r="P31" s="252">
        <v>9.6836800000000007</v>
      </c>
      <c r="Q31" s="252">
        <v>9.6811070000000008</v>
      </c>
      <c r="R31" s="252">
        <v>9.7358949999999993</v>
      </c>
      <c r="S31" s="252">
        <v>9.6860809999999997</v>
      </c>
      <c r="T31" s="252">
        <v>9.909141</v>
      </c>
      <c r="U31" s="252">
        <v>9.7425169999999994</v>
      </c>
      <c r="V31" s="252">
        <v>9.6852540000000005</v>
      </c>
      <c r="W31" s="252">
        <v>9.8400630000000007</v>
      </c>
      <c r="X31" s="252">
        <v>9.7146880000000007</v>
      </c>
      <c r="Y31" s="252">
        <v>9.8531139999999997</v>
      </c>
      <c r="Z31" s="252">
        <v>9.8047769999999996</v>
      </c>
      <c r="AA31" s="252">
        <v>9.7660850000000003</v>
      </c>
      <c r="AB31" s="252">
        <v>9.7520849999999992</v>
      </c>
      <c r="AC31" s="252">
        <v>9.6470850000000006</v>
      </c>
      <c r="AD31" s="252">
        <v>9.5280850000000008</v>
      </c>
      <c r="AE31" s="252">
        <v>9.4410849999999993</v>
      </c>
      <c r="AF31" s="252">
        <v>9.5770850000000003</v>
      </c>
      <c r="AG31" s="252">
        <v>9.4900850000000005</v>
      </c>
      <c r="AH31" s="252">
        <v>9.3350849999999994</v>
      </c>
      <c r="AI31" s="252">
        <v>9.3540849999999995</v>
      </c>
      <c r="AJ31" s="252">
        <v>9.2920850000000002</v>
      </c>
      <c r="AK31" s="252">
        <v>9.4060849999999991</v>
      </c>
      <c r="AL31" s="252">
        <v>9.3950849999999999</v>
      </c>
      <c r="AM31" s="252">
        <v>9.3250849999999996</v>
      </c>
      <c r="AN31" s="252">
        <v>9.3930849999999992</v>
      </c>
      <c r="AO31" s="252">
        <v>9.3750850000000003</v>
      </c>
      <c r="AP31" s="252">
        <v>9.2480849999999997</v>
      </c>
      <c r="AQ31" s="252">
        <v>9.2260849999999994</v>
      </c>
      <c r="AR31" s="252">
        <v>9.398085</v>
      </c>
      <c r="AS31" s="252">
        <v>9.3000849999999993</v>
      </c>
      <c r="AT31" s="252">
        <v>9.1420849999999998</v>
      </c>
      <c r="AU31" s="252">
        <v>9.148085</v>
      </c>
      <c r="AV31" s="252">
        <v>9.1840849999999996</v>
      </c>
      <c r="AW31" s="252">
        <v>9.2460850000000008</v>
      </c>
      <c r="AX31" s="252">
        <v>9.1510850000000001</v>
      </c>
      <c r="AY31" s="252">
        <v>9.2290849999999995</v>
      </c>
      <c r="AZ31" s="252">
        <v>9.3030849999999994</v>
      </c>
      <c r="BA31" s="252">
        <v>9.2180850000000003</v>
      </c>
      <c r="BB31" s="252">
        <v>9.1270849999999992</v>
      </c>
      <c r="BC31" s="252">
        <v>9.1270849999999992</v>
      </c>
      <c r="BD31" s="252">
        <v>9.2910850000000007</v>
      </c>
      <c r="BE31" s="252">
        <v>9.2059782522999996</v>
      </c>
      <c r="BF31" s="252">
        <v>9.2525469452000006</v>
      </c>
      <c r="BG31" s="252">
        <v>9.2310787524000002</v>
      </c>
      <c r="BH31" s="409">
        <v>9.2867802865000009</v>
      </c>
      <c r="BI31" s="409">
        <v>9.2994117404000001</v>
      </c>
      <c r="BJ31" s="409">
        <v>9.2630291075999995</v>
      </c>
      <c r="BK31" s="409">
        <v>9.2310081063999991</v>
      </c>
      <c r="BL31" s="409">
        <v>9.2418875455999991</v>
      </c>
      <c r="BM31" s="409">
        <v>9.2283223645000003</v>
      </c>
      <c r="BN31" s="409">
        <v>9.2211214611999992</v>
      </c>
      <c r="BO31" s="409">
        <v>9.2466937991000009</v>
      </c>
      <c r="BP31" s="409">
        <v>9.2885595572999993</v>
      </c>
      <c r="BQ31" s="409">
        <v>9.2159037431000002</v>
      </c>
      <c r="BR31" s="409">
        <v>9.2475852476</v>
      </c>
      <c r="BS31" s="409">
        <v>9.2999692970000005</v>
      </c>
      <c r="BT31" s="409">
        <v>9.3141735251999993</v>
      </c>
      <c r="BU31" s="409">
        <v>9.3282487326000005</v>
      </c>
      <c r="BV31" s="409">
        <v>9.2951282411000005</v>
      </c>
    </row>
    <row r="32" spans="1:74" ht="11.1" customHeight="1" x14ac:dyDescent="0.2">
      <c r="A32" s="162" t="s">
        <v>273</v>
      </c>
      <c r="B32" s="173" t="s">
        <v>350</v>
      </c>
      <c r="C32" s="252">
        <v>0.42938100000000001</v>
      </c>
      <c r="D32" s="252">
        <v>0.46238099999999999</v>
      </c>
      <c r="E32" s="252">
        <v>0.44338100000000003</v>
      </c>
      <c r="F32" s="252">
        <v>0.43338100000000002</v>
      </c>
      <c r="G32" s="252">
        <v>0.42938100000000001</v>
      </c>
      <c r="H32" s="252">
        <v>0.47038099999999999</v>
      </c>
      <c r="I32" s="252">
        <v>0.46538099999999999</v>
      </c>
      <c r="J32" s="252">
        <v>0.45838099999999998</v>
      </c>
      <c r="K32" s="252">
        <v>0.44838099999999997</v>
      </c>
      <c r="L32" s="252">
        <v>0.44238100000000002</v>
      </c>
      <c r="M32" s="252">
        <v>0.44338100000000003</v>
      </c>
      <c r="N32" s="252">
        <v>0.44138100000000002</v>
      </c>
      <c r="O32" s="252">
        <v>0.41716599999999998</v>
      </c>
      <c r="P32" s="252">
        <v>0.38416600000000001</v>
      </c>
      <c r="Q32" s="252">
        <v>0.312166</v>
      </c>
      <c r="R32" s="252">
        <v>0.38216600000000001</v>
      </c>
      <c r="S32" s="252">
        <v>0.33316600000000002</v>
      </c>
      <c r="T32" s="252">
        <v>0.42616599999999999</v>
      </c>
      <c r="U32" s="252">
        <v>0.45216600000000001</v>
      </c>
      <c r="V32" s="252">
        <v>0.44616600000000001</v>
      </c>
      <c r="W32" s="252">
        <v>0.42016599999999998</v>
      </c>
      <c r="X32" s="252">
        <v>0.40316600000000002</v>
      </c>
      <c r="Y32" s="252">
        <v>0.42316599999999999</v>
      </c>
      <c r="Z32" s="252">
        <v>0.41616599999999998</v>
      </c>
      <c r="AA32" s="252">
        <v>0.39400000000000002</v>
      </c>
      <c r="AB32" s="252">
        <v>0.38600000000000001</v>
      </c>
      <c r="AC32" s="252">
        <v>0.376</v>
      </c>
      <c r="AD32" s="252">
        <v>0.36699999999999999</v>
      </c>
      <c r="AE32" s="252">
        <v>0.35299999999999998</v>
      </c>
      <c r="AF32" s="252">
        <v>0.377</v>
      </c>
      <c r="AG32" s="252">
        <v>0.40200000000000002</v>
      </c>
      <c r="AH32" s="252">
        <v>0.40400000000000003</v>
      </c>
      <c r="AI32" s="252">
        <v>0.39100000000000001</v>
      </c>
      <c r="AJ32" s="252">
        <v>0.38600000000000001</v>
      </c>
      <c r="AK32" s="252">
        <v>0.377</v>
      </c>
      <c r="AL32" s="252">
        <v>0.34599999999999997</v>
      </c>
      <c r="AM32" s="252">
        <v>0.33900000000000002</v>
      </c>
      <c r="AN32" s="252">
        <v>0.33600000000000002</v>
      </c>
      <c r="AO32" s="252">
        <v>0.35299999999999998</v>
      </c>
      <c r="AP32" s="252">
        <v>0.33800000000000002</v>
      </c>
      <c r="AQ32" s="252">
        <v>0.36</v>
      </c>
      <c r="AR32" s="252">
        <v>0.36299999999999999</v>
      </c>
      <c r="AS32" s="252">
        <v>0.373</v>
      </c>
      <c r="AT32" s="252">
        <v>0.374</v>
      </c>
      <c r="AU32" s="252">
        <v>0.34</v>
      </c>
      <c r="AV32" s="252">
        <v>0.35599999999999998</v>
      </c>
      <c r="AW32" s="252">
        <v>0.34399999999999997</v>
      </c>
      <c r="AX32" s="252">
        <v>0.32800000000000001</v>
      </c>
      <c r="AY32" s="252">
        <v>0.374</v>
      </c>
      <c r="AZ32" s="252">
        <v>0.375</v>
      </c>
      <c r="BA32" s="252">
        <v>0.374</v>
      </c>
      <c r="BB32" s="252">
        <v>0.36299999999999999</v>
      </c>
      <c r="BC32" s="252">
        <v>0.32700000000000001</v>
      </c>
      <c r="BD32" s="252">
        <v>0.36499999999999999</v>
      </c>
      <c r="BE32" s="252">
        <v>0.37120139344999997</v>
      </c>
      <c r="BF32" s="252">
        <v>0.37225832520000002</v>
      </c>
      <c r="BG32" s="252">
        <v>0.37738208334000001</v>
      </c>
      <c r="BH32" s="409">
        <v>0.38233256265999999</v>
      </c>
      <c r="BI32" s="409">
        <v>0.38456620938000002</v>
      </c>
      <c r="BJ32" s="409">
        <v>0.38701548191000001</v>
      </c>
      <c r="BK32" s="409">
        <v>0.40134386993999999</v>
      </c>
      <c r="BL32" s="409">
        <v>0.40733555927999998</v>
      </c>
      <c r="BM32" s="409">
        <v>0.41212889677999998</v>
      </c>
      <c r="BN32" s="409">
        <v>0.42208788617999998</v>
      </c>
      <c r="BO32" s="409">
        <v>0.42723620062000001</v>
      </c>
      <c r="BP32" s="409">
        <v>0.43275662875999998</v>
      </c>
      <c r="BQ32" s="409">
        <v>0.43991402704999999</v>
      </c>
      <c r="BR32" s="409">
        <v>0.44790409860000002</v>
      </c>
      <c r="BS32" s="409">
        <v>0.45615528911999997</v>
      </c>
      <c r="BT32" s="409">
        <v>0.46392098424</v>
      </c>
      <c r="BU32" s="409">
        <v>0.46914119351</v>
      </c>
      <c r="BV32" s="409">
        <v>0.47466937346999999</v>
      </c>
    </row>
    <row r="33" spans="1:74" ht="11.1" customHeight="1" x14ac:dyDescent="0.2">
      <c r="A33" s="162" t="s">
        <v>274</v>
      </c>
      <c r="B33" s="173" t="s">
        <v>351</v>
      </c>
      <c r="C33" s="252">
        <v>4.9856999999999996</v>
      </c>
      <c r="D33" s="252">
        <v>5.0190000000000001</v>
      </c>
      <c r="E33" s="252">
        <v>4.9709000000000003</v>
      </c>
      <c r="F33" s="252">
        <v>4.9459999999999997</v>
      </c>
      <c r="G33" s="252">
        <v>4.9927999999999999</v>
      </c>
      <c r="H33" s="252">
        <v>5.0759999999999996</v>
      </c>
      <c r="I33" s="252">
        <v>4.8945999999999996</v>
      </c>
      <c r="J33" s="252">
        <v>4.9329999999999998</v>
      </c>
      <c r="K33" s="252">
        <v>5.0060000000000002</v>
      </c>
      <c r="L33" s="252">
        <v>5.056</v>
      </c>
      <c r="M33" s="252">
        <v>5.1230000000000002</v>
      </c>
      <c r="N33" s="252">
        <v>5.1479999999999997</v>
      </c>
      <c r="O33" s="252">
        <v>5.0999999999999996</v>
      </c>
      <c r="P33" s="252">
        <v>5.0860000000000003</v>
      </c>
      <c r="Q33" s="252">
        <v>5.1239999999999997</v>
      </c>
      <c r="R33" s="252">
        <v>5.1260000000000003</v>
      </c>
      <c r="S33" s="252">
        <v>5.1390000000000002</v>
      </c>
      <c r="T33" s="252">
        <v>5.2759999999999998</v>
      </c>
      <c r="U33" s="252">
        <v>5.1310000000000002</v>
      </c>
      <c r="V33" s="252">
        <v>5.1459999999999999</v>
      </c>
      <c r="W33" s="252">
        <v>5.1849999999999996</v>
      </c>
      <c r="X33" s="252">
        <v>5.1269999999999998</v>
      </c>
      <c r="Y33" s="252">
        <v>5.165</v>
      </c>
      <c r="Z33" s="252">
        <v>5.1429999999999998</v>
      </c>
      <c r="AA33" s="252">
        <v>5.048</v>
      </c>
      <c r="AB33" s="252">
        <v>5.0149999999999997</v>
      </c>
      <c r="AC33" s="252">
        <v>4.9729999999999999</v>
      </c>
      <c r="AD33" s="252">
        <v>4.9180000000000001</v>
      </c>
      <c r="AE33" s="252">
        <v>4.8550000000000004</v>
      </c>
      <c r="AF33" s="252">
        <v>4.9160000000000004</v>
      </c>
      <c r="AG33" s="252">
        <v>4.82</v>
      </c>
      <c r="AH33" s="252">
        <v>4.7560000000000002</v>
      </c>
      <c r="AI33" s="252">
        <v>4.7690000000000001</v>
      </c>
      <c r="AJ33" s="252">
        <v>4.6619999999999999</v>
      </c>
      <c r="AK33" s="252">
        <v>4.7969999999999997</v>
      </c>
      <c r="AL33" s="252">
        <v>4.8310000000000004</v>
      </c>
      <c r="AM33" s="252">
        <v>4.7679999999999998</v>
      </c>
      <c r="AN33" s="252">
        <v>4.8470000000000004</v>
      </c>
      <c r="AO33" s="252">
        <v>4.8259999999999996</v>
      </c>
      <c r="AP33" s="252">
        <v>4.819</v>
      </c>
      <c r="AQ33" s="252">
        <v>4.7619999999999996</v>
      </c>
      <c r="AR33" s="252">
        <v>4.8819999999999997</v>
      </c>
      <c r="AS33" s="252">
        <v>4.7699999999999996</v>
      </c>
      <c r="AT33" s="252">
        <v>4.7060000000000004</v>
      </c>
      <c r="AU33" s="252">
        <v>4.7320000000000002</v>
      </c>
      <c r="AV33" s="252">
        <v>4.7279999999999998</v>
      </c>
      <c r="AW33" s="252">
        <v>4.7830000000000004</v>
      </c>
      <c r="AX33" s="252">
        <v>4.7320000000000002</v>
      </c>
      <c r="AY33" s="252">
        <v>4.7300000000000004</v>
      </c>
      <c r="AZ33" s="252">
        <v>4.7919999999999998</v>
      </c>
      <c r="BA33" s="252">
        <v>4.7619999999999996</v>
      </c>
      <c r="BB33" s="252">
        <v>4.78</v>
      </c>
      <c r="BC33" s="252">
        <v>4.7690000000000001</v>
      </c>
      <c r="BD33" s="252">
        <v>4.867</v>
      </c>
      <c r="BE33" s="252">
        <v>4.7500309082000003</v>
      </c>
      <c r="BF33" s="252">
        <v>4.7877065746999996</v>
      </c>
      <c r="BG33" s="252">
        <v>4.7552683557000002</v>
      </c>
      <c r="BH33" s="409">
        <v>4.8117714257999999</v>
      </c>
      <c r="BI33" s="409">
        <v>4.8278333796000004</v>
      </c>
      <c r="BJ33" s="409">
        <v>4.7893527283999999</v>
      </c>
      <c r="BK33" s="409">
        <v>4.7496147126999997</v>
      </c>
      <c r="BL33" s="409">
        <v>4.7479595614000001</v>
      </c>
      <c r="BM33" s="409">
        <v>4.7448804523000003</v>
      </c>
      <c r="BN33" s="409">
        <v>4.7547939899999996</v>
      </c>
      <c r="BO33" s="409">
        <v>4.7775124055999996</v>
      </c>
      <c r="BP33" s="409">
        <v>4.8120549849999996</v>
      </c>
      <c r="BQ33" s="409">
        <v>4.7568860709000003</v>
      </c>
      <c r="BR33" s="409">
        <v>4.7908209715999996</v>
      </c>
      <c r="BS33" s="409">
        <v>4.8143988210000002</v>
      </c>
      <c r="BT33" s="409">
        <v>4.8326608523000001</v>
      </c>
      <c r="BU33" s="409">
        <v>4.8504370052999999</v>
      </c>
      <c r="BV33" s="409">
        <v>4.8154279882999997</v>
      </c>
    </row>
    <row r="34" spans="1:74" ht="11.1" customHeight="1" x14ac:dyDescent="0.2">
      <c r="A34" s="162" t="s">
        <v>275</v>
      </c>
      <c r="B34" s="173" t="s">
        <v>352</v>
      </c>
      <c r="C34" s="252">
        <v>1.0333209999999999</v>
      </c>
      <c r="D34" s="252">
        <v>1.0356909999999999</v>
      </c>
      <c r="E34" s="252">
        <v>1.0055970000000001</v>
      </c>
      <c r="F34" s="252">
        <v>1.013725</v>
      </c>
      <c r="G34" s="252">
        <v>1.0078590000000001</v>
      </c>
      <c r="H34" s="252">
        <v>1.0258879999999999</v>
      </c>
      <c r="I34" s="252">
        <v>1.000632</v>
      </c>
      <c r="J34" s="252">
        <v>0.97124200000000005</v>
      </c>
      <c r="K34" s="252">
        <v>0.99860599999999999</v>
      </c>
      <c r="L34" s="252">
        <v>1.0196750000000001</v>
      </c>
      <c r="M34" s="252">
        <v>1.029064</v>
      </c>
      <c r="N34" s="252">
        <v>1.017919</v>
      </c>
      <c r="O34" s="252">
        <v>1.010364</v>
      </c>
      <c r="P34" s="252">
        <v>1.0029999999999999</v>
      </c>
      <c r="Q34" s="252">
        <v>1.0205340000000001</v>
      </c>
      <c r="R34" s="252">
        <v>0.99128099999999997</v>
      </c>
      <c r="S34" s="252">
        <v>1.006521</v>
      </c>
      <c r="T34" s="252">
        <v>1.003287</v>
      </c>
      <c r="U34" s="252">
        <v>0.98185999999999996</v>
      </c>
      <c r="V34" s="252">
        <v>1.026513</v>
      </c>
      <c r="W34" s="252">
        <v>1.0076959999999999</v>
      </c>
      <c r="X34" s="252">
        <v>1.019576</v>
      </c>
      <c r="Y34" s="252">
        <v>1.023363</v>
      </c>
      <c r="Z34" s="252">
        <v>1.000281</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0.995</v>
      </c>
      <c r="AZ34" s="252">
        <v>1.0109999999999999</v>
      </c>
      <c r="BA34" s="252">
        <v>1.0289999999999999</v>
      </c>
      <c r="BB34" s="252">
        <v>1.0089999999999999</v>
      </c>
      <c r="BC34" s="252">
        <v>1.0029999999999999</v>
      </c>
      <c r="BD34" s="252">
        <v>1.0029999999999999</v>
      </c>
      <c r="BE34" s="252">
        <v>0.96715861891999999</v>
      </c>
      <c r="BF34" s="252">
        <v>0.97074344091999998</v>
      </c>
      <c r="BG34" s="252">
        <v>0.99196408977999995</v>
      </c>
      <c r="BH34" s="409">
        <v>0.98754591153000004</v>
      </c>
      <c r="BI34" s="409">
        <v>0.98365935033999996</v>
      </c>
      <c r="BJ34" s="409">
        <v>0.98441056640000002</v>
      </c>
      <c r="BK34" s="409">
        <v>0.98214614923999999</v>
      </c>
      <c r="BL34" s="409">
        <v>0.99135710721000003</v>
      </c>
      <c r="BM34" s="409">
        <v>0.98876520592999995</v>
      </c>
      <c r="BN34" s="409">
        <v>0.97556482499999997</v>
      </c>
      <c r="BO34" s="409">
        <v>0.98007109546000004</v>
      </c>
      <c r="BP34" s="409">
        <v>0.98153420617999998</v>
      </c>
      <c r="BQ34" s="409">
        <v>0.96784673812999999</v>
      </c>
      <c r="BR34" s="409">
        <v>0.96820548269999995</v>
      </c>
      <c r="BS34" s="409">
        <v>0.99675343702999997</v>
      </c>
      <c r="BT34" s="409">
        <v>0.99142910274999996</v>
      </c>
      <c r="BU34" s="409">
        <v>0.98737879137999995</v>
      </c>
      <c r="BV34" s="409">
        <v>0.98834674138</v>
      </c>
    </row>
    <row r="35" spans="1:74" ht="11.1" customHeight="1" x14ac:dyDescent="0.2">
      <c r="A35" s="162" t="s">
        <v>1247</v>
      </c>
      <c r="B35" s="173" t="s">
        <v>1246</v>
      </c>
      <c r="C35" s="252">
        <v>0.90208100000000002</v>
      </c>
      <c r="D35" s="252">
        <v>0.90208100000000002</v>
      </c>
      <c r="E35" s="252">
        <v>0.90208100000000002</v>
      </c>
      <c r="F35" s="252">
        <v>0.90208100000000002</v>
      </c>
      <c r="G35" s="252">
        <v>0.90208100000000002</v>
      </c>
      <c r="H35" s="252">
        <v>0.90208100000000002</v>
      </c>
      <c r="I35" s="252">
        <v>0.90208100000000002</v>
      </c>
      <c r="J35" s="252">
        <v>0.90208100000000002</v>
      </c>
      <c r="K35" s="252">
        <v>0.90208100000000002</v>
      </c>
      <c r="L35" s="252">
        <v>0.90208100000000002</v>
      </c>
      <c r="M35" s="252">
        <v>0.90208100000000002</v>
      </c>
      <c r="N35" s="252">
        <v>0.90208100000000002</v>
      </c>
      <c r="O35" s="252">
        <v>0.84471799999999997</v>
      </c>
      <c r="P35" s="252">
        <v>0.84071799999999997</v>
      </c>
      <c r="Q35" s="252">
        <v>0.84071799999999997</v>
      </c>
      <c r="R35" s="252">
        <v>0.86171799999999998</v>
      </c>
      <c r="S35" s="252">
        <v>0.86771799999999999</v>
      </c>
      <c r="T35" s="252">
        <v>0.875718</v>
      </c>
      <c r="U35" s="252">
        <v>0.87371799999999999</v>
      </c>
      <c r="V35" s="252">
        <v>0.85571799999999998</v>
      </c>
      <c r="W35" s="252">
        <v>0.874718</v>
      </c>
      <c r="X35" s="252">
        <v>0.874718</v>
      </c>
      <c r="Y35" s="252">
        <v>0.86771799999999999</v>
      </c>
      <c r="Z35" s="252">
        <v>0.87071799999999999</v>
      </c>
      <c r="AA35" s="252">
        <v>0.93138399999999999</v>
      </c>
      <c r="AB35" s="252">
        <v>0.95338400000000001</v>
      </c>
      <c r="AC35" s="252">
        <v>0.95938400000000001</v>
      </c>
      <c r="AD35" s="252">
        <v>0.93438399999999999</v>
      </c>
      <c r="AE35" s="252">
        <v>0.95538400000000001</v>
      </c>
      <c r="AF35" s="252">
        <v>0.95338400000000001</v>
      </c>
      <c r="AG35" s="252">
        <v>0.944384</v>
      </c>
      <c r="AH35" s="252">
        <v>0.945384</v>
      </c>
      <c r="AI35" s="252">
        <v>0.946384</v>
      </c>
      <c r="AJ35" s="252">
        <v>0.947384</v>
      </c>
      <c r="AK35" s="252">
        <v>0.946384</v>
      </c>
      <c r="AL35" s="252">
        <v>0.92338399999999998</v>
      </c>
      <c r="AM35" s="252">
        <v>0.93138399999999999</v>
      </c>
      <c r="AN35" s="252">
        <v>0.91538399999999998</v>
      </c>
      <c r="AO35" s="252">
        <v>0.92338399999999998</v>
      </c>
      <c r="AP35" s="252">
        <v>0.91738399999999998</v>
      </c>
      <c r="AQ35" s="252">
        <v>0.91138399999999997</v>
      </c>
      <c r="AR35" s="252">
        <v>0.90738399999999997</v>
      </c>
      <c r="AS35" s="252">
        <v>0.91538399999999998</v>
      </c>
      <c r="AT35" s="252">
        <v>0.89938399999999996</v>
      </c>
      <c r="AU35" s="252">
        <v>0.89738399999999996</v>
      </c>
      <c r="AV35" s="252">
        <v>0.89738399999999996</v>
      </c>
      <c r="AW35" s="252">
        <v>0.89538399999999996</v>
      </c>
      <c r="AX35" s="252">
        <v>0.90938399999999997</v>
      </c>
      <c r="AY35" s="252">
        <v>0.88338399999999995</v>
      </c>
      <c r="AZ35" s="252">
        <v>0.90138399999999996</v>
      </c>
      <c r="BA35" s="252">
        <v>0.89538399999999996</v>
      </c>
      <c r="BB35" s="252">
        <v>0.89238399999999996</v>
      </c>
      <c r="BC35" s="252">
        <v>0.89438399999999996</v>
      </c>
      <c r="BD35" s="252">
        <v>0.90338399999999996</v>
      </c>
      <c r="BE35" s="252">
        <v>0.90299076816000001</v>
      </c>
      <c r="BF35" s="252">
        <v>0.90222564831999996</v>
      </c>
      <c r="BG35" s="252">
        <v>0.90149516645000005</v>
      </c>
      <c r="BH35" s="409">
        <v>0.90067618711999997</v>
      </c>
      <c r="BI35" s="409">
        <v>0.89800276672000001</v>
      </c>
      <c r="BJ35" s="409">
        <v>0.89344026093999995</v>
      </c>
      <c r="BK35" s="409">
        <v>0.88401526186000001</v>
      </c>
      <c r="BL35" s="409">
        <v>0.87972906066000001</v>
      </c>
      <c r="BM35" s="409">
        <v>0.87482872494999997</v>
      </c>
      <c r="BN35" s="409">
        <v>0.87001370606999995</v>
      </c>
      <c r="BO35" s="409">
        <v>0.86529613410999995</v>
      </c>
      <c r="BP35" s="409">
        <v>0.86076973382999999</v>
      </c>
      <c r="BQ35" s="409">
        <v>0.85605751460000001</v>
      </c>
      <c r="BR35" s="409">
        <v>0.85125982419000001</v>
      </c>
      <c r="BS35" s="409">
        <v>0.84659636098000002</v>
      </c>
      <c r="BT35" s="409">
        <v>0.84168425277000003</v>
      </c>
      <c r="BU35" s="409">
        <v>0.83700552834999997</v>
      </c>
      <c r="BV35" s="409">
        <v>0.83248503228000004</v>
      </c>
    </row>
    <row r="36" spans="1:74" ht="11.1" customHeight="1" x14ac:dyDescent="0.2">
      <c r="A36" s="162" t="s">
        <v>276</v>
      </c>
      <c r="B36" s="173" t="s">
        <v>353</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0.77900000000000003</v>
      </c>
      <c r="AB36" s="252">
        <v>0.77900000000000003</v>
      </c>
      <c r="AC36" s="252">
        <v>0.77200000000000002</v>
      </c>
      <c r="AD36" s="252">
        <v>0.75800000000000001</v>
      </c>
      <c r="AE36" s="252">
        <v>0.74399999999999999</v>
      </c>
      <c r="AF36" s="252">
        <v>0.78800000000000003</v>
      </c>
      <c r="AG36" s="252">
        <v>0.78900000000000003</v>
      </c>
      <c r="AH36" s="252">
        <v>0.73299999999999998</v>
      </c>
      <c r="AI36" s="252">
        <v>0.73399999999999999</v>
      </c>
      <c r="AJ36" s="252">
        <v>0.75</v>
      </c>
      <c r="AK36" s="252">
        <v>0.77</v>
      </c>
      <c r="AL36" s="252">
        <v>0.77200000000000002</v>
      </c>
      <c r="AM36" s="252">
        <v>0.77100000000000002</v>
      </c>
      <c r="AN36" s="252">
        <v>0.76300000000000001</v>
      </c>
      <c r="AO36" s="252">
        <v>0.75700000000000001</v>
      </c>
      <c r="AP36" s="252">
        <v>0.71899999999999997</v>
      </c>
      <c r="AQ36" s="252">
        <v>0.71799999999999997</v>
      </c>
      <c r="AR36" s="252">
        <v>0.77800000000000002</v>
      </c>
      <c r="AS36" s="252">
        <v>0.755</v>
      </c>
      <c r="AT36" s="252">
        <v>0.71599999999999997</v>
      </c>
      <c r="AU36" s="252">
        <v>0.74</v>
      </c>
      <c r="AV36" s="252">
        <v>0.74</v>
      </c>
      <c r="AW36" s="252">
        <v>0.75800000000000001</v>
      </c>
      <c r="AX36" s="252">
        <v>0.73799999999999999</v>
      </c>
      <c r="AY36" s="252">
        <v>0.77800000000000002</v>
      </c>
      <c r="AZ36" s="252">
        <v>0.76200000000000001</v>
      </c>
      <c r="BA36" s="252">
        <v>0.75900000000000001</v>
      </c>
      <c r="BB36" s="252">
        <v>0.73399999999999999</v>
      </c>
      <c r="BC36" s="252">
        <v>0.73799999999999999</v>
      </c>
      <c r="BD36" s="252">
        <v>0.75800000000000001</v>
      </c>
      <c r="BE36" s="252">
        <v>0.77631237726000002</v>
      </c>
      <c r="BF36" s="252">
        <v>0.75114638472999995</v>
      </c>
      <c r="BG36" s="252">
        <v>0.75391825362999998</v>
      </c>
      <c r="BH36" s="409">
        <v>0.75479264127000001</v>
      </c>
      <c r="BI36" s="409">
        <v>0.75592562478000003</v>
      </c>
      <c r="BJ36" s="409">
        <v>0.75577826288000005</v>
      </c>
      <c r="BK36" s="409">
        <v>0.75608928671999998</v>
      </c>
      <c r="BL36" s="409">
        <v>0.75419544767000002</v>
      </c>
      <c r="BM36" s="409">
        <v>0.75184810130000002</v>
      </c>
      <c r="BN36" s="409">
        <v>0.74908709030999998</v>
      </c>
      <c r="BO36" s="409">
        <v>0.74597174500999996</v>
      </c>
      <c r="BP36" s="409">
        <v>0.74310225329000001</v>
      </c>
      <c r="BQ36" s="409">
        <v>0.73998858534</v>
      </c>
      <c r="BR36" s="409">
        <v>0.73676127385000001</v>
      </c>
      <c r="BS36" s="409">
        <v>0.73370601134000002</v>
      </c>
      <c r="BT36" s="409">
        <v>0.73132511511999998</v>
      </c>
      <c r="BU36" s="409">
        <v>0.72924531667000003</v>
      </c>
      <c r="BV36" s="409">
        <v>0.72236897706000003</v>
      </c>
    </row>
    <row r="37" spans="1:74" ht="11.1" customHeight="1" x14ac:dyDescent="0.2">
      <c r="A37" s="162" t="s">
        <v>277</v>
      </c>
      <c r="B37" s="173" t="s">
        <v>354</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0.26616899999999999</v>
      </c>
      <c r="AY37" s="252">
        <v>0.273169</v>
      </c>
      <c r="AZ37" s="252">
        <v>0.27016899999999999</v>
      </c>
      <c r="BA37" s="252">
        <v>0.26016899999999998</v>
      </c>
      <c r="BB37" s="252">
        <v>0.25716899999999998</v>
      </c>
      <c r="BC37" s="252">
        <v>0.25716899999999998</v>
      </c>
      <c r="BD37" s="252">
        <v>0.245169</v>
      </c>
      <c r="BE37" s="252">
        <v>0.25243535452999999</v>
      </c>
      <c r="BF37" s="252">
        <v>0.25043300672000002</v>
      </c>
      <c r="BG37" s="252">
        <v>0.23344225760000001</v>
      </c>
      <c r="BH37" s="409">
        <v>0.23175506777999999</v>
      </c>
      <c r="BI37" s="409">
        <v>0.23011674705999999</v>
      </c>
      <c r="BJ37" s="409">
        <v>0.22851565556</v>
      </c>
      <c r="BK37" s="409">
        <v>0.24757083777</v>
      </c>
      <c r="BL37" s="409">
        <v>0.24557691774000001</v>
      </c>
      <c r="BM37" s="409">
        <v>0.24344720751000001</v>
      </c>
      <c r="BN37" s="409">
        <v>0.24200593910000001</v>
      </c>
      <c r="BO37" s="409">
        <v>0.24072884038</v>
      </c>
      <c r="BP37" s="409">
        <v>0.2394083592</v>
      </c>
      <c r="BQ37" s="409">
        <v>0.23890886341000001</v>
      </c>
      <c r="BR37" s="409">
        <v>0.23775435876000001</v>
      </c>
      <c r="BS37" s="409">
        <v>0.23671647667000001</v>
      </c>
      <c r="BT37" s="409">
        <v>0.2389225368</v>
      </c>
      <c r="BU37" s="409">
        <v>0.23953401670999999</v>
      </c>
      <c r="BV37" s="409">
        <v>0.2403862517</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410"/>
      <c r="BI38" s="410"/>
      <c r="BJ38" s="410"/>
      <c r="BK38" s="410"/>
      <c r="BL38" s="410"/>
      <c r="BM38" s="410"/>
      <c r="BN38" s="410"/>
      <c r="BO38" s="410"/>
      <c r="BP38" s="410"/>
      <c r="BQ38" s="410"/>
      <c r="BR38" s="410"/>
      <c r="BS38" s="410"/>
      <c r="BT38" s="410"/>
      <c r="BU38" s="410"/>
      <c r="BV38" s="410"/>
    </row>
    <row r="39" spans="1:74" ht="11.1" customHeight="1" x14ac:dyDescent="0.2">
      <c r="A39" s="162" t="s">
        <v>507</v>
      </c>
      <c r="B39" s="172" t="s">
        <v>516</v>
      </c>
      <c r="C39" s="252">
        <v>1.5701670000000001</v>
      </c>
      <c r="D39" s="252">
        <v>1.562198</v>
      </c>
      <c r="E39" s="252">
        <v>1.566792</v>
      </c>
      <c r="F39" s="252">
        <v>1.5549219999999999</v>
      </c>
      <c r="G39" s="252">
        <v>1.559947</v>
      </c>
      <c r="H39" s="252">
        <v>1.5559890000000001</v>
      </c>
      <c r="I39" s="252">
        <v>1.5627310000000001</v>
      </c>
      <c r="J39" s="252">
        <v>1.552502</v>
      </c>
      <c r="K39" s="252">
        <v>1.558432</v>
      </c>
      <c r="L39" s="252">
        <v>1.575502</v>
      </c>
      <c r="M39" s="252">
        <v>1.5965020000000001</v>
      </c>
      <c r="N39" s="252">
        <v>1.581502</v>
      </c>
      <c r="O39" s="252">
        <v>1.53948</v>
      </c>
      <c r="P39" s="252">
        <v>1.5484800000000001</v>
      </c>
      <c r="Q39" s="252">
        <v>1.5624800000000001</v>
      </c>
      <c r="R39" s="252">
        <v>1.55948</v>
      </c>
      <c r="S39" s="252">
        <v>1.53348</v>
      </c>
      <c r="T39" s="252">
        <v>1.5604800000000001</v>
      </c>
      <c r="U39" s="252">
        <v>1.5214799999999999</v>
      </c>
      <c r="V39" s="252">
        <v>1.5544800000000001</v>
      </c>
      <c r="W39" s="252">
        <v>1.54948</v>
      </c>
      <c r="X39" s="252">
        <v>1.54748</v>
      </c>
      <c r="Y39" s="252">
        <v>1.5384800000000001</v>
      </c>
      <c r="Z39" s="252">
        <v>1.5364800000000001</v>
      </c>
      <c r="AA39" s="252">
        <v>1.531102</v>
      </c>
      <c r="AB39" s="252">
        <v>1.5151019999999999</v>
      </c>
      <c r="AC39" s="252">
        <v>1.448102</v>
      </c>
      <c r="AD39" s="252">
        <v>1.4851019999999999</v>
      </c>
      <c r="AE39" s="252">
        <v>1.5081020000000001</v>
      </c>
      <c r="AF39" s="252">
        <v>1.5031019999999999</v>
      </c>
      <c r="AG39" s="252">
        <v>1.5041020000000001</v>
      </c>
      <c r="AH39" s="252">
        <v>1.5071019999999999</v>
      </c>
      <c r="AI39" s="252">
        <v>1.5321020000000001</v>
      </c>
      <c r="AJ39" s="252">
        <v>1.5241020000000001</v>
      </c>
      <c r="AK39" s="252">
        <v>1.5121020000000001</v>
      </c>
      <c r="AL39" s="252">
        <v>1.5031019999999999</v>
      </c>
      <c r="AM39" s="252">
        <v>1.523102</v>
      </c>
      <c r="AN39" s="252">
        <v>1.5131019999999999</v>
      </c>
      <c r="AO39" s="252">
        <v>1.4991019999999999</v>
      </c>
      <c r="AP39" s="252">
        <v>1.5061020000000001</v>
      </c>
      <c r="AQ39" s="252">
        <v>1.5181020000000001</v>
      </c>
      <c r="AR39" s="252">
        <v>1.5121020000000001</v>
      </c>
      <c r="AS39" s="252">
        <v>1.5241020000000001</v>
      </c>
      <c r="AT39" s="252">
        <v>1.529102</v>
      </c>
      <c r="AU39" s="252">
        <v>1.555102</v>
      </c>
      <c r="AV39" s="252">
        <v>1.551102</v>
      </c>
      <c r="AW39" s="252">
        <v>1.549102</v>
      </c>
      <c r="AX39" s="252">
        <v>1.5501020000000001</v>
      </c>
      <c r="AY39" s="252">
        <v>1.4711019999999999</v>
      </c>
      <c r="AZ39" s="252">
        <v>1.468102</v>
      </c>
      <c r="BA39" s="252">
        <v>1.4691019999999999</v>
      </c>
      <c r="BB39" s="252">
        <v>1.464102</v>
      </c>
      <c r="BC39" s="252">
        <v>1.4671019999999999</v>
      </c>
      <c r="BD39" s="252">
        <v>1.4671019999999999</v>
      </c>
      <c r="BE39" s="252">
        <v>1.4744292408999999</v>
      </c>
      <c r="BF39" s="252">
        <v>1.4723663063000001</v>
      </c>
      <c r="BG39" s="252">
        <v>1.4847432791999999</v>
      </c>
      <c r="BH39" s="409">
        <v>1.4948416444999999</v>
      </c>
      <c r="BI39" s="409">
        <v>1.4950426553</v>
      </c>
      <c r="BJ39" s="409">
        <v>1.4953210474</v>
      </c>
      <c r="BK39" s="409">
        <v>1.498991395</v>
      </c>
      <c r="BL39" s="409">
        <v>1.4994017752</v>
      </c>
      <c r="BM39" s="409">
        <v>1.4994072228999999</v>
      </c>
      <c r="BN39" s="409">
        <v>1.4994935712999999</v>
      </c>
      <c r="BO39" s="409">
        <v>1.4996472958</v>
      </c>
      <c r="BP39" s="409">
        <v>1.4999372924000001</v>
      </c>
      <c r="BQ39" s="409">
        <v>1.5000872452</v>
      </c>
      <c r="BR39" s="409">
        <v>1.5001708911</v>
      </c>
      <c r="BS39" s="409">
        <v>1.5003494868</v>
      </c>
      <c r="BT39" s="409">
        <v>1.5003423813000001</v>
      </c>
      <c r="BU39" s="409">
        <v>1.5005032004000001</v>
      </c>
      <c r="BV39" s="409">
        <v>1.5007769475999999</v>
      </c>
    </row>
    <row r="40" spans="1:74" ht="11.1" customHeight="1" x14ac:dyDescent="0.2">
      <c r="A40" s="162" t="s">
        <v>278</v>
      </c>
      <c r="B40" s="173" t="s">
        <v>506</v>
      </c>
      <c r="C40" s="252">
        <v>0.70508499999999996</v>
      </c>
      <c r="D40" s="252">
        <v>0.69808499999999996</v>
      </c>
      <c r="E40" s="252">
        <v>0.69808499999999996</v>
      </c>
      <c r="F40" s="252">
        <v>0.68908499999999995</v>
      </c>
      <c r="G40" s="252">
        <v>0.70008499999999996</v>
      </c>
      <c r="H40" s="252">
        <v>0.69408499999999995</v>
      </c>
      <c r="I40" s="252">
        <v>0.70208499999999996</v>
      </c>
      <c r="J40" s="252">
        <v>0.69308499999999995</v>
      </c>
      <c r="K40" s="252">
        <v>0.70308499999999996</v>
      </c>
      <c r="L40" s="252">
        <v>0.70908499999999997</v>
      </c>
      <c r="M40" s="252">
        <v>0.73208499999999999</v>
      </c>
      <c r="N40" s="252">
        <v>0.71608499999999997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0.65808500000000003</v>
      </c>
      <c r="AX40" s="252">
        <v>0.66008500000000003</v>
      </c>
      <c r="AY40" s="252">
        <v>0.628085</v>
      </c>
      <c r="AZ40" s="252">
        <v>0.628085</v>
      </c>
      <c r="BA40" s="252">
        <v>0.628085</v>
      </c>
      <c r="BB40" s="252">
        <v>0.628085</v>
      </c>
      <c r="BC40" s="252">
        <v>0.628085</v>
      </c>
      <c r="BD40" s="252">
        <v>0.628085</v>
      </c>
      <c r="BE40" s="252">
        <v>0.62914864669000004</v>
      </c>
      <c r="BF40" s="252">
        <v>0.62915347729000004</v>
      </c>
      <c r="BG40" s="252">
        <v>0.62914724149000001</v>
      </c>
      <c r="BH40" s="409">
        <v>0.62916927954000001</v>
      </c>
      <c r="BI40" s="409">
        <v>0.62914481329000005</v>
      </c>
      <c r="BJ40" s="409">
        <v>0.62908491117999998</v>
      </c>
      <c r="BK40" s="409">
        <v>0.60580438546000004</v>
      </c>
      <c r="BL40" s="409">
        <v>0.60565620741000004</v>
      </c>
      <c r="BM40" s="409">
        <v>0.60570423783000005</v>
      </c>
      <c r="BN40" s="409">
        <v>0.60572501057000006</v>
      </c>
      <c r="BO40" s="409">
        <v>0.60571465021000004</v>
      </c>
      <c r="BP40" s="409">
        <v>0.60564321283</v>
      </c>
      <c r="BQ40" s="409">
        <v>0.60563114233000004</v>
      </c>
      <c r="BR40" s="409">
        <v>0.60564637884000005</v>
      </c>
      <c r="BS40" s="409">
        <v>0.60561873139</v>
      </c>
      <c r="BT40" s="409">
        <v>0.60567052298000001</v>
      </c>
      <c r="BU40" s="409">
        <v>0.60564775131000004</v>
      </c>
      <c r="BV40" s="409">
        <v>0.60557442760000002</v>
      </c>
    </row>
    <row r="41" spans="1:74" ht="11.1" customHeight="1" x14ac:dyDescent="0.2">
      <c r="A41" s="162" t="s">
        <v>1256</v>
      </c>
      <c r="B41" s="173" t="s">
        <v>1255</v>
      </c>
      <c r="C41" s="252">
        <v>0.15004000000000001</v>
      </c>
      <c r="D41" s="252">
        <v>0.15134600000000001</v>
      </c>
      <c r="E41" s="252">
        <v>0.15029100000000001</v>
      </c>
      <c r="F41" s="252">
        <v>0.149447</v>
      </c>
      <c r="G41" s="252">
        <v>0.149006</v>
      </c>
      <c r="H41" s="252">
        <v>0.14774799999999999</v>
      </c>
      <c r="I41" s="252">
        <v>0.14689199999999999</v>
      </c>
      <c r="J41" s="252">
        <v>0.146451</v>
      </c>
      <c r="K41" s="252">
        <v>0.14615400000000001</v>
      </c>
      <c r="L41" s="252">
        <v>0.14585100000000001</v>
      </c>
      <c r="M41" s="252">
        <v>0.145541</v>
      </c>
      <c r="N41" s="252">
        <v>0.14466499999999999</v>
      </c>
      <c r="O41" s="252">
        <v>0.15430199999999999</v>
      </c>
      <c r="P41" s="252">
        <v>0.154055</v>
      </c>
      <c r="Q41" s="252">
        <v>0.154807</v>
      </c>
      <c r="R41" s="252">
        <v>0.154559</v>
      </c>
      <c r="S41" s="252">
        <v>0.14555100000000001</v>
      </c>
      <c r="T41" s="252">
        <v>0.15465599999999999</v>
      </c>
      <c r="U41" s="252">
        <v>0.154835</v>
      </c>
      <c r="V41" s="252">
        <v>0.15165200000000001</v>
      </c>
      <c r="W41" s="252">
        <v>0.15183099999999999</v>
      </c>
      <c r="X41" s="252">
        <v>0.15157100000000001</v>
      </c>
      <c r="Y41" s="252">
        <v>0.15193699999999999</v>
      </c>
      <c r="Z41" s="252">
        <v>0.15212500000000001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v>
      </c>
      <c r="AZ41" s="252">
        <v>0.12</v>
      </c>
      <c r="BA41" s="252">
        <v>0.12</v>
      </c>
      <c r="BB41" s="252">
        <v>0.12</v>
      </c>
      <c r="BC41" s="252">
        <v>0.12</v>
      </c>
      <c r="BD41" s="252">
        <v>0.12</v>
      </c>
      <c r="BE41" s="252">
        <v>0.1204658</v>
      </c>
      <c r="BF41" s="252">
        <v>0.1204658</v>
      </c>
      <c r="BG41" s="252">
        <v>0.13046579999999999</v>
      </c>
      <c r="BH41" s="409">
        <v>0.1404658</v>
      </c>
      <c r="BI41" s="409">
        <v>0.1404658</v>
      </c>
      <c r="BJ41" s="409">
        <v>0.1404658</v>
      </c>
      <c r="BK41" s="409">
        <v>0.15247404010999999</v>
      </c>
      <c r="BL41" s="409">
        <v>0.15247404010999999</v>
      </c>
      <c r="BM41" s="409">
        <v>0.15247404010999999</v>
      </c>
      <c r="BN41" s="409">
        <v>0.15247404010999999</v>
      </c>
      <c r="BO41" s="409">
        <v>0.15247404010999999</v>
      </c>
      <c r="BP41" s="409">
        <v>0.15247404010999999</v>
      </c>
      <c r="BQ41" s="409">
        <v>0.15247404010999999</v>
      </c>
      <c r="BR41" s="409">
        <v>0.15247404010999999</v>
      </c>
      <c r="BS41" s="409">
        <v>0.15247404010999999</v>
      </c>
      <c r="BT41" s="409">
        <v>0.15247404010999999</v>
      </c>
      <c r="BU41" s="409">
        <v>0.15247404010999999</v>
      </c>
      <c r="BV41" s="409">
        <v>0.15247404010999999</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410"/>
      <c r="BI42" s="410"/>
      <c r="BJ42" s="410"/>
      <c r="BK42" s="410"/>
      <c r="BL42" s="410"/>
      <c r="BM42" s="410"/>
      <c r="BN42" s="410"/>
      <c r="BO42" s="410"/>
      <c r="BP42" s="410"/>
      <c r="BQ42" s="410"/>
      <c r="BR42" s="410"/>
      <c r="BS42" s="410"/>
      <c r="BT42" s="410"/>
      <c r="BU42" s="410"/>
      <c r="BV42" s="410"/>
    </row>
    <row r="43" spans="1:74" ht="11.1" customHeight="1" x14ac:dyDescent="0.2">
      <c r="A43" s="162" t="s">
        <v>509</v>
      </c>
      <c r="B43" s="172" t="s">
        <v>85</v>
      </c>
      <c r="C43" s="252">
        <v>55.053376129</v>
      </c>
      <c r="D43" s="252">
        <v>55.447244142999999</v>
      </c>
      <c r="E43" s="252">
        <v>55.409283516000002</v>
      </c>
      <c r="F43" s="252">
        <v>55.915869000000001</v>
      </c>
      <c r="G43" s="252">
        <v>55.965247548000001</v>
      </c>
      <c r="H43" s="252">
        <v>56.810594000000002</v>
      </c>
      <c r="I43" s="252">
        <v>56.685871386999999</v>
      </c>
      <c r="J43" s="252">
        <v>56.829658031999998</v>
      </c>
      <c r="K43" s="252">
        <v>57.044739</v>
      </c>
      <c r="L43" s="252">
        <v>57.906806774000003</v>
      </c>
      <c r="M43" s="252">
        <v>57.997183333000002</v>
      </c>
      <c r="N43" s="252">
        <v>58.391247225999997</v>
      </c>
      <c r="O43" s="252">
        <v>57.753618387000003</v>
      </c>
      <c r="P43" s="252">
        <v>57.769351143000002</v>
      </c>
      <c r="Q43" s="252">
        <v>58.016485418999999</v>
      </c>
      <c r="R43" s="252">
        <v>57.868155000000002</v>
      </c>
      <c r="S43" s="252">
        <v>57.803768290000001</v>
      </c>
      <c r="T43" s="252">
        <v>58.078275667</v>
      </c>
      <c r="U43" s="252">
        <v>58.492969676999998</v>
      </c>
      <c r="V43" s="252">
        <v>58.713636418999997</v>
      </c>
      <c r="W43" s="252">
        <v>58.091492666999997</v>
      </c>
      <c r="X43" s="252">
        <v>58.548315289999998</v>
      </c>
      <c r="Y43" s="252">
        <v>58.731659667000002</v>
      </c>
      <c r="Z43" s="252">
        <v>58.712572031999997</v>
      </c>
      <c r="AA43" s="252">
        <v>58.223770709999997</v>
      </c>
      <c r="AB43" s="252">
        <v>57.795983378999999</v>
      </c>
      <c r="AC43" s="252">
        <v>57.695734129000002</v>
      </c>
      <c r="AD43" s="252">
        <v>57.297488667000003</v>
      </c>
      <c r="AE43" s="252">
        <v>56.945308097000002</v>
      </c>
      <c r="AF43" s="252">
        <v>57.018661999999999</v>
      </c>
      <c r="AG43" s="252">
        <v>57.868289548</v>
      </c>
      <c r="AH43" s="252">
        <v>56.981481676999998</v>
      </c>
      <c r="AI43" s="252">
        <v>57.153715333000001</v>
      </c>
      <c r="AJ43" s="252">
        <v>58.017882903</v>
      </c>
      <c r="AK43" s="252">
        <v>58.732509333000003</v>
      </c>
      <c r="AL43" s="252">
        <v>57.887654386999998</v>
      </c>
      <c r="AM43" s="252">
        <v>57.727528419000002</v>
      </c>
      <c r="AN43" s="252">
        <v>58.229503286000003</v>
      </c>
      <c r="AO43" s="252">
        <v>58.005372710000003</v>
      </c>
      <c r="AP43" s="252">
        <v>57.562722999999998</v>
      </c>
      <c r="AQ43" s="252">
        <v>57.999377387000003</v>
      </c>
      <c r="AR43" s="252">
        <v>58.322786333000003</v>
      </c>
      <c r="AS43" s="252">
        <v>58.799090677000002</v>
      </c>
      <c r="AT43" s="252">
        <v>58.251915289999999</v>
      </c>
      <c r="AU43" s="252">
        <v>58.1907</v>
      </c>
      <c r="AV43" s="252">
        <v>59.052202354999999</v>
      </c>
      <c r="AW43" s="252">
        <v>59.795215333000002</v>
      </c>
      <c r="AX43" s="252">
        <v>59.141455387000001</v>
      </c>
      <c r="AY43" s="252">
        <v>59.039066452</v>
      </c>
      <c r="AZ43" s="252">
        <v>59.468937713999999</v>
      </c>
      <c r="BA43" s="252">
        <v>59.740207773999998</v>
      </c>
      <c r="BB43" s="252">
        <v>59.961165000000001</v>
      </c>
      <c r="BC43" s="252">
        <v>60.077598838999997</v>
      </c>
      <c r="BD43" s="252">
        <v>60.878922666999998</v>
      </c>
      <c r="BE43" s="252">
        <v>61.159284804999999</v>
      </c>
      <c r="BF43" s="252">
        <v>61.080575179999997</v>
      </c>
      <c r="BG43" s="252">
        <v>62.037645288999997</v>
      </c>
      <c r="BH43" s="409">
        <v>62.185025220999997</v>
      </c>
      <c r="BI43" s="409">
        <v>62.184538517999997</v>
      </c>
      <c r="BJ43" s="409">
        <v>62.037777732999999</v>
      </c>
      <c r="BK43" s="409">
        <v>61.858319154999997</v>
      </c>
      <c r="BL43" s="409">
        <v>61.928556165000003</v>
      </c>
      <c r="BM43" s="409">
        <v>62.210696314000003</v>
      </c>
      <c r="BN43" s="409">
        <v>62.785674053999998</v>
      </c>
      <c r="BO43" s="409">
        <v>63.202761940000002</v>
      </c>
      <c r="BP43" s="409">
        <v>63.241648724000001</v>
      </c>
      <c r="BQ43" s="409">
        <v>63.359099311000001</v>
      </c>
      <c r="BR43" s="409">
        <v>63.382599280999997</v>
      </c>
      <c r="BS43" s="409">
        <v>63.633127694999999</v>
      </c>
      <c r="BT43" s="409">
        <v>63.905503566</v>
      </c>
      <c r="BU43" s="409">
        <v>63.922983090999999</v>
      </c>
      <c r="BV43" s="409">
        <v>63.692476888999998</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409"/>
      <c r="BI44" s="409"/>
      <c r="BJ44" s="409"/>
      <c r="BK44" s="409"/>
      <c r="BL44" s="409"/>
      <c r="BM44" s="409"/>
      <c r="BN44" s="409"/>
      <c r="BO44" s="409"/>
      <c r="BP44" s="409"/>
      <c r="BQ44" s="409"/>
      <c r="BR44" s="409"/>
      <c r="BS44" s="409"/>
      <c r="BT44" s="409"/>
      <c r="BU44" s="409"/>
      <c r="BV44" s="409"/>
    </row>
    <row r="45" spans="1:74" ht="11.1" customHeight="1" x14ac:dyDescent="0.2">
      <c r="A45" s="162" t="s">
        <v>508</v>
      </c>
      <c r="B45" s="172" t="s">
        <v>517</v>
      </c>
      <c r="C45" s="252">
        <v>6.479311</v>
      </c>
      <c r="D45" s="252">
        <v>6.4802369999999998</v>
      </c>
      <c r="E45" s="252">
        <v>6.4789180000000002</v>
      </c>
      <c r="F45" s="252">
        <v>6.4530640000000004</v>
      </c>
      <c r="G45" s="252">
        <v>6.4469900000000004</v>
      </c>
      <c r="H45" s="252">
        <v>6.415438</v>
      </c>
      <c r="I45" s="252">
        <v>6.4276559999999998</v>
      </c>
      <c r="J45" s="252">
        <v>6.4467730000000003</v>
      </c>
      <c r="K45" s="252">
        <v>6.5406649999999997</v>
      </c>
      <c r="L45" s="252">
        <v>6.5775050000000004</v>
      </c>
      <c r="M45" s="252">
        <v>6.5564710000000002</v>
      </c>
      <c r="N45" s="252">
        <v>6.53932</v>
      </c>
      <c r="O45" s="252">
        <v>6.4983229363000001</v>
      </c>
      <c r="P45" s="252">
        <v>6.4785875968999997</v>
      </c>
      <c r="Q45" s="252">
        <v>6.4484218657000003</v>
      </c>
      <c r="R45" s="252">
        <v>6.5280743739</v>
      </c>
      <c r="S45" s="252">
        <v>6.5911382973999997</v>
      </c>
      <c r="T45" s="252">
        <v>6.4078849251000003</v>
      </c>
      <c r="U45" s="252">
        <v>6.4662985398000004</v>
      </c>
      <c r="V45" s="252">
        <v>6.2786951130000004</v>
      </c>
      <c r="W45" s="252">
        <v>6.5270888209000004</v>
      </c>
      <c r="X45" s="252">
        <v>6.5080696495000003</v>
      </c>
      <c r="Y45" s="252">
        <v>6.4894572447999996</v>
      </c>
      <c r="Z45" s="252">
        <v>6.4849485530999997</v>
      </c>
      <c r="AA45" s="252">
        <v>6.5058459293000004</v>
      </c>
      <c r="AB45" s="252">
        <v>6.4548722230999998</v>
      </c>
      <c r="AC45" s="252">
        <v>6.6006657904999999</v>
      </c>
      <c r="AD45" s="252">
        <v>6.5817138288999999</v>
      </c>
      <c r="AE45" s="252">
        <v>6.4294744725999999</v>
      </c>
      <c r="AF45" s="252">
        <v>6.4280353672999997</v>
      </c>
      <c r="AG45" s="252">
        <v>6.5470132818</v>
      </c>
      <c r="AH45" s="252">
        <v>6.5446327581999997</v>
      </c>
      <c r="AI45" s="252">
        <v>6.4962008459999998</v>
      </c>
      <c r="AJ45" s="252">
        <v>6.5496707521999999</v>
      </c>
      <c r="AK45" s="252">
        <v>6.6358160945</v>
      </c>
      <c r="AL45" s="252">
        <v>6.5189083384000002</v>
      </c>
      <c r="AM45" s="252">
        <v>6.7032443731000004</v>
      </c>
      <c r="AN45" s="252">
        <v>6.6223258620000003</v>
      </c>
      <c r="AO45" s="252">
        <v>6.5114123590000004</v>
      </c>
      <c r="AP45" s="252">
        <v>6.6643633428999998</v>
      </c>
      <c r="AQ45" s="252">
        <v>6.6395367781000001</v>
      </c>
      <c r="AR45" s="252">
        <v>6.5975319275000004</v>
      </c>
      <c r="AS45" s="252">
        <v>6.6269821029999996</v>
      </c>
      <c r="AT45" s="252">
        <v>6.5588232239000002</v>
      </c>
      <c r="AU45" s="252">
        <v>6.5766644887999997</v>
      </c>
      <c r="AV45" s="252">
        <v>6.5147270205999996</v>
      </c>
      <c r="AW45" s="252">
        <v>6.6175305972</v>
      </c>
      <c r="AX45" s="252">
        <v>6.6770188478000003</v>
      </c>
      <c r="AY45" s="252">
        <v>6.6610926775000001</v>
      </c>
      <c r="AZ45" s="252">
        <v>6.6741490431999999</v>
      </c>
      <c r="BA45" s="252">
        <v>6.6035161048999997</v>
      </c>
      <c r="BB45" s="252">
        <v>6.5631916694000001</v>
      </c>
      <c r="BC45" s="252">
        <v>6.5487104999000003</v>
      </c>
      <c r="BD45" s="252">
        <v>6.5980281010999997</v>
      </c>
      <c r="BE45" s="252">
        <v>6.5782573648999998</v>
      </c>
      <c r="BF45" s="252">
        <v>6.5862237590000001</v>
      </c>
      <c r="BG45" s="252">
        <v>6.622663642</v>
      </c>
      <c r="BH45" s="409">
        <v>6.5239892664000001</v>
      </c>
      <c r="BI45" s="409">
        <v>6.5295613645000001</v>
      </c>
      <c r="BJ45" s="409">
        <v>6.5417966839000004</v>
      </c>
      <c r="BK45" s="409">
        <v>6.5786310909000001</v>
      </c>
      <c r="BL45" s="409">
        <v>6.5897739414999998</v>
      </c>
      <c r="BM45" s="409">
        <v>6.6000686239000004</v>
      </c>
      <c r="BN45" s="409">
        <v>6.6006054768000002</v>
      </c>
      <c r="BO45" s="409">
        <v>6.6022188239000004</v>
      </c>
      <c r="BP45" s="409">
        <v>6.6060739626</v>
      </c>
      <c r="BQ45" s="409">
        <v>6.6087245715999998</v>
      </c>
      <c r="BR45" s="409">
        <v>6.6110402053000001</v>
      </c>
      <c r="BS45" s="409">
        <v>6.6135237551000001</v>
      </c>
      <c r="BT45" s="409">
        <v>6.6156777788000003</v>
      </c>
      <c r="BU45" s="409">
        <v>6.6185112404000002</v>
      </c>
      <c r="BV45" s="409">
        <v>6.6215613075000004</v>
      </c>
    </row>
    <row r="46" spans="1:74" ht="11.1" customHeight="1" x14ac:dyDescent="0.2">
      <c r="A46" s="162" t="s">
        <v>510</v>
      </c>
      <c r="B46" s="172" t="s">
        <v>518</v>
      </c>
      <c r="C46" s="252">
        <v>61.532687129000003</v>
      </c>
      <c r="D46" s="252">
        <v>61.927481143000001</v>
      </c>
      <c r="E46" s="252">
        <v>61.888201516000002</v>
      </c>
      <c r="F46" s="252">
        <v>62.368932999999998</v>
      </c>
      <c r="G46" s="252">
        <v>62.412237548</v>
      </c>
      <c r="H46" s="252">
        <v>63.226031999999996</v>
      </c>
      <c r="I46" s="252">
        <v>63.113527386999998</v>
      </c>
      <c r="J46" s="252">
        <v>63.276431031999998</v>
      </c>
      <c r="K46" s="252">
        <v>63.585403999999997</v>
      </c>
      <c r="L46" s="252">
        <v>64.484311774000005</v>
      </c>
      <c r="M46" s="252">
        <v>64.553654332999997</v>
      </c>
      <c r="N46" s="252">
        <v>64.930567225999994</v>
      </c>
      <c r="O46" s="252">
        <v>64.251941322999997</v>
      </c>
      <c r="P46" s="252">
        <v>64.247938739999995</v>
      </c>
      <c r="Q46" s="252">
        <v>64.464907284999995</v>
      </c>
      <c r="R46" s="252">
        <v>64.396229374000001</v>
      </c>
      <c r="S46" s="252">
        <v>64.394906587999998</v>
      </c>
      <c r="T46" s="252">
        <v>64.486160592000004</v>
      </c>
      <c r="U46" s="252">
        <v>64.959268217000002</v>
      </c>
      <c r="V46" s="252">
        <v>64.992331531999994</v>
      </c>
      <c r="W46" s="252">
        <v>64.618581488000004</v>
      </c>
      <c r="X46" s="252">
        <v>65.056384940000001</v>
      </c>
      <c r="Y46" s="252">
        <v>65.221116910999996</v>
      </c>
      <c r="Z46" s="252">
        <v>65.197520585000007</v>
      </c>
      <c r="AA46" s="252">
        <v>64.729616639</v>
      </c>
      <c r="AB46" s="252">
        <v>64.250855602000001</v>
      </c>
      <c r="AC46" s="252">
        <v>64.296399919999999</v>
      </c>
      <c r="AD46" s="252">
        <v>63.879202495999998</v>
      </c>
      <c r="AE46" s="252">
        <v>63.374782568999997</v>
      </c>
      <c r="AF46" s="252">
        <v>63.446697366999999</v>
      </c>
      <c r="AG46" s="252">
        <v>64.415302830000002</v>
      </c>
      <c r="AH46" s="252">
        <v>63.526114436</v>
      </c>
      <c r="AI46" s="252">
        <v>63.649916179000002</v>
      </c>
      <c r="AJ46" s="252">
        <v>64.567553654999998</v>
      </c>
      <c r="AK46" s="252">
        <v>65.368325428000006</v>
      </c>
      <c r="AL46" s="252">
        <v>64.406562725000001</v>
      </c>
      <c r="AM46" s="252">
        <v>64.430772791999999</v>
      </c>
      <c r="AN46" s="252">
        <v>64.851829147999993</v>
      </c>
      <c r="AO46" s="252">
        <v>64.516785068999994</v>
      </c>
      <c r="AP46" s="252">
        <v>64.227086342999996</v>
      </c>
      <c r="AQ46" s="252">
        <v>64.638914165000003</v>
      </c>
      <c r="AR46" s="252">
        <v>64.920318261000006</v>
      </c>
      <c r="AS46" s="252">
        <v>65.426072779999998</v>
      </c>
      <c r="AT46" s="252">
        <v>64.810738513999993</v>
      </c>
      <c r="AU46" s="252">
        <v>64.767364489000002</v>
      </c>
      <c r="AV46" s="252">
        <v>65.566929375000001</v>
      </c>
      <c r="AW46" s="252">
        <v>66.412745931000003</v>
      </c>
      <c r="AX46" s="252">
        <v>65.818474234999996</v>
      </c>
      <c r="AY46" s="252">
        <v>65.700159128999999</v>
      </c>
      <c r="AZ46" s="252">
        <v>66.143086757999995</v>
      </c>
      <c r="BA46" s="252">
        <v>66.343723878999995</v>
      </c>
      <c r="BB46" s="252">
        <v>66.524356668999999</v>
      </c>
      <c r="BC46" s="252">
        <v>66.626309339000002</v>
      </c>
      <c r="BD46" s="252">
        <v>67.476950767999995</v>
      </c>
      <c r="BE46" s="252">
        <v>67.737542169999998</v>
      </c>
      <c r="BF46" s="252">
        <v>67.666798939000003</v>
      </c>
      <c r="BG46" s="252">
        <v>68.660308931000003</v>
      </c>
      <c r="BH46" s="409">
        <v>68.709014487999994</v>
      </c>
      <c r="BI46" s="409">
        <v>68.714099883000003</v>
      </c>
      <c r="BJ46" s="409">
        <v>68.579574417000003</v>
      </c>
      <c r="BK46" s="409">
        <v>68.436950245999995</v>
      </c>
      <c r="BL46" s="409">
        <v>68.518330105999993</v>
      </c>
      <c r="BM46" s="409">
        <v>68.810764938000005</v>
      </c>
      <c r="BN46" s="409">
        <v>69.386279531</v>
      </c>
      <c r="BO46" s="409">
        <v>69.804980764000007</v>
      </c>
      <c r="BP46" s="409">
        <v>69.847722685999997</v>
      </c>
      <c r="BQ46" s="409">
        <v>69.967823882999994</v>
      </c>
      <c r="BR46" s="409">
        <v>69.993639486999996</v>
      </c>
      <c r="BS46" s="409">
        <v>70.246651450000002</v>
      </c>
      <c r="BT46" s="409">
        <v>70.521181345000002</v>
      </c>
      <c r="BU46" s="409">
        <v>70.541494330999996</v>
      </c>
      <c r="BV46" s="409">
        <v>70.314038197000002</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409"/>
      <c r="BI47" s="409"/>
      <c r="BJ47" s="409"/>
      <c r="BK47" s="409"/>
      <c r="BL47" s="409"/>
      <c r="BM47" s="409"/>
      <c r="BN47" s="409"/>
      <c r="BO47" s="409"/>
      <c r="BP47" s="409"/>
      <c r="BQ47" s="409"/>
      <c r="BR47" s="409"/>
      <c r="BS47" s="409"/>
      <c r="BT47" s="409"/>
      <c r="BU47" s="409"/>
      <c r="BV47" s="409"/>
    </row>
    <row r="48" spans="1:74" ht="11.1" customHeight="1" x14ac:dyDescent="0.2">
      <c r="A48" s="162" t="s">
        <v>1118</v>
      </c>
      <c r="B48" s="174" t="s">
        <v>1119</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0.44577419354999998</v>
      </c>
      <c r="AZ48" s="253">
        <v>0.55012499999999998</v>
      </c>
      <c r="BA48" s="253">
        <v>0.58350000000000002</v>
      </c>
      <c r="BB48" s="253">
        <v>0.40150000000000002</v>
      </c>
      <c r="BC48" s="253">
        <v>0.3705</v>
      </c>
      <c r="BD48" s="253">
        <v>0.4365</v>
      </c>
      <c r="BE48" s="253">
        <v>0.69048387096999997</v>
      </c>
      <c r="BF48" s="253">
        <v>0.69794354838999995</v>
      </c>
      <c r="BG48" s="253">
        <v>0.38400000000000001</v>
      </c>
      <c r="BH48" s="632" t="s">
        <v>1371</v>
      </c>
      <c r="BI48" s="632" t="s">
        <v>1371</v>
      </c>
      <c r="BJ48" s="632" t="s">
        <v>1371</v>
      </c>
      <c r="BK48" s="632" t="s">
        <v>1371</v>
      </c>
      <c r="BL48" s="632" t="s">
        <v>1371</v>
      </c>
      <c r="BM48" s="632" t="s">
        <v>1371</v>
      </c>
      <c r="BN48" s="632" t="s">
        <v>1371</v>
      </c>
      <c r="BO48" s="632" t="s">
        <v>1371</v>
      </c>
      <c r="BP48" s="632" t="s">
        <v>1371</v>
      </c>
      <c r="BQ48" s="632" t="s">
        <v>1371</v>
      </c>
      <c r="BR48" s="632" t="s">
        <v>1371</v>
      </c>
      <c r="BS48" s="632" t="s">
        <v>1371</v>
      </c>
      <c r="BT48" s="632" t="s">
        <v>1371</v>
      </c>
      <c r="BU48" s="632" t="s">
        <v>1371</v>
      </c>
      <c r="BV48" s="632" t="s">
        <v>1371</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05" t="s">
        <v>1013</v>
      </c>
      <c r="C51" s="802"/>
      <c r="D51" s="802"/>
      <c r="E51" s="802"/>
      <c r="F51" s="802"/>
      <c r="G51" s="802"/>
      <c r="H51" s="802"/>
      <c r="I51" s="802"/>
      <c r="J51" s="802"/>
      <c r="K51" s="802"/>
      <c r="L51" s="802"/>
      <c r="M51" s="802"/>
      <c r="N51" s="802"/>
      <c r="O51" s="802"/>
      <c r="P51" s="802"/>
      <c r="Q51" s="802"/>
    </row>
    <row r="52" spans="1:74" ht="12" customHeight="1" x14ac:dyDescent="0.2">
      <c r="B52" s="817" t="s">
        <v>1360</v>
      </c>
      <c r="C52" s="792"/>
      <c r="D52" s="792"/>
      <c r="E52" s="792"/>
      <c r="F52" s="792"/>
      <c r="G52" s="792"/>
      <c r="H52" s="792"/>
      <c r="I52" s="792"/>
      <c r="J52" s="792"/>
      <c r="K52" s="792"/>
      <c r="L52" s="792"/>
      <c r="M52" s="792"/>
      <c r="N52" s="792"/>
      <c r="O52" s="792"/>
      <c r="P52" s="792"/>
      <c r="Q52" s="788"/>
    </row>
    <row r="53" spans="1:74" s="440" customFormat="1" ht="12" customHeight="1" x14ac:dyDescent="0.2">
      <c r="A53" s="441"/>
      <c r="B53" s="791" t="s">
        <v>1038</v>
      </c>
      <c r="C53" s="792"/>
      <c r="D53" s="792"/>
      <c r="E53" s="792"/>
      <c r="F53" s="792"/>
      <c r="G53" s="792"/>
      <c r="H53" s="792"/>
      <c r="I53" s="792"/>
      <c r="J53" s="792"/>
      <c r="K53" s="792"/>
      <c r="L53" s="792"/>
      <c r="M53" s="792"/>
      <c r="N53" s="792"/>
      <c r="O53" s="792"/>
      <c r="P53" s="792"/>
      <c r="Q53" s="788"/>
      <c r="AY53" s="536"/>
      <c r="AZ53" s="536"/>
      <c r="BA53" s="536"/>
      <c r="BB53" s="536"/>
      <c r="BC53" s="536"/>
      <c r="BD53" s="650"/>
      <c r="BE53" s="650"/>
      <c r="BF53" s="650"/>
      <c r="BG53" s="536"/>
      <c r="BH53" s="536"/>
      <c r="BI53" s="536"/>
      <c r="BJ53" s="536"/>
    </row>
    <row r="54" spans="1:74" s="440" customFormat="1" ht="12" customHeight="1" x14ac:dyDescent="0.2">
      <c r="A54" s="441"/>
      <c r="B54" s="817" t="s">
        <v>996</v>
      </c>
      <c r="C54" s="817"/>
      <c r="D54" s="817"/>
      <c r="E54" s="817"/>
      <c r="F54" s="817"/>
      <c r="G54" s="817"/>
      <c r="H54" s="817"/>
      <c r="I54" s="817"/>
      <c r="J54" s="817"/>
      <c r="K54" s="817"/>
      <c r="L54" s="817"/>
      <c r="M54" s="817"/>
      <c r="N54" s="817"/>
      <c r="O54" s="817"/>
      <c r="P54" s="817"/>
      <c r="Q54" s="788"/>
      <c r="AY54" s="536"/>
      <c r="AZ54" s="536"/>
      <c r="BA54" s="536"/>
      <c r="BB54" s="536"/>
      <c r="BC54" s="536"/>
      <c r="BD54" s="650"/>
      <c r="BE54" s="650"/>
      <c r="BF54" s="650"/>
      <c r="BG54" s="536"/>
      <c r="BH54" s="536"/>
      <c r="BI54" s="536"/>
      <c r="BJ54" s="536"/>
    </row>
    <row r="55" spans="1:74" s="440" customFormat="1" ht="12" customHeight="1" x14ac:dyDescent="0.2">
      <c r="A55" s="441"/>
      <c r="B55" s="817" t="s">
        <v>1072</v>
      </c>
      <c r="C55" s="788"/>
      <c r="D55" s="788"/>
      <c r="E55" s="788"/>
      <c r="F55" s="788"/>
      <c r="G55" s="788"/>
      <c r="H55" s="788"/>
      <c r="I55" s="788"/>
      <c r="J55" s="788"/>
      <c r="K55" s="788"/>
      <c r="L55" s="788"/>
      <c r="M55" s="788"/>
      <c r="N55" s="788"/>
      <c r="O55" s="788"/>
      <c r="P55" s="788"/>
      <c r="Q55" s="788"/>
      <c r="AY55" s="536"/>
      <c r="AZ55" s="536"/>
      <c r="BA55" s="536"/>
      <c r="BB55" s="536"/>
      <c r="BC55" s="536"/>
      <c r="BD55" s="650"/>
      <c r="BE55" s="650"/>
      <c r="BF55" s="650"/>
      <c r="BG55" s="536"/>
      <c r="BH55" s="536"/>
      <c r="BI55" s="536"/>
      <c r="BJ55" s="536"/>
    </row>
    <row r="56" spans="1:74" s="440" customFormat="1" ht="12.75" x14ac:dyDescent="0.2">
      <c r="A56" s="441"/>
      <c r="B56" s="816" t="s">
        <v>1061</v>
      </c>
      <c r="C56" s="788"/>
      <c r="D56" s="788"/>
      <c r="E56" s="788"/>
      <c r="F56" s="788"/>
      <c r="G56" s="788"/>
      <c r="H56" s="788"/>
      <c r="I56" s="788"/>
      <c r="J56" s="788"/>
      <c r="K56" s="788"/>
      <c r="L56" s="788"/>
      <c r="M56" s="788"/>
      <c r="N56" s="788"/>
      <c r="O56" s="788"/>
      <c r="P56" s="788"/>
      <c r="Q56" s="788"/>
      <c r="AY56" s="536"/>
      <c r="AZ56" s="536"/>
      <c r="BA56" s="536"/>
      <c r="BB56" s="536"/>
      <c r="BC56" s="536"/>
      <c r="BD56" s="650"/>
      <c r="BE56" s="650"/>
      <c r="BF56" s="650"/>
      <c r="BG56" s="536"/>
      <c r="BH56" s="536"/>
      <c r="BI56" s="536"/>
      <c r="BJ56" s="536"/>
    </row>
    <row r="57" spans="1:74" s="440" customFormat="1" ht="12" customHeight="1" x14ac:dyDescent="0.2">
      <c r="A57" s="441"/>
      <c r="B57" s="786" t="s">
        <v>1042</v>
      </c>
      <c r="C57" s="787"/>
      <c r="D57" s="787"/>
      <c r="E57" s="787"/>
      <c r="F57" s="787"/>
      <c r="G57" s="787"/>
      <c r="H57" s="787"/>
      <c r="I57" s="787"/>
      <c r="J57" s="787"/>
      <c r="K57" s="787"/>
      <c r="L57" s="787"/>
      <c r="M57" s="787"/>
      <c r="N57" s="787"/>
      <c r="O57" s="787"/>
      <c r="P57" s="787"/>
      <c r="Q57" s="788"/>
      <c r="AY57" s="536"/>
      <c r="AZ57" s="536"/>
      <c r="BA57" s="536"/>
      <c r="BB57" s="536"/>
      <c r="BC57" s="536"/>
      <c r="BD57" s="650"/>
      <c r="BE57" s="650"/>
      <c r="BF57" s="650"/>
      <c r="BG57" s="536"/>
      <c r="BH57" s="536"/>
      <c r="BI57" s="536"/>
      <c r="BJ57" s="536"/>
    </row>
    <row r="58" spans="1:74" s="440" customFormat="1" ht="12" customHeight="1" x14ac:dyDescent="0.2">
      <c r="A58" s="436"/>
      <c r="B58" s="808" t="s">
        <v>1140</v>
      </c>
      <c r="C58" s="788"/>
      <c r="D58" s="788"/>
      <c r="E58" s="788"/>
      <c r="F58" s="788"/>
      <c r="G58" s="788"/>
      <c r="H58" s="788"/>
      <c r="I58" s="788"/>
      <c r="J58" s="788"/>
      <c r="K58" s="788"/>
      <c r="L58" s="788"/>
      <c r="M58" s="788"/>
      <c r="N58" s="788"/>
      <c r="O58" s="788"/>
      <c r="P58" s="788"/>
      <c r="Q58" s="788"/>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zoomScaleNormal="100" workbookViewId="0">
      <pane xSplit="2" ySplit="4" topLeftCell="AB5" activePane="bottomRight" state="frozen"/>
      <selection activeCell="BF63" sqref="BF63"/>
      <selection pane="topRight" activeCell="BF63" sqref="BF63"/>
      <selection pane="bottomLeft" activeCell="BF63" sqref="BF63"/>
      <selection pane="bottomRight" activeCell="BD21" sqref="BD21"/>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4" t="s">
        <v>992</v>
      </c>
      <c r="B1" s="818" t="s">
        <v>879</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row>
    <row r="2" spans="1:74"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8"/>
      <c r="AZ5" s="738"/>
      <c r="BA5" s="252"/>
      <c r="BB5" s="738"/>
      <c r="BC5" s="738"/>
      <c r="BD5" s="252"/>
      <c r="BE5" s="252"/>
      <c r="BF5" s="252"/>
      <c r="BG5" s="252"/>
      <c r="BH5" s="252"/>
      <c r="BI5" s="252"/>
      <c r="BJ5" s="738"/>
      <c r="BK5" s="409"/>
      <c r="BL5" s="409"/>
      <c r="BM5" s="409"/>
      <c r="BN5" s="409"/>
      <c r="BO5" s="409"/>
      <c r="BP5" s="409"/>
      <c r="BQ5" s="409"/>
      <c r="BR5" s="409"/>
      <c r="BS5" s="409"/>
      <c r="BT5" s="409"/>
      <c r="BU5" s="409"/>
      <c r="BV5" s="409"/>
    </row>
    <row r="6" spans="1:74" ht="11.1" customHeight="1" x14ac:dyDescent="0.2">
      <c r="A6" s="162" t="s">
        <v>1230</v>
      </c>
      <c r="B6" s="173" t="s">
        <v>327</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v>0.99</v>
      </c>
      <c r="BC6" s="252">
        <v>1.02</v>
      </c>
      <c r="BD6" s="252">
        <v>1.04</v>
      </c>
      <c r="BE6" s="252">
        <v>1.05</v>
      </c>
      <c r="BF6" s="252">
        <v>1.04</v>
      </c>
      <c r="BG6" s="252">
        <v>1</v>
      </c>
      <c r="BH6" s="252" t="s">
        <v>1372</v>
      </c>
      <c r="BI6" s="252" t="s">
        <v>1372</v>
      </c>
      <c r="BJ6" s="252" t="s">
        <v>1372</v>
      </c>
      <c r="BK6" s="252" t="s">
        <v>1372</v>
      </c>
      <c r="BL6" s="252" t="s">
        <v>1372</v>
      </c>
      <c r="BM6" s="252" t="s">
        <v>1372</v>
      </c>
      <c r="BN6" s="252" t="s">
        <v>1372</v>
      </c>
      <c r="BO6" s="252" t="s">
        <v>1372</v>
      </c>
      <c r="BP6" s="252" t="s">
        <v>1372</v>
      </c>
      <c r="BQ6" s="252" t="s">
        <v>1372</v>
      </c>
      <c r="BR6" s="252" t="s">
        <v>1372</v>
      </c>
      <c r="BS6" s="252" t="s">
        <v>1372</v>
      </c>
      <c r="BT6" s="252" t="s">
        <v>1372</v>
      </c>
      <c r="BU6" s="252" t="s">
        <v>1372</v>
      </c>
      <c r="BV6" s="252" t="s">
        <v>1372</v>
      </c>
    </row>
    <row r="7" spans="1:74" ht="11.1" customHeight="1" x14ac:dyDescent="0.2">
      <c r="A7" s="162" t="s">
        <v>346</v>
      </c>
      <c r="B7" s="173" t="s">
        <v>336</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v>1.5649999999999999</v>
      </c>
      <c r="BC7" s="252">
        <v>1.57</v>
      </c>
      <c r="BD7" s="252">
        <v>1.4850000000000001</v>
      </c>
      <c r="BE7" s="252">
        <v>1.55</v>
      </c>
      <c r="BF7" s="252">
        <v>1.56</v>
      </c>
      <c r="BG7" s="252">
        <v>1.58</v>
      </c>
      <c r="BH7" s="252" t="s">
        <v>1372</v>
      </c>
      <c r="BI7" s="252" t="s">
        <v>1372</v>
      </c>
      <c r="BJ7" s="252" t="s">
        <v>1372</v>
      </c>
      <c r="BK7" s="252" t="s">
        <v>1372</v>
      </c>
      <c r="BL7" s="252" t="s">
        <v>1372</v>
      </c>
      <c r="BM7" s="252" t="s">
        <v>1372</v>
      </c>
      <c r="BN7" s="252" t="s">
        <v>1372</v>
      </c>
      <c r="BO7" s="252" t="s">
        <v>1372</v>
      </c>
      <c r="BP7" s="252" t="s">
        <v>1372</v>
      </c>
      <c r="BQ7" s="252" t="s">
        <v>1372</v>
      </c>
      <c r="BR7" s="252" t="s">
        <v>1372</v>
      </c>
      <c r="BS7" s="252" t="s">
        <v>1372</v>
      </c>
      <c r="BT7" s="252" t="s">
        <v>1372</v>
      </c>
      <c r="BU7" s="252" t="s">
        <v>1372</v>
      </c>
      <c r="BV7" s="252" t="s">
        <v>1372</v>
      </c>
    </row>
    <row r="8" spans="1:74" ht="11.1" customHeight="1" x14ac:dyDescent="0.2">
      <c r="A8" s="162" t="s">
        <v>1358</v>
      </c>
      <c r="B8" s="173" t="s">
        <v>1359</v>
      </c>
      <c r="C8" s="252">
        <v>0.225776</v>
      </c>
      <c r="D8" s="252">
        <v>0.218197</v>
      </c>
      <c r="E8" s="252">
        <v>0.18581300000000001</v>
      </c>
      <c r="F8" s="252">
        <v>0.200652</v>
      </c>
      <c r="G8" s="252">
        <v>0.193111</v>
      </c>
      <c r="H8" s="252">
        <v>0.23861499999999999</v>
      </c>
      <c r="I8" s="252">
        <v>0.260824</v>
      </c>
      <c r="J8" s="252">
        <v>0.27264300000000002</v>
      </c>
      <c r="K8" s="252">
        <v>0.26168599999999997</v>
      </c>
      <c r="L8" s="252">
        <v>0.245501</v>
      </c>
      <c r="M8" s="252">
        <v>0.24199699999999999</v>
      </c>
      <c r="N8" s="252">
        <v>0.226659</v>
      </c>
      <c r="O8" s="252">
        <v>0.25267800000000001</v>
      </c>
      <c r="P8" s="252">
        <v>0.26105600000000001</v>
      </c>
      <c r="Q8" s="252">
        <v>0.27103899999999997</v>
      </c>
      <c r="R8" s="252">
        <v>0.23266899999999999</v>
      </c>
      <c r="S8" s="252">
        <v>0.222529</v>
      </c>
      <c r="T8" s="252">
        <v>0.22875400000000001</v>
      </c>
      <c r="U8" s="252">
        <v>0.25672400000000001</v>
      </c>
      <c r="V8" s="252">
        <v>0.25955299999999998</v>
      </c>
      <c r="W8" s="252">
        <v>0.22764300000000001</v>
      </c>
      <c r="X8" s="252">
        <v>0.198571</v>
      </c>
      <c r="Y8" s="252">
        <v>0.19644900000000001</v>
      </c>
      <c r="Z8" s="252">
        <v>0.20608000000000001</v>
      </c>
      <c r="AA8" s="252">
        <v>0.20954200000000001</v>
      </c>
      <c r="AB8" s="252">
        <v>0.20552999999999999</v>
      </c>
      <c r="AC8" s="252">
        <v>0.19054499999999999</v>
      </c>
      <c r="AD8" s="252">
        <v>0.181058</v>
      </c>
      <c r="AE8" s="252">
        <v>0.18735099999999999</v>
      </c>
      <c r="AF8" s="252">
        <v>0.195463</v>
      </c>
      <c r="AG8" s="252">
        <v>0.20899499999999999</v>
      </c>
      <c r="AH8" s="252">
        <v>0.20374300000000001</v>
      </c>
      <c r="AI8" s="252">
        <v>0.18052000000000001</v>
      </c>
      <c r="AJ8" s="252">
        <v>0.16932700000000001</v>
      </c>
      <c r="AK8" s="252">
        <v>0.16131499999999999</v>
      </c>
      <c r="AL8" s="252">
        <v>0.18970799999999999</v>
      </c>
      <c r="AM8" s="252">
        <v>0.185</v>
      </c>
      <c r="AN8" s="252">
        <v>0.192</v>
      </c>
      <c r="AO8" s="252">
        <v>0.155</v>
      </c>
      <c r="AP8" s="252">
        <v>0.16600000000000001</v>
      </c>
      <c r="AQ8" s="252">
        <v>0.19400000000000001</v>
      </c>
      <c r="AR8" s="252">
        <v>0.25</v>
      </c>
      <c r="AS8" s="252">
        <v>0.27</v>
      </c>
      <c r="AT8" s="252">
        <v>0.26200000000000001</v>
      </c>
      <c r="AU8" s="252">
        <v>0.26500000000000001</v>
      </c>
      <c r="AV8" s="252">
        <v>0.28999999999999998</v>
      </c>
      <c r="AW8" s="252">
        <v>0.30099999999999999</v>
      </c>
      <c r="AX8" s="252">
        <v>0.312</v>
      </c>
      <c r="AY8" s="252">
        <v>0.316</v>
      </c>
      <c r="AZ8" s="252">
        <v>0.32600000000000001</v>
      </c>
      <c r="BA8" s="252">
        <v>0.36399999999999999</v>
      </c>
      <c r="BB8" s="252">
        <v>0.36299999999999999</v>
      </c>
      <c r="BC8" s="252">
        <v>0.35799999999999998</v>
      </c>
      <c r="BD8" s="252">
        <v>0.33500000000000002</v>
      </c>
      <c r="BE8" s="252">
        <v>0.3</v>
      </c>
      <c r="BF8" s="252">
        <v>0.3</v>
      </c>
      <c r="BG8" s="252">
        <v>0.28999999999999998</v>
      </c>
      <c r="BH8" s="252" t="s">
        <v>1372</v>
      </c>
      <c r="BI8" s="252" t="s">
        <v>1372</v>
      </c>
      <c r="BJ8" s="252" t="s">
        <v>1372</v>
      </c>
      <c r="BK8" s="252" t="s">
        <v>1372</v>
      </c>
      <c r="BL8" s="252" t="s">
        <v>1372</v>
      </c>
      <c r="BM8" s="252" t="s">
        <v>1372</v>
      </c>
      <c r="BN8" s="252" t="s">
        <v>1372</v>
      </c>
      <c r="BO8" s="252" t="s">
        <v>1372</v>
      </c>
      <c r="BP8" s="252" t="s">
        <v>1372</v>
      </c>
      <c r="BQ8" s="252" t="s">
        <v>1372</v>
      </c>
      <c r="BR8" s="252" t="s">
        <v>1372</v>
      </c>
      <c r="BS8" s="252" t="s">
        <v>1372</v>
      </c>
      <c r="BT8" s="252" t="s">
        <v>1372</v>
      </c>
      <c r="BU8" s="252" t="s">
        <v>1372</v>
      </c>
      <c r="BV8" s="252" t="s">
        <v>1372</v>
      </c>
    </row>
    <row r="9" spans="1:74" ht="11.1" customHeight="1" x14ac:dyDescent="0.2">
      <c r="A9" s="162" t="s">
        <v>87</v>
      </c>
      <c r="B9" s="173" t="s">
        <v>86</v>
      </c>
      <c r="C9" s="252">
        <v>0.55013800000000002</v>
      </c>
      <c r="D9" s="252">
        <v>0.55079400000000001</v>
      </c>
      <c r="E9" s="252">
        <v>0.55661499999999997</v>
      </c>
      <c r="F9" s="252">
        <v>0.560195</v>
      </c>
      <c r="G9" s="252">
        <v>0.55428200000000005</v>
      </c>
      <c r="H9" s="252">
        <v>0.55527400000000005</v>
      </c>
      <c r="I9" s="252">
        <v>0.55830999999999997</v>
      </c>
      <c r="J9" s="252">
        <v>0.558334</v>
      </c>
      <c r="K9" s="252">
        <v>0.55085899999999999</v>
      </c>
      <c r="L9" s="252">
        <v>0.55718500000000004</v>
      </c>
      <c r="M9" s="252">
        <v>0.56281700000000001</v>
      </c>
      <c r="N9" s="252">
        <v>0.56107499999999999</v>
      </c>
      <c r="O9" s="252">
        <v>0.55771499999999996</v>
      </c>
      <c r="P9" s="252">
        <v>0.55312600000000001</v>
      </c>
      <c r="Q9" s="252">
        <v>0.55272200000000005</v>
      </c>
      <c r="R9" s="252">
        <v>0.54789299999999996</v>
      </c>
      <c r="S9" s="252">
        <v>0.54319300000000004</v>
      </c>
      <c r="T9" s="252">
        <v>0.54103699999999999</v>
      </c>
      <c r="U9" s="252">
        <v>0.53779699999999997</v>
      </c>
      <c r="V9" s="252">
        <v>0.53713200000000005</v>
      </c>
      <c r="W9" s="252">
        <v>0.53897499999999998</v>
      </c>
      <c r="X9" s="252">
        <v>0.53798500000000005</v>
      </c>
      <c r="Y9" s="252">
        <v>0.53700099999999995</v>
      </c>
      <c r="Z9" s="252">
        <v>0.53327599999999997</v>
      </c>
      <c r="AA9" s="252">
        <v>0.53400000000000003</v>
      </c>
      <c r="AB9" s="252">
        <v>0.54</v>
      </c>
      <c r="AC9" s="252">
        <v>0.55200000000000005</v>
      </c>
      <c r="AD9" s="252">
        <v>0.55500000000000005</v>
      </c>
      <c r="AE9" s="252">
        <v>0.55600000000000005</v>
      </c>
      <c r="AF9" s="252">
        <v>0.55000000000000004</v>
      </c>
      <c r="AG9" s="252">
        <v>0.54500000000000004</v>
      </c>
      <c r="AH9" s="252">
        <v>0.54900000000000004</v>
      </c>
      <c r="AI9" s="252">
        <v>0.56000000000000005</v>
      </c>
      <c r="AJ9" s="252">
        <v>0.55200000000000005</v>
      </c>
      <c r="AK9" s="252">
        <v>0.54400000000000004</v>
      </c>
      <c r="AL9" s="252">
        <v>0.54400000000000004</v>
      </c>
      <c r="AM9" s="252">
        <v>0.53600000000000003</v>
      </c>
      <c r="AN9" s="252">
        <v>0.53500000000000003</v>
      </c>
      <c r="AO9" s="252">
        <v>0.53100000000000003</v>
      </c>
      <c r="AP9" s="252">
        <v>0.52800000000000002</v>
      </c>
      <c r="AQ9" s="252">
        <v>0.53300000000000003</v>
      </c>
      <c r="AR9" s="252">
        <v>0.54</v>
      </c>
      <c r="AS9" s="252">
        <v>0.54100000000000004</v>
      </c>
      <c r="AT9" s="252">
        <v>0.53600000000000003</v>
      </c>
      <c r="AU9" s="252">
        <v>0.52900000000000003</v>
      </c>
      <c r="AV9" s="252">
        <v>0.52600000000000002</v>
      </c>
      <c r="AW9" s="252">
        <v>0.52100000000000002</v>
      </c>
      <c r="AX9" s="252">
        <v>0.52</v>
      </c>
      <c r="AY9" s="252">
        <v>0.51300000000000001</v>
      </c>
      <c r="AZ9" s="252">
        <v>0.51300000000000001</v>
      </c>
      <c r="BA9" s="252">
        <v>0.51100000000000001</v>
      </c>
      <c r="BB9" s="252">
        <v>0.51700000000000002</v>
      </c>
      <c r="BC9" s="252">
        <v>0.51600000000000001</v>
      </c>
      <c r="BD9" s="252">
        <v>0.51700000000000002</v>
      </c>
      <c r="BE9" s="252">
        <v>0.52334099999999995</v>
      </c>
      <c r="BF9" s="252">
        <v>0.53500000000000003</v>
      </c>
      <c r="BG9" s="252">
        <v>0.54500000000000004</v>
      </c>
      <c r="BH9" s="252" t="s">
        <v>1372</v>
      </c>
      <c r="BI9" s="252" t="s">
        <v>1372</v>
      </c>
      <c r="BJ9" s="252" t="s">
        <v>1372</v>
      </c>
      <c r="BK9" s="252" t="s">
        <v>1372</v>
      </c>
      <c r="BL9" s="252" t="s">
        <v>1372</v>
      </c>
      <c r="BM9" s="252" t="s">
        <v>1372</v>
      </c>
      <c r="BN9" s="252" t="s">
        <v>1372</v>
      </c>
      <c r="BO9" s="252" t="s">
        <v>1372</v>
      </c>
      <c r="BP9" s="252" t="s">
        <v>1372</v>
      </c>
      <c r="BQ9" s="252" t="s">
        <v>1372</v>
      </c>
      <c r="BR9" s="252" t="s">
        <v>1372</v>
      </c>
      <c r="BS9" s="252" t="s">
        <v>1372</v>
      </c>
      <c r="BT9" s="252" t="s">
        <v>1372</v>
      </c>
      <c r="BU9" s="252" t="s">
        <v>1372</v>
      </c>
      <c r="BV9" s="252" t="s">
        <v>1372</v>
      </c>
    </row>
    <row r="10" spans="1:74" ht="11.1" customHeight="1" x14ac:dyDescent="0.2">
      <c r="A10" s="162" t="s">
        <v>1338</v>
      </c>
      <c r="B10" s="173" t="s">
        <v>1339</v>
      </c>
      <c r="C10" s="252">
        <v>0.19800000000000001</v>
      </c>
      <c r="D10" s="252">
        <v>0.19800000000000001</v>
      </c>
      <c r="E10" s="252">
        <v>0.19800000000000001</v>
      </c>
      <c r="F10" s="252">
        <v>0.19800000000000001</v>
      </c>
      <c r="G10" s="252">
        <v>0.19800000000000001</v>
      </c>
      <c r="H10" s="252">
        <v>0.19800000000000001</v>
      </c>
      <c r="I10" s="252">
        <v>0.19800000000000001</v>
      </c>
      <c r="J10" s="252">
        <v>0.19800000000000001</v>
      </c>
      <c r="K10" s="252">
        <v>0.19800000000000001</v>
      </c>
      <c r="L10" s="252">
        <v>0.19800000000000001</v>
      </c>
      <c r="M10" s="252">
        <v>0.19800000000000001</v>
      </c>
      <c r="N10" s="252">
        <v>0.19800000000000001</v>
      </c>
      <c r="O10" s="252">
        <v>0.17899999999999999</v>
      </c>
      <c r="P10" s="252">
        <v>0.17899999999999999</v>
      </c>
      <c r="Q10" s="252">
        <v>0.17899999999999999</v>
      </c>
      <c r="R10" s="252">
        <v>0.17899999999999999</v>
      </c>
      <c r="S10" s="252">
        <v>0.17899999999999999</v>
      </c>
      <c r="T10" s="252">
        <v>0.17899999999999999</v>
      </c>
      <c r="U10" s="252">
        <v>0.17899999999999999</v>
      </c>
      <c r="V10" s="252">
        <v>0.17899999999999999</v>
      </c>
      <c r="W10" s="252">
        <v>0.17899999999999999</v>
      </c>
      <c r="X10" s="252">
        <v>0.17899999999999999</v>
      </c>
      <c r="Y10" s="252">
        <v>0.17899999999999999</v>
      </c>
      <c r="Z10" s="252">
        <v>0.17899999999999999</v>
      </c>
      <c r="AA10" s="252">
        <v>0.16</v>
      </c>
      <c r="AB10" s="252">
        <v>0.16</v>
      </c>
      <c r="AC10" s="252">
        <v>0.16</v>
      </c>
      <c r="AD10" s="252">
        <v>0.16</v>
      </c>
      <c r="AE10" s="252">
        <v>0.16</v>
      </c>
      <c r="AF10" s="252">
        <v>0.16</v>
      </c>
      <c r="AG10" s="252">
        <v>0.16</v>
      </c>
      <c r="AH10" s="252">
        <v>0.16</v>
      </c>
      <c r="AI10" s="252">
        <v>0.16</v>
      </c>
      <c r="AJ10" s="252">
        <v>0.16</v>
      </c>
      <c r="AK10" s="252">
        <v>0.16</v>
      </c>
      <c r="AL10" s="252">
        <v>0.16</v>
      </c>
      <c r="AM10" s="252">
        <v>0.13500000000000001</v>
      </c>
      <c r="AN10" s="252">
        <v>0.13500000000000001</v>
      </c>
      <c r="AO10" s="252">
        <v>0.13500000000000001</v>
      </c>
      <c r="AP10" s="252">
        <v>0.13500000000000001</v>
      </c>
      <c r="AQ10" s="252">
        <v>0.13500000000000001</v>
      </c>
      <c r="AR10" s="252">
        <v>0.13500000000000001</v>
      </c>
      <c r="AS10" s="252">
        <v>0.13500000000000001</v>
      </c>
      <c r="AT10" s="252">
        <v>0.13</v>
      </c>
      <c r="AU10" s="252">
        <v>0.13</v>
      </c>
      <c r="AV10" s="252">
        <v>0.13500000000000001</v>
      </c>
      <c r="AW10" s="252">
        <v>0.13</v>
      </c>
      <c r="AX10" s="252">
        <v>0.13</v>
      </c>
      <c r="AY10" s="252">
        <v>0.13500000000000001</v>
      </c>
      <c r="AZ10" s="252">
        <v>0.13500000000000001</v>
      </c>
      <c r="BA10" s="252">
        <v>0.13500000000000001</v>
      </c>
      <c r="BB10" s="252">
        <v>0.13500000000000001</v>
      </c>
      <c r="BC10" s="252">
        <v>0.13500000000000001</v>
      </c>
      <c r="BD10" s="252">
        <v>0.13</v>
      </c>
      <c r="BE10" s="252">
        <v>0.13500000000000001</v>
      </c>
      <c r="BF10" s="252">
        <v>0.13500000000000001</v>
      </c>
      <c r="BG10" s="252">
        <v>0.13500000000000001</v>
      </c>
      <c r="BH10" s="252" t="s">
        <v>1372</v>
      </c>
      <c r="BI10" s="252" t="s">
        <v>1372</v>
      </c>
      <c r="BJ10" s="252" t="s">
        <v>1372</v>
      </c>
      <c r="BK10" s="252" t="s">
        <v>1372</v>
      </c>
      <c r="BL10" s="252" t="s">
        <v>1372</v>
      </c>
      <c r="BM10" s="252" t="s">
        <v>1372</v>
      </c>
      <c r="BN10" s="252" t="s">
        <v>1372</v>
      </c>
      <c r="BO10" s="252" t="s">
        <v>1372</v>
      </c>
      <c r="BP10" s="252" t="s">
        <v>1372</v>
      </c>
      <c r="BQ10" s="252" t="s">
        <v>1372</v>
      </c>
      <c r="BR10" s="252" t="s">
        <v>1372</v>
      </c>
      <c r="BS10" s="252" t="s">
        <v>1372</v>
      </c>
      <c r="BT10" s="252" t="s">
        <v>1372</v>
      </c>
      <c r="BU10" s="252" t="s">
        <v>1372</v>
      </c>
      <c r="BV10" s="252" t="s">
        <v>1372</v>
      </c>
    </row>
    <row r="11" spans="1:74" ht="11.1" customHeight="1" x14ac:dyDescent="0.2">
      <c r="A11" s="162" t="s">
        <v>1239</v>
      </c>
      <c r="B11" s="173" t="s">
        <v>1240</v>
      </c>
      <c r="C11" s="252">
        <v>0.22</v>
      </c>
      <c r="D11" s="252">
        <v>0.22</v>
      </c>
      <c r="E11" s="252">
        <v>0.22</v>
      </c>
      <c r="F11" s="252">
        <v>0.22</v>
      </c>
      <c r="G11" s="252">
        <v>0.22</v>
      </c>
      <c r="H11" s="252">
        <v>0.22</v>
      </c>
      <c r="I11" s="252">
        <v>0.22</v>
      </c>
      <c r="J11" s="252">
        <v>0.22</v>
      </c>
      <c r="K11" s="252">
        <v>0.22</v>
      </c>
      <c r="L11" s="252">
        <v>0.22</v>
      </c>
      <c r="M11" s="252">
        <v>0.22</v>
      </c>
      <c r="N11" s="252">
        <v>0.22</v>
      </c>
      <c r="O11" s="252">
        <v>0.215</v>
      </c>
      <c r="P11" s="252">
        <v>0.215</v>
      </c>
      <c r="Q11" s="252">
        <v>0.215</v>
      </c>
      <c r="R11" s="252">
        <v>0.20499999999999999</v>
      </c>
      <c r="S11" s="252">
        <v>0.20499999999999999</v>
      </c>
      <c r="T11" s="252">
        <v>0.215</v>
      </c>
      <c r="U11" s="252">
        <v>0.215</v>
      </c>
      <c r="V11" s="252">
        <v>0.215</v>
      </c>
      <c r="W11" s="252">
        <v>0.215</v>
      </c>
      <c r="X11" s="252">
        <v>0.215</v>
      </c>
      <c r="Y11" s="252">
        <v>0.215</v>
      </c>
      <c r="Z11" s="252">
        <v>0.215</v>
      </c>
      <c r="AA11" s="252">
        <v>0.21</v>
      </c>
      <c r="AB11" s="252">
        <v>0.21</v>
      </c>
      <c r="AC11" s="252">
        <v>0.21</v>
      </c>
      <c r="AD11" s="252">
        <v>0.21</v>
      </c>
      <c r="AE11" s="252">
        <v>0.21</v>
      </c>
      <c r="AF11" s="252">
        <v>0.21</v>
      </c>
      <c r="AG11" s="252">
        <v>0.21</v>
      </c>
      <c r="AH11" s="252">
        <v>0.21</v>
      </c>
      <c r="AI11" s="252">
        <v>0.21</v>
      </c>
      <c r="AJ11" s="252">
        <v>0.2</v>
      </c>
      <c r="AK11" s="252">
        <v>0.22</v>
      </c>
      <c r="AL11" s="252">
        <v>0.22</v>
      </c>
      <c r="AM11" s="252">
        <v>0.2</v>
      </c>
      <c r="AN11" s="252">
        <v>0.185</v>
      </c>
      <c r="AO11" s="252">
        <v>0.19</v>
      </c>
      <c r="AP11" s="252">
        <v>0.21</v>
      </c>
      <c r="AQ11" s="252">
        <v>0.2</v>
      </c>
      <c r="AR11" s="252">
        <v>0.2</v>
      </c>
      <c r="AS11" s="252">
        <v>0.21</v>
      </c>
      <c r="AT11" s="252">
        <v>0.2</v>
      </c>
      <c r="AU11" s="252">
        <v>0.2</v>
      </c>
      <c r="AV11" s="252">
        <v>0.2</v>
      </c>
      <c r="AW11" s="252">
        <v>0.19</v>
      </c>
      <c r="AX11" s="252">
        <v>0.2</v>
      </c>
      <c r="AY11" s="252">
        <v>0.2</v>
      </c>
      <c r="AZ11" s="252">
        <v>0.2</v>
      </c>
      <c r="BA11" s="252">
        <v>0.2</v>
      </c>
      <c r="BB11" s="252">
        <v>0.19</v>
      </c>
      <c r="BC11" s="252">
        <v>0.2</v>
      </c>
      <c r="BD11" s="252">
        <v>0.2</v>
      </c>
      <c r="BE11" s="252">
        <v>0.18</v>
      </c>
      <c r="BF11" s="252">
        <v>0.2</v>
      </c>
      <c r="BG11" s="252">
        <v>0.2</v>
      </c>
      <c r="BH11" s="252" t="s">
        <v>1372</v>
      </c>
      <c r="BI11" s="252" t="s">
        <v>1372</v>
      </c>
      <c r="BJ11" s="252" t="s">
        <v>1372</v>
      </c>
      <c r="BK11" s="252" t="s">
        <v>1372</v>
      </c>
      <c r="BL11" s="252" t="s">
        <v>1372</v>
      </c>
      <c r="BM11" s="252" t="s">
        <v>1372</v>
      </c>
      <c r="BN11" s="252" t="s">
        <v>1372</v>
      </c>
      <c r="BO11" s="252" t="s">
        <v>1372</v>
      </c>
      <c r="BP11" s="252" t="s">
        <v>1372</v>
      </c>
      <c r="BQ11" s="252" t="s">
        <v>1372</v>
      </c>
      <c r="BR11" s="252" t="s">
        <v>1372</v>
      </c>
      <c r="BS11" s="252" t="s">
        <v>1372</v>
      </c>
      <c r="BT11" s="252" t="s">
        <v>1372</v>
      </c>
      <c r="BU11" s="252" t="s">
        <v>1372</v>
      </c>
      <c r="BV11" s="252" t="s">
        <v>1372</v>
      </c>
    </row>
    <row r="12" spans="1:74" ht="11.1" customHeight="1" x14ac:dyDescent="0.2">
      <c r="A12" s="162" t="s">
        <v>1229</v>
      </c>
      <c r="B12" s="173" t="s">
        <v>328</v>
      </c>
      <c r="C12" s="252">
        <v>2.8</v>
      </c>
      <c r="D12" s="252">
        <v>2.8</v>
      </c>
      <c r="E12" s="252">
        <v>2.8</v>
      </c>
      <c r="F12" s="252">
        <v>2.8</v>
      </c>
      <c r="G12" s="252">
        <v>2.8</v>
      </c>
      <c r="H12" s="252">
        <v>2.8</v>
      </c>
      <c r="I12" s="252">
        <v>2.8</v>
      </c>
      <c r="J12" s="252">
        <v>2.8</v>
      </c>
      <c r="K12" s="252">
        <v>2.8</v>
      </c>
      <c r="L12" s="252">
        <v>2.8</v>
      </c>
      <c r="M12" s="252">
        <v>2.8</v>
      </c>
      <c r="N12" s="252">
        <v>2.8</v>
      </c>
      <c r="O12" s="252">
        <v>2.8</v>
      </c>
      <c r="P12" s="252">
        <v>2.8</v>
      </c>
      <c r="Q12" s="252">
        <v>2.8</v>
      </c>
      <c r="R12" s="252">
        <v>2.8</v>
      </c>
      <c r="S12" s="252">
        <v>2.8</v>
      </c>
      <c r="T12" s="252">
        <v>2.8</v>
      </c>
      <c r="U12" s="252">
        <v>2.8</v>
      </c>
      <c r="V12" s="252">
        <v>2.8</v>
      </c>
      <c r="W12" s="252">
        <v>2.8</v>
      </c>
      <c r="X12" s="252">
        <v>2.8</v>
      </c>
      <c r="Y12" s="252">
        <v>2.8</v>
      </c>
      <c r="Z12" s="252">
        <v>2.8</v>
      </c>
      <c r="AA12" s="252">
        <v>3.05</v>
      </c>
      <c r="AB12" s="252">
        <v>3.2</v>
      </c>
      <c r="AC12" s="252">
        <v>3.5</v>
      </c>
      <c r="AD12" s="252">
        <v>3.59</v>
      </c>
      <c r="AE12" s="252">
        <v>3.62</v>
      </c>
      <c r="AF12" s="252">
        <v>3.63</v>
      </c>
      <c r="AG12" s="252">
        <v>3.65</v>
      </c>
      <c r="AH12" s="252">
        <v>3.67</v>
      </c>
      <c r="AI12" s="252">
        <v>3.69</v>
      </c>
      <c r="AJ12" s="252">
        <v>3.7</v>
      </c>
      <c r="AK12" s="252">
        <v>3.72</v>
      </c>
      <c r="AL12" s="252">
        <v>3.78</v>
      </c>
      <c r="AM12" s="252">
        <v>3.8</v>
      </c>
      <c r="AN12" s="252">
        <v>3.8</v>
      </c>
      <c r="AO12" s="252">
        <v>3.81</v>
      </c>
      <c r="AP12" s="252">
        <v>3.81</v>
      </c>
      <c r="AQ12" s="252">
        <v>3.81</v>
      </c>
      <c r="AR12" s="252">
        <v>3.82</v>
      </c>
      <c r="AS12" s="252">
        <v>3.83</v>
      </c>
      <c r="AT12" s="252">
        <v>3.83</v>
      </c>
      <c r="AU12" s="252">
        <v>3.84</v>
      </c>
      <c r="AV12" s="252">
        <v>3.85</v>
      </c>
      <c r="AW12" s="252">
        <v>3.84</v>
      </c>
      <c r="AX12" s="252">
        <v>3.83</v>
      </c>
      <c r="AY12" s="252">
        <v>3.84</v>
      </c>
      <c r="AZ12" s="252">
        <v>3.835</v>
      </c>
      <c r="BA12" s="252">
        <v>3.8149999999999999</v>
      </c>
      <c r="BB12" s="252">
        <v>3.8250000000000002</v>
      </c>
      <c r="BC12" s="252">
        <v>3.8050000000000002</v>
      </c>
      <c r="BD12" s="252">
        <v>3.78</v>
      </c>
      <c r="BE12" s="252">
        <v>3.722</v>
      </c>
      <c r="BF12" s="252">
        <v>3.52</v>
      </c>
      <c r="BG12" s="252">
        <v>3.4</v>
      </c>
      <c r="BH12" s="252" t="s">
        <v>1372</v>
      </c>
      <c r="BI12" s="252" t="s">
        <v>1372</v>
      </c>
      <c r="BJ12" s="252" t="s">
        <v>1372</v>
      </c>
      <c r="BK12" s="252" t="s">
        <v>1372</v>
      </c>
      <c r="BL12" s="252" t="s">
        <v>1372</v>
      </c>
      <c r="BM12" s="252" t="s">
        <v>1372</v>
      </c>
      <c r="BN12" s="252" t="s">
        <v>1372</v>
      </c>
      <c r="BO12" s="252" t="s">
        <v>1372</v>
      </c>
      <c r="BP12" s="252" t="s">
        <v>1372</v>
      </c>
      <c r="BQ12" s="252" t="s">
        <v>1372</v>
      </c>
      <c r="BR12" s="252" t="s">
        <v>1372</v>
      </c>
      <c r="BS12" s="252" t="s">
        <v>1372</v>
      </c>
      <c r="BT12" s="252" t="s">
        <v>1372</v>
      </c>
      <c r="BU12" s="252" t="s">
        <v>1372</v>
      </c>
      <c r="BV12" s="252" t="s">
        <v>1372</v>
      </c>
    </row>
    <row r="13" spans="1:74" ht="11.1" customHeight="1" x14ac:dyDescent="0.2">
      <c r="A13" s="162" t="s">
        <v>347</v>
      </c>
      <c r="B13" s="173" t="s">
        <v>337</v>
      </c>
      <c r="C13" s="252">
        <v>3.1</v>
      </c>
      <c r="D13" s="252">
        <v>3.4</v>
      </c>
      <c r="E13" s="252">
        <v>3.3</v>
      </c>
      <c r="F13" s="252">
        <v>3.2749999999999999</v>
      </c>
      <c r="G13" s="252">
        <v>3.3</v>
      </c>
      <c r="H13" s="252">
        <v>3.3</v>
      </c>
      <c r="I13" s="252">
        <v>3.17</v>
      </c>
      <c r="J13" s="252">
        <v>3.2</v>
      </c>
      <c r="K13" s="252">
        <v>3.49</v>
      </c>
      <c r="L13" s="252">
        <v>3.44</v>
      </c>
      <c r="M13" s="252">
        <v>3.4</v>
      </c>
      <c r="N13" s="252">
        <v>3.75</v>
      </c>
      <c r="O13" s="252">
        <v>3.45</v>
      </c>
      <c r="P13" s="252">
        <v>3.3</v>
      </c>
      <c r="Q13" s="252">
        <v>3.7</v>
      </c>
      <c r="R13" s="252">
        <v>3.75</v>
      </c>
      <c r="S13" s="252">
        <v>3.9</v>
      </c>
      <c r="T13" s="252">
        <v>4.25</v>
      </c>
      <c r="U13" s="252">
        <v>4.3</v>
      </c>
      <c r="V13" s="252">
        <v>4.2</v>
      </c>
      <c r="W13" s="252">
        <v>4.4000000000000004</v>
      </c>
      <c r="X13" s="252">
        <v>4.25</v>
      </c>
      <c r="Y13" s="252">
        <v>4.4000000000000004</v>
      </c>
      <c r="Z13" s="252">
        <v>4.4000000000000004</v>
      </c>
      <c r="AA13" s="252">
        <v>4.45</v>
      </c>
      <c r="AB13" s="252">
        <v>4.2</v>
      </c>
      <c r="AC13" s="252">
        <v>4.2</v>
      </c>
      <c r="AD13" s="252">
        <v>4.45</v>
      </c>
      <c r="AE13" s="252">
        <v>4.33</v>
      </c>
      <c r="AF13" s="252">
        <v>4.38</v>
      </c>
      <c r="AG13" s="252">
        <v>4.3899999999999997</v>
      </c>
      <c r="AH13" s="252">
        <v>4.4349999999999996</v>
      </c>
      <c r="AI13" s="252">
        <v>4.4550000000000001</v>
      </c>
      <c r="AJ13" s="252">
        <v>4.54</v>
      </c>
      <c r="AK13" s="252">
        <v>4.62</v>
      </c>
      <c r="AL13" s="252">
        <v>4.66</v>
      </c>
      <c r="AM13" s="252">
        <v>4.54</v>
      </c>
      <c r="AN13" s="252">
        <v>4.42</v>
      </c>
      <c r="AO13" s="252">
        <v>4.4050000000000002</v>
      </c>
      <c r="AP13" s="252">
        <v>4.4000000000000004</v>
      </c>
      <c r="AQ13" s="252">
        <v>4.45</v>
      </c>
      <c r="AR13" s="252">
        <v>4.4649999999999999</v>
      </c>
      <c r="AS13" s="252">
        <v>4.4749999999999996</v>
      </c>
      <c r="AT13" s="252">
        <v>4.5</v>
      </c>
      <c r="AU13" s="252">
        <v>4.54</v>
      </c>
      <c r="AV13" s="252">
        <v>4.3899999999999997</v>
      </c>
      <c r="AW13" s="252">
        <v>4.32</v>
      </c>
      <c r="AX13" s="252">
        <v>4.38</v>
      </c>
      <c r="AY13" s="252">
        <v>4.43</v>
      </c>
      <c r="AZ13" s="252">
        <v>4.47</v>
      </c>
      <c r="BA13" s="252">
        <v>4.4800000000000004</v>
      </c>
      <c r="BB13" s="252">
        <v>4.4400000000000004</v>
      </c>
      <c r="BC13" s="252">
        <v>4.49</v>
      </c>
      <c r="BD13" s="252">
        <v>4.5739999999999998</v>
      </c>
      <c r="BE13" s="252">
        <v>4.6040000000000001</v>
      </c>
      <c r="BF13" s="252">
        <v>4.6749999999999998</v>
      </c>
      <c r="BG13" s="252">
        <v>4.7</v>
      </c>
      <c r="BH13" s="252" t="s">
        <v>1372</v>
      </c>
      <c r="BI13" s="252" t="s">
        <v>1372</v>
      </c>
      <c r="BJ13" s="252" t="s">
        <v>1372</v>
      </c>
      <c r="BK13" s="252" t="s">
        <v>1372</v>
      </c>
      <c r="BL13" s="252" t="s">
        <v>1372</v>
      </c>
      <c r="BM13" s="252" t="s">
        <v>1372</v>
      </c>
      <c r="BN13" s="252" t="s">
        <v>1372</v>
      </c>
      <c r="BO13" s="252" t="s">
        <v>1372</v>
      </c>
      <c r="BP13" s="252" t="s">
        <v>1372</v>
      </c>
      <c r="BQ13" s="252" t="s">
        <v>1372</v>
      </c>
      <c r="BR13" s="252" t="s">
        <v>1372</v>
      </c>
      <c r="BS13" s="252" t="s">
        <v>1372</v>
      </c>
      <c r="BT13" s="252" t="s">
        <v>1372</v>
      </c>
      <c r="BU13" s="252" t="s">
        <v>1372</v>
      </c>
      <c r="BV13" s="252" t="s">
        <v>1372</v>
      </c>
    </row>
    <row r="14" spans="1:74" ht="11.1" customHeight="1" x14ac:dyDescent="0.2">
      <c r="A14" s="162" t="s">
        <v>339</v>
      </c>
      <c r="B14" s="173" t="s">
        <v>329</v>
      </c>
      <c r="C14" s="252">
        <v>2.5499999999999998</v>
      </c>
      <c r="D14" s="252">
        <v>2.5499999999999998</v>
      </c>
      <c r="E14" s="252">
        <v>2.5</v>
      </c>
      <c r="F14" s="252">
        <v>2.5</v>
      </c>
      <c r="G14" s="252">
        <v>2.6</v>
      </c>
      <c r="H14" s="252">
        <v>2.5499999999999998</v>
      </c>
      <c r="I14" s="252">
        <v>2.6</v>
      </c>
      <c r="J14" s="252">
        <v>2.65</v>
      </c>
      <c r="K14" s="252">
        <v>2.65</v>
      </c>
      <c r="L14" s="252">
        <v>2.65</v>
      </c>
      <c r="M14" s="252">
        <v>2.65</v>
      </c>
      <c r="N14" s="252">
        <v>2.65</v>
      </c>
      <c r="O14" s="252">
        <v>2.7</v>
      </c>
      <c r="P14" s="252">
        <v>2.7</v>
      </c>
      <c r="Q14" s="252">
        <v>2.7</v>
      </c>
      <c r="R14" s="252">
        <v>2.72</v>
      </c>
      <c r="S14" s="252">
        <v>2.73</v>
      </c>
      <c r="T14" s="252">
        <v>2.73</v>
      </c>
      <c r="U14" s="252">
        <v>2.76</v>
      </c>
      <c r="V14" s="252">
        <v>2.8</v>
      </c>
      <c r="W14" s="252">
        <v>2.8</v>
      </c>
      <c r="X14" s="252">
        <v>2.75</v>
      </c>
      <c r="Y14" s="252">
        <v>2.8</v>
      </c>
      <c r="Z14" s="252">
        <v>2.85</v>
      </c>
      <c r="AA14" s="252">
        <v>2.9</v>
      </c>
      <c r="AB14" s="252">
        <v>2.86</v>
      </c>
      <c r="AC14" s="252">
        <v>2.88</v>
      </c>
      <c r="AD14" s="252">
        <v>2.65</v>
      </c>
      <c r="AE14" s="252">
        <v>2.86</v>
      </c>
      <c r="AF14" s="252">
        <v>2.86</v>
      </c>
      <c r="AG14" s="252">
        <v>2.9</v>
      </c>
      <c r="AH14" s="252">
        <v>2.91</v>
      </c>
      <c r="AI14" s="252">
        <v>2.91</v>
      </c>
      <c r="AJ14" s="252">
        <v>2.91</v>
      </c>
      <c r="AK14" s="252">
        <v>2.92</v>
      </c>
      <c r="AL14" s="252">
        <v>2.92</v>
      </c>
      <c r="AM14" s="252">
        <v>2.78</v>
      </c>
      <c r="AN14" s="252">
        <v>2.72</v>
      </c>
      <c r="AO14" s="252">
        <v>2.71</v>
      </c>
      <c r="AP14" s="252">
        <v>2.71</v>
      </c>
      <c r="AQ14" s="252">
        <v>2.71</v>
      </c>
      <c r="AR14" s="252">
        <v>2.72</v>
      </c>
      <c r="AS14" s="252">
        <v>2.71</v>
      </c>
      <c r="AT14" s="252">
        <v>2.71</v>
      </c>
      <c r="AU14" s="252">
        <v>2.73</v>
      </c>
      <c r="AV14" s="252">
        <v>2.74</v>
      </c>
      <c r="AW14" s="252">
        <v>2.71</v>
      </c>
      <c r="AX14" s="252">
        <v>2.7</v>
      </c>
      <c r="AY14" s="252">
        <v>2.71</v>
      </c>
      <c r="AZ14" s="252">
        <v>2.71</v>
      </c>
      <c r="BA14" s="252">
        <v>2.72</v>
      </c>
      <c r="BB14" s="252">
        <v>2.71</v>
      </c>
      <c r="BC14" s="252">
        <v>2.71</v>
      </c>
      <c r="BD14" s="252">
        <v>2.72</v>
      </c>
      <c r="BE14" s="252">
        <v>2.8</v>
      </c>
      <c r="BF14" s="252">
        <v>2.8</v>
      </c>
      <c r="BG14" s="252">
        <v>2.8</v>
      </c>
      <c r="BH14" s="252" t="s">
        <v>1372</v>
      </c>
      <c r="BI14" s="252" t="s">
        <v>1372</v>
      </c>
      <c r="BJ14" s="252" t="s">
        <v>1372</v>
      </c>
      <c r="BK14" s="252" t="s">
        <v>1372</v>
      </c>
      <c r="BL14" s="252" t="s">
        <v>1372</v>
      </c>
      <c r="BM14" s="252" t="s">
        <v>1372</v>
      </c>
      <c r="BN14" s="252" t="s">
        <v>1372</v>
      </c>
      <c r="BO14" s="252" t="s">
        <v>1372</v>
      </c>
      <c r="BP14" s="252" t="s">
        <v>1372</v>
      </c>
      <c r="BQ14" s="252" t="s">
        <v>1372</v>
      </c>
      <c r="BR14" s="252" t="s">
        <v>1372</v>
      </c>
      <c r="BS14" s="252" t="s">
        <v>1372</v>
      </c>
      <c r="BT14" s="252" t="s">
        <v>1372</v>
      </c>
      <c r="BU14" s="252" t="s">
        <v>1372</v>
      </c>
      <c r="BV14" s="252" t="s">
        <v>1372</v>
      </c>
    </row>
    <row r="15" spans="1:74" ht="11.1" customHeight="1" x14ac:dyDescent="0.2">
      <c r="A15" s="162" t="s">
        <v>340</v>
      </c>
      <c r="B15" s="173" t="s">
        <v>330</v>
      </c>
      <c r="C15" s="252">
        <v>0.51</v>
      </c>
      <c r="D15" s="252">
        <v>0.38</v>
      </c>
      <c r="E15" s="252">
        <v>0.25</v>
      </c>
      <c r="F15" s="252">
        <v>0.21</v>
      </c>
      <c r="G15" s="252">
        <v>0.23</v>
      </c>
      <c r="H15" s="252">
        <v>0.23499999999999999</v>
      </c>
      <c r="I15" s="252">
        <v>0.435</v>
      </c>
      <c r="J15" s="252">
        <v>0.53</v>
      </c>
      <c r="K15" s="252">
        <v>0.78500000000000003</v>
      </c>
      <c r="L15" s="252">
        <v>0.95</v>
      </c>
      <c r="M15" s="252">
        <v>0.61499999999999999</v>
      </c>
      <c r="N15" s="252">
        <v>0.51</v>
      </c>
      <c r="O15" s="252">
        <v>0.37</v>
      </c>
      <c r="P15" s="252">
        <v>0.36</v>
      </c>
      <c r="Q15" s="252">
        <v>0.47499999999999998</v>
      </c>
      <c r="R15" s="252">
        <v>0.505</v>
      </c>
      <c r="S15" s="252">
        <v>0.43</v>
      </c>
      <c r="T15" s="252">
        <v>0.41</v>
      </c>
      <c r="U15" s="252">
        <v>0.4</v>
      </c>
      <c r="V15" s="252">
        <v>0.36</v>
      </c>
      <c r="W15" s="252">
        <v>0.375</v>
      </c>
      <c r="X15" s="252">
        <v>0.41499999999999998</v>
      </c>
      <c r="Y15" s="252">
        <v>0.375</v>
      </c>
      <c r="Z15" s="252">
        <v>0.37</v>
      </c>
      <c r="AA15" s="252">
        <v>0.37</v>
      </c>
      <c r="AB15" s="252">
        <v>0.36</v>
      </c>
      <c r="AC15" s="252">
        <v>0.32</v>
      </c>
      <c r="AD15" s="252">
        <v>0.33</v>
      </c>
      <c r="AE15" s="252">
        <v>0.28499999999999998</v>
      </c>
      <c r="AF15" s="252">
        <v>0.33</v>
      </c>
      <c r="AG15" s="252">
        <v>0.31</v>
      </c>
      <c r="AH15" s="252">
        <v>0.25</v>
      </c>
      <c r="AI15" s="252">
        <v>0.31</v>
      </c>
      <c r="AJ15" s="252">
        <v>0.55000000000000004</v>
      </c>
      <c r="AK15" s="252">
        <v>0.57999999999999996</v>
      </c>
      <c r="AL15" s="252">
        <v>0.62</v>
      </c>
      <c r="AM15" s="252">
        <v>0.68</v>
      </c>
      <c r="AN15" s="252">
        <v>0.69</v>
      </c>
      <c r="AO15" s="252">
        <v>0.59</v>
      </c>
      <c r="AP15" s="252">
        <v>0.53500000000000003</v>
      </c>
      <c r="AQ15" s="252">
        <v>0.78</v>
      </c>
      <c r="AR15" s="252">
        <v>0.85</v>
      </c>
      <c r="AS15" s="252">
        <v>1.0049999999999999</v>
      </c>
      <c r="AT15" s="252">
        <v>0.89</v>
      </c>
      <c r="AU15" s="252">
        <v>0.92500000000000004</v>
      </c>
      <c r="AV15" s="252">
        <v>0.96</v>
      </c>
      <c r="AW15" s="252">
        <v>0.98</v>
      </c>
      <c r="AX15" s="252">
        <v>0.92</v>
      </c>
      <c r="AY15" s="252">
        <v>1.0149999999999999</v>
      </c>
      <c r="AZ15" s="252">
        <v>0.99</v>
      </c>
      <c r="BA15" s="252">
        <v>0.98499999999999999</v>
      </c>
      <c r="BB15" s="252">
        <v>1.0049999999999999</v>
      </c>
      <c r="BC15" s="252">
        <v>0.99</v>
      </c>
      <c r="BD15" s="252">
        <v>0.75</v>
      </c>
      <c r="BE15" s="252">
        <v>0.67</v>
      </c>
      <c r="BF15" s="252">
        <v>0.99</v>
      </c>
      <c r="BG15" s="252">
        <v>1.08</v>
      </c>
      <c r="BH15" s="252" t="s">
        <v>1372</v>
      </c>
      <c r="BI15" s="252" t="s">
        <v>1372</v>
      </c>
      <c r="BJ15" s="252" t="s">
        <v>1372</v>
      </c>
      <c r="BK15" s="252" t="s">
        <v>1372</v>
      </c>
      <c r="BL15" s="252" t="s">
        <v>1372</v>
      </c>
      <c r="BM15" s="252" t="s">
        <v>1372</v>
      </c>
      <c r="BN15" s="252" t="s">
        <v>1372</v>
      </c>
      <c r="BO15" s="252" t="s">
        <v>1372</v>
      </c>
      <c r="BP15" s="252" t="s">
        <v>1372</v>
      </c>
      <c r="BQ15" s="252" t="s">
        <v>1372</v>
      </c>
      <c r="BR15" s="252" t="s">
        <v>1372</v>
      </c>
      <c r="BS15" s="252" t="s">
        <v>1372</v>
      </c>
      <c r="BT15" s="252" t="s">
        <v>1372</v>
      </c>
      <c r="BU15" s="252" t="s">
        <v>1372</v>
      </c>
      <c r="BV15" s="252" t="s">
        <v>1372</v>
      </c>
    </row>
    <row r="16" spans="1:74" ht="11.1" customHeight="1" x14ac:dyDescent="0.2">
      <c r="A16" s="162" t="s">
        <v>341</v>
      </c>
      <c r="B16" s="173" t="s">
        <v>331</v>
      </c>
      <c r="C16" s="252">
        <v>1.929</v>
      </c>
      <c r="D16" s="252">
        <v>1.883</v>
      </c>
      <c r="E16" s="252">
        <v>1.859</v>
      </c>
      <c r="F16" s="252">
        <v>1.875</v>
      </c>
      <c r="G16" s="252">
        <v>1.9</v>
      </c>
      <c r="H16" s="252">
        <v>1.8979999999999999</v>
      </c>
      <c r="I16" s="252">
        <v>1.8069999999999999</v>
      </c>
      <c r="J16" s="252">
        <v>1.8879999999999999</v>
      </c>
      <c r="K16" s="252">
        <v>1.7989999999999999</v>
      </c>
      <c r="L16" s="252">
        <v>1.9</v>
      </c>
      <c r="M16" s="252">
        <v>1.8320000000000001</v>
      </c>
      <c r="N16" s="252">
        <v>1.9139999999999999</v>
      </c>
      <c r="O16" s="252">
        <v>1.8</v>
      </c>
      <c r="P16" s="252">
        <v>1.79</v>
      </c>
      <c r="Q16" s="252">
        <v>1.738</v>
      </c>
      <c r="R16" s="252">
        <v>1.74</v>
      </c>
      <c r="S16" s="252">
        <v>1.7250000000000001</v>
      </c>
      <c r="T16" s="252">
        <v>1.62</v>
      </c>
      <c r="U16" s="252">
        <v>1.79</v>
      </c>
      <c r="V16" s="252">
        <v>1.754</v>
      </c>
      <c r="W16" s="252">
        <v>1.77</v>
      </c>
      <c r="X16" s="252">
        <v>1.804</v>
      </c>
      <c r="Y16" s="252">
        <v>1.831</v>
      </c>
      <c r="Z16" s="252">
        <v>1.744</v>
      </c>
      <c r="AA16" s="252">
        <v>1.825</v>
      </c>
      <c r="AB16" s="252">
        <v>1.78</v>
      </c>
      <c r="AC16" s="252">
        <v>1.579</v>
      </c>
      <c r="AD16" s="252">
        <v>1.57</v>
      </c>
      <c r="AE16" s="252">
        <v>1.3089999999999999</v>
      </c>
      <c r="AF16" s="252">
        <v>1.4350000000000001</v>
      </c>
      <c r="AG16" s="252">
        <v>1.34</v>
      </c>
      <c r="AH16" s="252">
        <v>1.21</v>
      </c>
      <c r="AI16" s="252">
        <v>1.27</v>
      </c>
      <c r="AJ16" s="252">
        <v>1.41</v>
      </c>
      <c r="AK16" s="252">
        <v>1.5</v>
      </c>
      <c r="AL16" s="252">
        <v>1.35</v>
      </c>
      <c r="AM16" s="252">
        <v>1.39</v>
      </c>
      <c r="AN16" s="252">
        <v>1.43</v>
      </c>
      <c r="AO16" s="252">
        <v>1.33</v>
      </c>
      <c r="AP16" s="252">
        <v>1.38</v>
      </c>
      <c r="AQ16" s="252">
        <v>1.52</v>
      </c>
      <c r="AR16" s="252">
        <v>1.56</v>
      </c>
      <c r="AS16" s="252">
        <v>1.655</v>
      </c>
      <c r="AT16" s="252">
        <v>1.68</v>
      </c>
      <c r="AU16" s="252">
        <v>1.7050000000000001</v>
      </c>
      <c r="AV16" s="252">
        <v>1.69</v>
      </c>
      <c r="AW16" s="252">
        <v>1.73</v>
      </c>
      <c r="AX16" s="252">
        <v>1.7549999999999999</v>
      </c>
      <c r="AY16" s="252">
        <v>1.75</v>
      </c>
      <c r="AZ16" s="252">
        <v>1.72</v>
      </c>
      <c r="BA16" s="252">
        <v>1.69</v>
      </c>
      <c r="BB16" s="252">
        <v>1.67</v>
      </c>
      <c r="BC16" s="252">
        <v>1.49</v>
      </c>
      <c r="BD16" s="252">
        <v>1.42</v>
      </c>
      <c r="BE16" s="252">
        <v>1.47</v>
      </c>
      <c r="BF16" s="252">
        <v>1.54</v>
      </c>
      <c r="BG16" s="252">
        <v>1.64</v>
      </c>
      <c r="BH16" s="252" t="s">
        <v>1372</v>
      </c>
      <c r="BI16" s="252" t="s">
        <v>1372</v>
      </c>
      <c r="BJ16" s="252" t="s">
        <v>1372</v>
      </c>
      <c r="BK16" s="252" t="s">
        <v>1372</v>
      </c>
      <c r="BL16" s="252" t="s">
        <v>1372</v>
      </c>
      <c r="BM16" s="252" t="s">
        <v>1372</v>
      </c>
      <c r="BN16" s="252" t="s">
        <v>1372</v>
      </c>
      <c r="BO16" s="252" t="s">
        <v>1372</v>
      </c>
      <c r="BP16" s="252" t="s">
        <v>1372</v>
      </c>
      <c r="BQ16" s="252" t="s">
        <v>1372</v>
      </c>
      <c r="BR16" s="252" t="s">
        <v>1372</v>
      </c>
      <c r="BS16" s="252" t="s">
        <v>1372</v>
      </c>
      <c r="BT16" s="252" t="s">
        <v>1372</v>
      </c>
      <c r="BU16" s="252" t="s">
        <v>1372</v>
      </c>
      <c r="BV16" s="252" t="s">
        <v>1372</v>
      </c>
    </row>
    <row r="17" spans="1:74" ht="11.1" customHeight="1" x14ac:dyDescent="0.2">
      <c r="A17" s="162" t="s">
        <v>342</v>
      </c>
      <c r="B17" s="173" t="s">
        <v>332</v>
      </c>
      <c r="C17" s="252">
        <v>0.74</v>
      </c>
      <c r="D17" s="252">
        <v>0.74</v>
      </c>
      <c r="E17" s="252">
        <v>0.74</v>
      </c>
      <c r="F17" s="252">
        <v>0.73</v>
      </c>
      <c r="G17" s="252">
        <v>0.73</v>
      </c>
      <c r="H17" s="252">
        <v>0.73</v>
      </c>
      <c r="I17" s="252">
        <v>0.73</v>
      </c>
      <c r="J17" s="252">
        <v>0.73</v>
      </c>
      <c r="K17" s="252">
        <v>0.69</v>
      </c>
      <c r="L17" s="252">
        <v>0.69</v>
      </c>
      <c r="M17" s="252">
        <v>0.68</v>
      </c>
      <c r="N17" s="252">
        <v>0.68</v>
      </c>
      <c r="O17" s="252">
        <v>0.68</v>
      </c>
      <c r="P17" s="252">
        <v>0.68</v>
      </c>
      <c r="Q17" s="252">
        <v>0.68</v>
      </c>
      <c r="R17" s="252">
        <v>0.68</v>
      </c>
      <c r="S17" s="252">
        <v>0.68</v>
      </c>
      <c r="T17" s="252">
        <v>0.68</v>
      </c>
      <c r="U17" s="252">
        <v>0.68</v>
      </c>
      <c r="V17" s="252">
        <v>0.68</v>
      </c>
      <c r="W17" s="252">
        <v>0.68</v>
      </c>
      <c r="X17" s="252">
        <v>0.68</v>
      </c>
      <c r="Y17" s="252">
        <v>0.68</v>
      </c>
      <c r="Z17" s="252">
        <v>0.68</v>
      </c>
      <c r="AA17" s="252">
        <v>0.64</v>
      </c>
      <c r="AB17" s="252">
        <v>0.66</v>
      </c>
      <c r="AC17" s="252">
        <v>0.68</v>
      </c>
      <c r="AD17" s="252">
        <v>0.68</v>
      </c>
      <c r="AE17" s="252">
        <v>0.68</v>
      </c>
      <c r="AF17" s="252">
        <v>0.68</v>
      </c>
      <c r="AG17" s="252">
        <v>0.68</v>
      </c>
      <c r="AH17" s="252">
        <v>0.68</v>
      </c>
      <c r="AI17" s="252">
        <v>0.62</v>
      </c>
      <c r="AJ17" s="252">
        <v>0.65</v>
      </c>
      <c r="AK17" s="252">
        <v>0.67</v>
      </c>
      <c r="AL17" s="252">
        <v>0.67</v>
      </c>
      <c r="AM17" s="252">
        <v>0.63</v>
      </c>
      <c r="AN17" s="252">
        <v>0.61</v>
      </c>
      <c r="AO17" s="252">
        <v>0.61</v>
      </c>
      <c r="AP17" s="252">
        <v>0.61</v>
      </c>
      <c r="AQ17" s="252">
        <v>0.61</v>
      </c>
      <c r="AR17" s="252">
        <v>0.61</v>
      </c>
      <c r="AS17" s="252">
        <v>0.61</v>
      </c>
      <c r="AT17" s="252">
        <v>0.61</v>
      </c>
      <c r="AU17" s="252">
        <v>0.61</v>
      </c>
      <c r="AV17" s="252">
        <v>0.6</v>
      </c>
      <c r="AW17" s="252">
        <v>0.6</v>
      </c>
      <c r="AX17" s="252">
        <v>0.61</v>
      </c>
      <c r="AY17" s="252">
        <v>0.61</v>
      </c>
      <c r="AZ17" s="252">
        <v>0.61</v>
      </c>
      <c r="BA17" s="252">
        <v>0.62</v>
      </c>
      <c r="BB17" s="252">
        <v>0.61</v>
      </c>
      <c r="BC17" s="252">
        <v>0.61</v>
      </c>
      <c r="BD17" s="252">
        <v>0.62</v>
      </c>
      <c r="BE17" s="252">
        <v>0.62</v>
      </c>
      <c r="BF17" s="252">
        <v>0.63</v>
      </c>
      <c r="BG17" s="252">
        <v>0.61</v>
      </c>
      <c r="BH17" s="252" t="s">
        <v>1372</v>
      </c>
      <c r="BI17" s="252" t="s">
        <v>1372</v>
      </c>
      <c r="BJ17" s="252" t="s">
        <v>1372</v>
      </c>
      <c r="BK17" s="252" t="s">
        <v>1372</v>
      </c>
      <c r="BL17" s="252" t="s">
        <v>1372</v>
      </c>
      <c r="BM17" s="252" t="s">
        <v>1372</v>
      </c>
      <c r="BN17" s="252" t="s">
        <v>1372</v>
      </c>
      <c r="BO17" s="252" t="s">
        <v>1372</v>
      </c>
      <c r="BP17" s="252" t="s">
        <v>1372</v>
      </c>
      <c r="BQ17" s="252" t="s">
        <v>1372</v>
      </c>
      <c r="BR17" s="252" t="s">
        <v>1372</v>
      </c>
      <c r="BS17" s="252" t="s">
        <v>1372</v>
      </c>
      <c r="BT17" s="252" t="s">
        <v>1372</v>
      </c>
      <c r="BU17" s="252" t="s">
        <v>1372</v>
      </c>
      <c r="BV17" s="252" t="s">
        <v>1372</v>
      </c>
    </row>
    <row r="18" spans="1:74" ht="11.1" customHeight="1" x14ac:dyDescent="0.2">
      <c r="A18" s="162" t="s">
        <v>343</v>
      </c>
      <c r="B18" s="173" t="s">
        <v>333</v>
      </c>
      <c r="C18" s="252">
        <v>9.9</v>
      </c>
      <c r="D18" s="252">
        <v>9.85</v>
      </c>
      <c r="E18" s="252">
        <v>9.65</v>
      </c>
      <c r="F18" s="252">
        <v>9.65</v>
      </c>
      <c r="G18" s="252">
        <v>9.65</v>
      </c>
      <c r="H18" s="252">
        <v>9.65</v>
      </c>
      <c r="I18" s="252">
        <v>9.8000000000000007</v>
      </c>
      <c r="J18" s="252">
        <v>9.6999999999999993</v>
      </c>
      <c r="K18" s="252">
        <v>9.6</v>
      </c>
      <c r="L18" s="252">
        <v>9.6999999999999993</v>
      </c>
      <c r="M18" s="252">
        <v>9.6</v>
      </c>
      <c r="N18" s="252">
        <v>9.6</v>
      </c>
      <c r="O18" s="252">
        <v>9.6</v>
      </c>
      <c r="P18" s="252">
        <v>9.6999999999999993</v>
      </c>
      <c r="Q18" s="252">
        <v>10.1</v>
      </c>
      <c r="R18" s="252">
        <v>10.1</v>
      </c>
      <c r="S18" s="252">
        <v>10.3</v>
      </c>
      <c r="T18" s="252">
        <v>10.45</v>
      </c>
      <c r="U18" s="252">
        <v>10.36</v>
      </c>
      <c r="V18" s="252">
        <v>10.25</v>
      </c>
      <c r="W18" s="252">
        <v>10.25</v>
      </c>
      <c r="X18" s="252">
        <v>10.199999999999999</v>
      </c>
      <c r="Y18" s="252">
        <v>10.1</v>
      </c>
      <c r="Z18" s="252">
        <v>10.1</v>
      </c>
      <c r="AA18" s="252">
        <v>10.199999999999999</v>
      </c>
      <c r="AB18" s="252">
        <v>10.199999999999999</v>
      </c>
      <c r="AC18" s="252">
        <v>10.199999999999999</v>
      </c>
      <c r="AD18" s="252">
        <v>10.199999999999999</v>
      </c>
      <c r="AE18" s="252">
        <v>10.3</v>
      </c>
      <c r="AF18" s="252">
        <v>10.5</v>
      </c>
      <c r="AG18" s="252">
        <v>10.63</v>
      </c>
      <c r="AH18" s="252">
        <v>10.6</v>
      </c>
      <c r="AI18" s="252">
        <v>10.56</v>
      </c>
      <c r="AJ18" s="252">
        <v>10.55</v>
      </c>
      <c r="AK18" s="252">
        <v>10.6</v>
      </c>
      <c r="AL18" s="252">
        <v>10.5</v>
      </c>
      <c r="AM18" s="252">
        <v>9.98</v>
      </c>
      <c r="AN18" s="252">
        <v>10</v>
      </c>
      <c r="AO18" s="252">
        <v>9.9499999999999993</v>
      </c>
      <c r="AP18" s="252">
        <v>9.98</v>
      </c>
      <c r="AQ18" s="252">
        <v>10.050000000000001</v>
      </c>
      <c r="AR18" s="252">
        <v>10.25</v>
      </c>
      <c r="AS18" s="252">
        <v>10.199999999999999</v>
      </c>
      <c r="AT18" s="252">
        <v>10.14</v>
      </c>
      <c r="AU18" s="252">
        <v>10.19</v>
      </c>
      <c r="AV18" s="252">
        <v>10.16</v>
      </c>
      <c r="AW18" s="252">
        <v>10.130000000000001</v>
      </c>
      <c r="AX18" s="252">
        <v>10.06</v>
      </c>
      <c r="AY18" s="252">
        <v>10.16</v>
      </c>
      <c r="AZ18" s="252">
        <v>10.1</v>
      </c>
      <c r="BA18" s="252">
        <v>10.050000000000001</v>
      </c>
      <c r="BB18" s="252">
        <v>10.06</v>
      </c>
      <c r="BC18" s="252">
        <v>10.119999999999999</v>
      </c>
      <c r="BD18" s="252">
        <v>10.42</v>
      </c>
      <c r="BE18" s="252">
        <v>10.48</v>
      </c>
      <c r="BF18" s="252">
        <v>10.42</v>
      </c>
      <c r="BG18" s="252">
        <v>10.52</v>
      </c>
      <c r="BH18" s="252" t="s">
        <v>1372</v>
      </c>
      <c r="BI18" s="252" t="s">
        <v>1372</v>
      </c>
      <c r="BJ18" s="252" t="s">
        <v>1372</v>
      </c>
      <c r="BK18" s="252" t="s">
        <v>1372</v>
      </c>
      <c r="BL18" s="252" t="s">
        <v>1372</v>
      </c>
      <c r="BM18" s="252" t="s">
        <v>1372</v>
      </c>
      <c r="BN18" s="252" t="s">
        <v>1372</v>
      </c>
      <c r="BO18" s="252" t="s">
        <v>1372</v>
      </c>
      <c r="BP18" s="252" t="s">
        <v>1372</v>
      </c>
      <c r="BQ18" s="252" t="s">
        <v>1372</v>
      </c>
      <c r="BR18" s="252" t="s">
        <v>1372</v>
      </c>
      <c r="BS18" s="252" t="s">
        <v>1372</v>
      </c>
      <c r="BT18" s="252" t="s">
        <v>1372</v>
      </c>
      <c r="BU18" s="252" t="s">
        <v>1372</v>
      </c>
      <c r="BV18" s="252" t="s">
        <v>1372</v>
      </c>
    </row>
    <row r="19" spans="1:74" ht="11.1" customHeight="1" x14ac:dyDescent="0.2">
      <c r="A19" s="162" t="s">
        <v>344</v>
      </c>
      <c r="B19" s="173" t="s">
        <v>334</v>
      </c>
      <c r="C19" s="252">
        <v>2.7</v>
      </c>
      <c r="D19" s="252">
        <v>2.7</v>
      </c>
      <c r="E19" s="252">
        <v>2.8</v>
      </c>
      <c r="F19" s="252">
        <v>2.6</v>
      </c>
      <c r="G19" s="252">
        <v>2.8</v>
      </c>
      <c r="H19" s="252">
        <v>2.85</v>
      </c>
      <c r="I19" s="252">
        <v>2.85</v>
      </c>
      <c r="J19" s="252">
        <v>2.88</v>
      </c>
      <c r="K19" s="252">
        <v>2.78</v>
      </c>
      <c r="L19" s="252">
        <v>2.74</v>
      </c>
      <c r="M19" s="252">
        <v>2.77</v>
      </c>
      <c r="N19" s="252">
        <v>2.81</v>
      </c>
      <c r="O19" s="252">
        <v>2.84</v>
      </c>
      <c r="P19" s="252">
        <v>2.85</v>
      </c>
      <c r="Q19" s="252">
        <v>2.86</v>
      </c>
      <c r="R19" s="252">
        <v>2.89</v>
      </c>
      <c r="S19" s="252">
        <v>2.9</v>
      </c>
      <c r="T19" s="252">
        <v>2.91</v>
      </c>
      <c r="U19" s="252">
        <v>2.91</v>
      </c>
      <c r="V19" s="252">
        <v>2.92</v>
      </c>
      <c r="W19" s="252">
        <v>2.92</v>
      </c>
      <c r="X19" s="252">
        <v>2.93</v>
      </c>
      <c r="Y19" s="252">
        <v>2.92</v>
      </c>
      <c r="Z19" s="252">
        <v>2.94</v>
      </c>
      <c r="AA19" s="252">
        <v>2.9849999999999999</v>
      </c>
      <c r="AB19" s="252">
        <v>2.7650000000000001</v>
      </c>
      <c r="AC19" s="252">
        <v>2.79</v>
      </c>
      <c r="AD19" s="252">
        <v>2.8</v>
      </c>
      <c r="AE19" s="252">
        <v>2.98</v>
      </c>
      <c r="AF19" s="252">
        <v>3.01</v>
      </c>
      <c r="AG19" s="252">
        <v>3.03</v>
      </c>
      <c r="AH19" s="252">
        <v>3.06</v>
      </c>
      <c r="AI19" s="252">
        <v>3.09</v>
      </c>
      <c r="AJ19" s="252">
        <v>3.07</v>
      </c>
      <c r="AK19" s="252">
        <v>3.1</v>
      </c>
      <c r="AL19" s="252">
        <v>3.1</v>
      </c>
      <c r="AM19" s="252">
        <v>2.94</v>
      </c>
      <c r="AN19" s="252">
        <v>2.92</v>
      </c>
      <c r="AO19" s="252">
        <v>2.9</v>
      </c>
      <c r="AP19" s="252">
        <v>2.88</v>
      </c>
      <c r="AQ19" s="252">
        <v>2.9</v>
      </c>
      <c r="AR19" s="252">
        <v>2.92</v>
      </c>
      <c r="AS19" s="252">
        <v>2.92</v>
      </c>
      <c r="AT19" s="252">
        <v>2.92</v>
      </c>
      <c r="AU19" s="252">
        <v>2.92</v>
      </c>
      <c r="AV19" s="252">
        <v>2.91</v>
      </c>
      <c r="AW19" s="252">
        <v>2.88</v>
      </c>
      <c r="AX19" s="252">
        <v>2.9</v>
      </c>
      <c r="AY19" s="252">
        <v>2.91</v>
      </c>
      <c r="AZ19" s="252">
        <v>2.87</v>
      </c>
      <c r="BA19" s="252">
        <v>2.85</v>
      </c>
      <c r="BB19" s="252">
        <v>2.86</v>
      </c>
      <c r="BC19" s="252">
        <v>2.84</v>
      </c>
      <c r="BD19" s="252">
        <v>2.88</v>
      </c>
      <c r="BE19" s="252">
        <v>2.91</v>
      </c>
      <c r="BF19" s="252">
        <v>2.95</v>
      </c>
      <c r="BG19" s="252">
        <v>2.95</v>
      </c>
      <c r="BH19" s="252" t="s">
        <v>1372</v>
      </c>
      <c r="BI19" s="252" t="s">
        <v>1372</v>
      </c>
      <c r="BJ19" s="252" t="s">
        <v>1372</v>
      </c>
      <c r="BK19" s="252" t="s">
        <v>1372</v>
      </c>
      <c r="BL19" s="252" t="s">
        <v>1372</v>
      </c>
      <c r="BM19" s="252" t="s">
        <v>1372</v>
      </c>
      <c r="BN19" s="252" t="s">
        <v>1372</v>
      </c>
      <c r="BO19" s="252" t="s">
        <v>1372</v>
      </c>
      <c r="BP19" s="252" t="s">
        <v>1372</v>
      </c>
      <c r="BQ19" s="252" t="s">
        <v>1372</v>
      </c>
      <c r="BR19" s="252" t="s">
        <v>1372</v>
      </c>
      <c r="BS19" s="252" t="s">
        <v>1372</v>
      </c>
      <c r="BT19" s="252" t="s">
        <v>1372</v>
      </c>
      <c r="BU19" s="252" t="s">
        <v>1372</v>
      </c>
      <c r="BV19" s="252" t="s">
        <v>1372</v>
      </c>
    </row>
    <row r="20" spans="1:74" ht="11.1" customHeight="1" x14ac:dyDescent="0.2">
      <c r="A20" s="162" t="s">
        <v>345</v>
      </c>
      <c r="B20" s="173" t="s">
        <v>335</v>
      </c>
      <c r="C20" s="252">
        <v>2.4</v>
      </c>
      <c r="D20" s="252">
        <v>2.4</v>
      </c>
      <c r="E20" s="252">
        <v>2.4</v>
      </c>
      <c r="F20" s="252">
        <v>2.4</v>
      </c>
      <c r="G20" s="252">
        <v>2.4</v>
      </c>
      <c r="H20" s="252">
        <v>2.4</v>
      </c>
      <c r="I20" s="252">
        <v>2.4</v>
      </c>
      <c r="J20" s="252">
        <v>2.4</v>
      </c>
      <c r="K20" s="252">
        <v>2.4</v>
      </c>
      <c r="L20" s="252">
        <v>2.4</v>
      </c>
      <c r="M20" s="252">
        <v>2.4</v>
      </c>
      <c r="N20" s="252">
        <v>2.4</v>
      </c>
      <c r="O20" s="252">
        <v>2.4</v>
      </c>
      <c r="P20" s="252">
        <v>2.4</v>
      </c>
      <c r="Q20" s="252">
        <v>2.4</v>
      </c>
      <c r="R20" s="252">
        <v>2.4</v>
      </c>
      <c r="S20" s="252">
        <v>2.4</v>
      </c>
      <c r="T20" s="252">
        <v>2.4</v>
      </c>
      <c r="U20" s="252">
        <v>2.4</v>
      </c>
      <c r="V20" s="252">
        <v>2.4</v>
      </c>
      <c r="W20" s="252">
        <v>2.4</v>
      </c>
      <c r="X20" s="252">
        <v>2.4</v>
      </c>
      <c r="Y20" s="252">
        <v>2.4</v>
      </c>
      <c r="Z20" s="252">
        <v>2.4</v>
      </c>
      <c r="AA20" s="252">
        <v>2.2999999999999998</v>
      </c>
      <c r="AB20" s="252">
        <v>2.2999999999999998</v>
      </c>
      <c r="AC20" s="252">
        <v>2.2999999999999998</v>
      </c>
      <c r="AD20" s="252">
        <v>2.2999999999999998</v>
      </c>
      <c r="AE20" s="252">
        <v>2.2000000000000002</v>
      </c>
      <c r="AF20" s="252">
        <v>2.1800000000000002</v>
      </c>
      <c r="AG20" s="252">
        <v>2.12</v>
      </c>
      <c r="AH20" s="252">
        <v>2.11</v>
      </c>
      <c r="AI20" s="252">
        <v>2.1</v>
      </c>
      <c r="AJ20" s="252">
        <v>2.09</v>
      </c>
      <c r="AK20" s="252">
        <v>2.08</v>
      </c>
      <c r="AL20" s="252">
        <v>2.0499999999999998</v>
      </c>
      <c r="AM20" s="252">
        <v>2</v>
      </c>
      <c r="AN20" s="252">
        <v>1.99</v>
      </c>
      <c r="AO20" s="252">
        <v>1.99</v>
      </c>
      <c r="AP20" s="252">
        <v>1.98</v>
      </c>
      <c r="AQ20" s="252">
        <v>1.98</v>
      </c>
      <c r="AR20" s="252">
        <v>1.96</v>
      </c>
      <c r="AS20" s="252">
        <v>1.96</v>
      </c>
      <c r="AT20" s="252">
        <v>1.9550000000000001</v>
      </c>
      <c r="AU20" s="252">
        <v>1.94</v>
      </c>
      <c r="AV20" s="252">
        <v>1.89</v>
      </c>
      <c r="AW20" s="252">
        <v>1.82</v>
      </c>
      <c r="AX20" s="252">
        <v>1.64</v>
      </c>
      <c r="AY20" s="252">
        <v>1.605</v>
      </c>
      <c r="AZ20" s="252">
        <v>1.59</v>
      </c>
      <c r="BA20" s="252">
        <v>1.51</v>
      </c>
      <c r="BB20" s="252">
        <v>1.47</v>
      </c>
      <c r="BC20" s="252">
        <v>1.425</v>
      </c>
      <c r="BD20" s="252">
        <v>1.36</v>
      </c>
      <c r="BE20" s="252">
        <v>1.3049999999999999</v>
      </c>
      <c r="BF20" s="252">
        <v>1.26</v>
      </c>
      <c r="BG20" s="252">
        <v>1.226404</v>
      </c>
      <c r="BH20" s="252" t="s">
        <v>1372</v>
      </c>
      <c r="BI20" s="252" t="s">
        <v>1372</v>
      </c>
      <c r="BJ20" s="252" t="s">
        <v>1372</v>
      </c>
      <c r="BK20" s="252" t="s">
        <v>1372</v>
      </c>
      <c r="BL20" s="252" t="s">
        <v>1372</v>
      </c>
      <c r="BM20" s="252" t="s">
        <v>1372</v>
      </c>
      <c r="BN20" s="252" t="s">
        <v>1372</v>
      </c>
      <c r="BO20" s="252" t="s">
        <v>1372</v>
      </c>
      <c r="BP20" s="252" t="s">
        <v>1372</v>
      </c>
      <c r="BQ20" s="252" t="s">
        <v>1372</v>
      </c>
      <c r="BR20" s="252" t="s">
        <v>1372</v>
      </c>
      <c r="BS20" s="252" t="s">
        <v>1372</v>
      </c>
      <c r="BT20" s="252" t="s">
        <v>1372</v>
      </c>
      <c r="BU20" s="252" t="s">
        <v>1372</v>
      </c>
      <c r="BV20" s="252" t="s">
        <v>1372</v>
      </c>
    </row>
    <row r="21" spans="1:74" ht="11.1" customHeight="1" x14ac:dyDescent="0.2">
      <c r="A21" s="162" t="s">
        <v>312</v>
      </c>
      <c r="B21" s="173" t="s">
        <v>88</v>
      </c>
      <c r="C21" s="252">
        <v>30.572914000000001</v>
      </c>
      <c r="D21" s="252">
        <v>30.709990999999999</v>
      </c>
      <c r="E21" s="252">
        <v>30.219428000000001</v>
      </c>
      <c r="F21" s="252">
        <v>30.048846999999999</v>
      </c>
      <c r="G21" s="252">
        <v>30.345393000000001</v>
      </c>
      <c r="H21" s="252">
        <v>30.374889</v>
      </c>
      <c r="I21" s="252">
        <v>30.629134000000001</v>
      </c>
      <c r="J21" s="252">
        <v>30.926977000000001</v>
      </c>
      <c r="K21" s="252">
        <v>31.134544999999999</v>
      </c>
      <c r="L21" s="252">
        <v>31.425685999999999</v>
      </c>
      <c r="M21" s="252">
        <v>30.869814000000002</v>
      </c>
      <c r="N21" s="252">
        <v>31.139734000000001</v>
      </c>
      <c r="O21" s="252">
        <v>30.744392999999999</v>
      </c>
      <c r="P21" s="252">
        <v>30.638182</v>
      </c>
      <c r="Q21" s="252">
        <v>31.470761</v>
      </c>
      <c r="R21" s="252">
        <v>31.619561999999998</v>
      </c>
      <c r="S21" s="252">
        <v>31.864722</v>
      </c>
      <c r="T21" s="252">
        <v>32.313791000000002</v>
      </c>
      <c r="U21" s="252">
        <v>32.518521</v>
      </c>
      <c r="V21" s="252">
        <v>32.304684999999999</v>
      </c>
      <c r="W21" s="252">
        <v>32.435617999999998</v>
      </c>
      <c r="X21" s="252">
        <v>32.209555999999999</v>
      </c>
      <c r="Y21" s="252">
        <v>32.333449999999999</v>
      </c>
      <c r="Z21" s="252">
        <v>32.317355999999997</v>
      </c>
      <c r="AA21" s="252">
        <v>32.663542</v>
      </c>
      <c r="AB21" s="252">
        <v>32.265529999999998</v>
      </c>
      <c r="AC21" s="252">
        <v>32.391545000000001</v>
      </c>
      <c r="AD21" s="252">
        <v>32.501058</v>
      </c>
      <c r="AE21" s="252">
        <v>32.527351000000003</v>
      </c>
      <c r="AF21" s="252">
        <v>32.955463000000002</v>
      </c>
      <c r="AG21" s="252">
        <v>33.034995000000002</v>
      </c>
      <c r="AH21" s="252">
        <v>32.912742999999999</v>
      </c>
      <c r="AI21" s="252">
        <v>32.915520000000001</v>
      </c>
      <c r="AJ21" s="252">
        <v>33.201326999999999</v>
      </c>
      <c r="AK21" s="252">
        <v>33.605314999999997</v>
      </c>
      <c r="AL21" s="252">
        <v>33.463707999999997</v>
      </c>
      <c r="AM21" s="252">
        <v>32.475999999999999</v>
      </c>
      <c r="AN21" s="252">
        <v>32.337000000000003</v>
      </c>
      <c r="AO21" s="252">
        <v>31.956</v>
      </c>
      <c r="AP21" s="252">
        <v>32.033999999999999</v>
      </c>
      <c r="AQ21" s="252">
        <v>32.542000000000002</v>
      </c>
      <c r="AR21" s="252">
        <v>32.979999999999997</v>
      </c>
      <c r="AS21" s="252">
        <v>33.201000000000001</v>
      </c>
      <c r="AT21" s="252">
        <v>33.063000000000002</v>
      </c>
      <c r="AU21" s="252">
        <v>33.204000000000001</v>
      </c>
      <c r="AV21" s="252">
        <v>32.996000000000002</v>
      </c>
      <c r="AW21" s="252">
        <v>32.731999999999999</v>
      </c>
      <c r="AX21" s="252">
        <v>32.606999999999999</v>
      </c>
      <c r="AY21" s="252">
        <v>32.844000000000001</v>
      </c>
      <c r="AZ21" s="252">
        <v>32.698999999999998</v>
      </c>
      <c r="BA21" s="252">
        <v>32.49</v>
      </c>
      <c r="BB21" s="252">
        <v>32.409999999999997</v>
      </c>
      <c r="BC21" s="252">
        <v>32.279000000000003</v>
      </c>
      <c r="BD21" s="252">
        <v>32.231000000000002</v>
      </c>
      <c r="BE21" s="252">
        <v>32.319341000000001</v>
      </c>
      <c r="BF21" s="252">
        <v>32.555</v>
      </c>
      <c r="BG21" s="252">
        <v>32.676403999999998</v>
      </c>
      <c r="BH21" s="409">
        <v>32.398349000000003</v>
      </c>
      <c r="BI21" s="409">
        <v>32.334687000000002</v>
      </c>
      <c r="BJ21" s="409">
        <v>32.306958000000002</v>
      </c>
      <c r="BK21" s="409">
        <v>32.353870999999998</v>
      </c>
      <c r="BL21" s="409">
        <v>32.211291000000003</v>
      </c>
      <c r="BM21" s="409">
        <v>32.192321</v>
      </c>
      <c r="BN21" s="409">
        <v>32.091476</v>
      </c>
      <c r="BO21" s="409">
        <v>32.064110999999997</v>
      </c>
      <c r="BP21" s="409">
        <v>32.058168000000002</v>
      </c>
      <c r="BQ21" s="409">
        <v>32.133586999999999</v>
      </c>
      <c r="BR21" s="409">
        <v>32.105314999999997</v>
      </c>
      <c r="BS21" s="409">
        <v>32.088296999999997</v>
      </c>
      <c r="BT21" s="409">
        <v>32.168505000000003</v>
      </c>
      <c r="BU21" s="409">
        <v>32.138190000000002</v>
      </c>
      <c r="BV21" s="409">
        <v>32.026843999999997</v>
      </c>
    </row>
    <row r="22" spans="1:74" ht="11.1" customHeight="1" x14ac:dyDescent="0.2">
      <c r="C22" s="480"/>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223"/>
      <c r="AZ22" s="223"/>
      <c r="BA22" s="223"/>
      <c r="BB22" s="223"/>
      <c r="BC22" s="223"/>
      <c r="BD22" s="223"/>
      <c r="BE22" s="223"/>
      <c r="BF22" s="223"/>
      <c r="BG22" s="223"/>
      <c r="BH22" s="492"/>
      <c r="BI22" s="492"/>
      <c r="BJ22" s="492"/>
      <c r="BK22" s="492"/>
      <c r="BL22" s="492"/>
      <c r="BM22" s="492"/>
      <c r="BN22" s="492"/>
      <c r="BO22" s="492"/>
      <c r="BP22" s="492"/>
      <c r="BQ22" s="492"/>
      <c r="BR22" s="492"/>
      <c r="BS22" s="492"/>
      <c r="BT22" s="492"/>
      <c r="BU22" s="492"/>
      <c r="BV22" s="492"/>
    </row>
    <row r="23" spans="1:74" ht="11.1" customHeight="1" x14ac:dyDescent="0.2">
      <c r="A23" s="162" t="s">
        <v>508</v>
      </c>
      <c r="B23" s="172" t="s">
        <v>1216</v>
      </c>
      <c r="C23" s="252">
        <v>6.479311</v>
      </c>
      <c r="D23" s="252">
        <v>6.4802369999999998</v>
      </c>
      <c r="E23" s="252">
        <v>6.4789180000000002</v>
      </c>
      <c r="F23" s="252">
        <v>6.4530640000000004</v>
      </c>
      <c r="G23" s="252">
        <v>6.4469900000000004</v>
      </c>
      <c r="H23" s="252">
        <v>6.415438</v>
      </c>
      <c r="I23" s="252">
        <v>6.4276559999999998</v>
      </c>
      <c r="J23" s="252">
        <v>6.4467730000000003</v>
      </c>
      <c r="K23" s="252">
        <v>6.5406649999999997</v>
      </c>
      <c r="L23" s="252">
        <v>6.5775050000000004</v>
      </c>
      <c r="M23" s="252">
        <v>6.5564710000000002</v>
      </c>
      <c r="N23" s="252">
        <v>6.53932</v>
      </c>
      <c r="O23" s="252">
        <v>6.4983229363000001</v>
      </c>
      <c r="P23" s="252">
        <v>6.4785875968999997</v>
      </c>
      <c r="Q23" s="252">
        <v>6.4484218657000003</v>
      </c>
      <c r="R23" s="252">
        <v>6.5280743739</v>
      </c>
      <c r="S23" s="252">
        <v>6.5911382973999997</v>
      </c>
      <c r="T23" s="252">
        <v>6.4078849251000003</v>
      </c>
      <c r="U23" s="252">
        <v>6.4662985398000004</v>
      </c>
      <c r="V23" s="252">
        <v>6.2786951130000004</v>
      </c>
      <c r="W23" s="252">
        <v>6.5270888209000004</v>
      </c>
      <c r="X23" s="252">
        <v>6.5080696495000003</v>
      </c>
      <c r="Y23" s="252">
        <v>6.4894572447999996</v>
      </c>
      <c r="Z23" s="252">
        <v>6.4849485530999997</v>
      </c>
      <c r="AA23" s="252">
        <v>6.5058459293000004</v>
      </c>
      <c r="AB23" s="252">
        <v>6.4548722230999998</v>
      </c>
      <c r="AC23" s="252">
        <v>6.6006657904999999</v>
      </c>
      <c r="AD23" s="252">
        <v>6.5817138288999999</v>
      </c>
      <c r="AE23" s="252">
        <v>6.4294744725999999</v>
      </c>
      <c r="AF23" s="252">
        <v>6.4280353672999997</v>
      </c>
      <c r="AG23" s="252">
        <v>6.5470132818</v>
      </c>
      <c r="AH23" s="252">
        <v>6.5446327581999997</v>
      </c>
      <c r="AI23" s="252">
        <v>6.4962008459999998</v>
      </c>
      <c r="AJ23" s="252">
        <v>6.5496707521999999</v>
      </c>
      <c r="AK23" s="252">
        <v>6.6358160945</v>
      </c>
      <c r="AL23" s="252">
        <v>6.5189083384000002</v>
      </c>
      <c r="AM23" s="252">
        <v>6.7032443731000004</v>
      </c>
      <c r="AN23" s="252">
        <v>6.6223258620000003</v>
      </c>
      <c r="AO23" s="252">
        <v>6.5114123590000004</v>
      </c>
      <c r="AP23" s="252">
        <v>6.6643633428999998</v>
      </c>
      <c r="AQ23" s="252">
        <v>6.6395367781000001</v>
      </c>
      <c r="AR23" s="252">
        <v>6.5975319275000004</v>
      </c>
      <c r="AS23" s="252">
        <v>6.6269821029999996</v>
      </c>
      <c r="AT23" s="252">
        <v>6.5588232239000002</v>
      </c>
      <c r="AU23" s="252">
        <v>6.5766644887999997</v>
      </c>
      <c r="AV23" s="252">
        <v>6.5147270205999996</v>
      </c>
      <c r="AW23" s="252">
        <v>6.6175305972</v>
      </c>
      <c r="AX23" s="252">
        <v>6.6770188478000003</v>
      </c>
      <c r="AY23" s="252">
        <v>6.6610926775000001</v>
      </c>
      <c r="AZ23" s="252">
        <v>6.6741490431999999</v>
      </c>
      <c r="BA23" s="252">
        <v>6.6035161048999997</v>
      </c>
      <c r="BB23" s="252">
        <v>6.5631916694000001</v>
      </c>
      <c r="BC23" s="252">
        <v>6.5487104999000003</v>
      </c>
      <c r="BD23" s="252">
        <v>6.5980281010999997</v>
      </c>
      <c r="BE23" s="252">
        <v>6.5782573648999998</v>
      </c>
      <c r="BF23" s="252">
        <v>6.5862237590000001</v>
      </c>
      <c r="BG23" s="252">
        <v>6.622663642</v>
      </c>
      <c r="BH23" s="409">
        <v>6.5239892664000001</v>
      </c>
      <c r="BI23" s="409">
        <v>6.5295613645000001</v>
      </c>
      <c r="BJ23" s="409">
        <v>6.5417966839000004</v>
      </c>
      <c r="BK23" s="409">
        <v>6.5786310909000001</v>
      </c>
      <c r="BL23" s="409">
        <v>6.5897739414999998</v>
      </c>
      <c r="BM23" s="409">
        <v>6.6000686239000004</v>
      </c>
      <c r="BN23" s="409">
        <v>6.6006054768000002</v>
      </c>
      <c r="BO23" s="409">
        <v>6.6022188239000004</v>
      </c>
      <c r="BP23" s="409">
        <v>6.6060739626</v>
      </c>
      <c r="BQ23" s="409">
        <v>6.6087245715999998</v>
      </c>
      <c r="BR23" s="409">
        <v>6.6110402053000001</v>
      </c>
      <c r="BS23" s="409">
        <v>6.6135237551000001</v>
      </c>
      <c r="BT23" s="409">
        <v>6.6156777788000003</v>
      </c>
      <c r="BU23" s="409">
        <v>6.6185112404000002</v>
      </c>
      <c r="BV23" s="409">
        <v>6.6215613075000004</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c r="BG24" s="223"/>
      <c r="BH24" s="492"/>
      <c r="BI24" s="492"/>
      <c r="BJ24" s="492"/>
      <c r="BK24" s="492"/>
      <c r="BL24" s="492"/>
      <c r="BM24" s="492"/>
      <c r="BN24" s="492"/>
      <c r="BO24" s="492"/>
      <c r="BP24" s="492"/>
      <c r="BQ24" s="492"/>
      <c r="BR24" s="492"/>
      <c r="BS24" s="492"/>
      <c r="BT24" s="492"/>
      <c r="BU24" s="492"/>
      <c r="BV24" s="492"/>
    </row>
    <row r="25" spans="1:74" ht="11.1" customHeight="1" x14ac:dyDescent="0.2">
      <c r="A25" s="162" t="s">
        <v>311</v>
      </c>
      <c r="B25" s="172" t="s">
        <v>89</v>
      </c>
      <c r="C25" s="252">
        <v>37.052225</v>
      </c>
      <c r="D25" s="252">
        <v>37.190227999999998</v>
      </c>
      <c r="E25" s="252">
        <v>36.698346000000001</v>
      </c>
      <c r="F25" s="252">
        <v>36.501911</v>
      </c>
      <c r="G25" s="252">
        <v>36.792383000000001</v>
      </c>
      <c r="H25" s="252">
        <v>36.790326999999998</v>
      </c>
      <c r="I25" s="252">
        <v>37.056789999999999</v>
      </c>
      <c r="J25" s="252">
        <v>37.373750000000001</v>
      </c>
      <c r="K25" s="252">
        <v>37.67521</v>
      </c>
      <c r="L25" s="252">
        <v>38.003191000000001</v>
      </c>
      <c r="M25" s="252">
        <v>37.426285</v>
      </c>
      <c r="N25" s="252">
        <v>37.679054000000001</v>
      </c>
      <c r="O25" s="252">
        <v>37.242715936000003</v>
      </c>
      <c r="P25" s="252">
        <v>37.116769597000001</v>
      </c>
      <c r="Q25" s="252">
        <v>37.919182866</v>
      </c>
      <c r="R25" s="252">
        <v>38.147636374000001</v>
      </c>
      <c r="S25" s="252">
        <v>38.455860297000001</v>
      </c>
      <c r="T25" s="252">
        <v>38.721675925</v>
      </c>
      <c r="U25" s="252">
        <v>38.984819539999997</v>
      </c>
      <c r="V25" s="252">
        <v>38.583380112999997</v>
      </c>
      <c r="W25" s="252">
        <v>38.962706820999998</v>
      </c>
      <c r="X25" s="252">
        <v>38.717625650000002</v>
      </c>
      <c r="Y25" s="252">
        <v>38.822907245000003</v>
      </c>
      <c r="Z25" s="252">
        <v>38.802304552999999</v>
      </c>
      <c r="AA25" s="252">
        <v>39.169387929000003</v>
      </c>
      <c r="AB25" s="252">
        <v>38.720402223000001</v>
      </c>
      <c r="AC25" s="252">
        <v>38.992210790999998</v>
      </c>
      <c r="AD25" s="252">
        <v>39.082771829000002</v>
      </c>
      <c r="AE25" s="252">
        <v>38.956825473000002</v>
      </c>
      <c r="AF25" s="252">
        <v>39.383498367000001</v>
      </c>
      <c r="AG25" s="252">
        <v>39.582008281999997</v>
      </c>
      <c r="AH25" s="252">
        <v>39.457375757999998</v>
      </c>
      <c r="AI25" s="252">
        <v>39.411720846000001</v>
      </c>
      <c r="AJ25" s="252">
        <v>39.750997752000004</v>
      </c>
      <c r="AK25" s="252">
        <v>40.241131094000004</v>
      </c>
      <c r="AL25" s="252">
        <v>39.982616338</v>
      </c>
      <c r="AM25" s="252">
        <v>39.179244373000003</v>
      </c>
      <c r="AN25" s="252">
        <v>38.959325862</v>
      </c>
      <c r="AO25" s="252">
        <v>38.467412359000001</v>
      </c>
      <c r="AP25" s="252">
        <v>38.698363342999997</v>
      </c>
      <c r="AQ25" s="252">
        <v>39.181536778000002</v>
      </c>
      <c r="AR25" s="252">
        <v>39.577531927999999</v>
      </c>
      <c r="AS25" s="252">
        <v>39.827982102999997</v>
      </c>
      <c r="AT25" s="252">
        <v>39.621823224000003</v>
      </c>
      <c r="AU25" s="252">
        <v>39.780664489000003</v>
      </c>
      <c r="AV25" s="252">
        <v>39.510727021000001</v>
      </c>
      <c r="AW25" s="252">
        <v>39.349530596999998</v>
      </c>
      <c r="AX25" s="252">
        <v>39.284018848000002</v>
      </c>
      <c r="AY25" s="252">
        <v>39.505092677999997</v>
      </c>
      <c r="AZ25" s="252">
        <v>39.373149042999998</v>
      </c>
      <c r="BA25" s="252">
        <v>39.093516104999999</v>
      </c>
      <c r="BB25" s="252">
        <v>38.973191669000002</v>
      </c>
      <c r="BC25" s="252">
        <v>38.827710500000002</v>
      </c>
      <c r="BD25" s="252">
        <v>38.829028100999999</v>
      </c>
      <c r="BE25" s="252">
        <v>38.897598365</v>
      </c>
      <c r="BF25" s="252">
        <v>39.141223758999999</v>
      </c>
      <c r="BG25" s="252">
        <v>39.299067641999997</v>
      </c>
      <c r="BH25" s="409">
        <v>38.922338265999997</v>
      </c>
      <c r="BI25" s="409">
        <v>38.864248365000002</v>
      </c>
      <c r="BJ25" s="409">
        <v>38.848754683999999</v>
      </c>
      <c r="BK25" s="409">
        <v>38.932502091000003</v>
      </c>
      <c r="BL25" s="409">
        <v>38.801064941</v>
      </c>
      <c r="BM25" s="409">
        <v>38.792389624000002</v>
      </c>
      <c r="BN25" s="409">
        <v>38.692081477000002</v>
      </c>
      <c r="BO25" s="409">
        <v>38.666329824000002</v>
      </c>
      <c r="BP25" s="409">
        <v>38.664241963000002</v>
      </c>
      <c r="BQ25" s="409">
        <v>38.742311571999998</v>
      </c>
      <c r="BR25" s="409">
        <v>38.716355204999999</v>
      </c>
      <c r="BS25" s="409">
        <v>38.701820755</v>
      </c>
      <c r="BT25" s="409">
        <v>38.784182778999998</v>
      </c>
      <c r="BU25" s="409">
        <v>38.756701239999998</v>
      </c>
      <c r="BV25" s="409">
        <v>38.648405306999997</v>
      </c>
    </row>
    <row r="26" spans="1:74" ht="11.1" customHeight="1" x14ac:dyDescent="0.2">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223"/>
      <c r="BH26" s="492"/>
      <c r="BI26" s="492"/>
      <c r="BJ26" s="492"/>
      <c r="BK26" s="492"/>
      <c r="BL26" s="492"/>
      <c r="BM26" s="492"/>
      <c r="BN26" s="492"/>
      <c r="BO26" s="492"/>
      <c r="BP26" s="492"/>
      <c r="BQ26" s="492"/>
      <c r="BR26" s="492"/>
      <c r="BS26" s="492"/>
      <c r="BT26" s="492"/>
      <c r="BU26" s="492"/>
      <c r="BV26" s="492"/>
    </row>
    <row r="27" spans="1:74" ht="11.1" customHeight="1" x14ac:dyDescent="0.2">
      <c r="B27" s="254" t="s">
        <v>338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409"/>
      <c r="BI27" s="409"/>
      <c r="BJ27" s="409"/>
      <c r="BK27" s="409"/>
      <c r="BL27" s="409"/>
      <c r="BM27" s="409"/>
      <c r="BN27" s="409"/>
      <c r="BO27" s="409"/>
      <c r="BP27" s="409"/>
      <c r="BQ27" s="409"/>
      <c r="BR27" s="409"/>
      <c r="BS27" s="409"/>
      <c r="BT27" s="409"/>
      <c r="BU27" s="409"/>
      <c r="BV27" s="409"/>
    </row>
    <row r="28" spans="1:74" ht="11.1" customHeight="1" x14ac:dyDescent="0.2">
      <c r="A28" s="162" t="s">
        <v>685</v>
      </c>
      <c r="B28" s="173" t="s">
        <v>686</v>
      </c>
      <c r="C28" s="252">
        <v>5.8330000000000002</v>
      </c>
      <c r="D28" s="252">
        <v>5.7191970000000003</v>
      </c>
      <c r="E28" s="252">
        <v>5.4730420000000004</v>
      </c>
      <c r="F28" s="252">
        <v>5.5339999999999998</v>
      </c>
      <c r="G28" s="252">
        <v>5.5111109999999996</v>
      </c>
      <c r="H28" s="252">
        <v>5.540178</v>
      </c>
      <c r="I28" s="252">
        <v>5.7214450000000001</v>
      </c>
      <c r="J28" s="252">
        <v>6.0090000000000003</v>
      </c>
      <c r="K28" s="252">
        <v>6.1743600000000001</v>
      </c>
      <c r="L28" s="252">
        <v>6.4489999999999998</v>
      </c>
      <c r="M28" s="252">
        <v>6.0070199999999998</v>
      </c>
      <c r="N28" s="252">
        <v>5.8890000000000002</v>
      </c>
      <c r="O28" s="252">
        <v>5.7169999999999996</v>
      </c>
      <c r="P28" s="252">
        <v>5.6550560000000001</v>
      </c>
      <c r="Q28" s="252">
        <v>5.6780390000000001</v>
      </c>
      <c r="R28" s="252">
        <v>5.7320000000000002</v>
      </c>
      <c r="S28" s="252">
        <v>5.6120000000000001</v>
      </c>
      <c r="T28" s="252">
        <v>5.5529999999999999</v>
      </c>
      <c r="U28" s="252">
        <v>5.7709999999999999</v>
      </c>
      <c r="V28" s="252">
        <v>5.718</v>
      </c>
      <c r="W28" s="252">
        <v>5.6470000000000002</v>
      </c>
      <c r="X28" s="252">
        <v>5.6619999999999999</v>
      </c>
      <c r="Y28" s="252">
        <v>5.6964589999999999</v>
      </c>
      <c r="Z28" s="252">
        <v>5.6140800000000004</v>
      </c>
      <c r="AA28" s="252">
        <v>5.6050000000000004</v>
      </c>
      <c r="AB28" s="252">
        <v>5.5410000000000004</v>
      </c>
      <c r="AC28" s="252">
        <v>5.29</v>
      </c>
      <c r="AD28" s="252">
        <v>5.2764030000000002</v>
      </c>
      <c r="AE28" s="252">
        <v>5.0013509999999997</v>
      </c>
      <c r="AF28" s="252">
        <v>5.1654629999999999</v>
      </c>
      <c r="AG28" s="252">
        <v>5.09</v>
      </c>
      <c r="AH28" s="252">
        <v>4.899</v>
      </c>
      <c r="AI28" s="252">
        <v>4.931</v>
      </c>
      <c r="AJ28" s="252">
        <v>5.1393269999999998</v>
      </c>
      <c r="AK28" s="252">
        <v>5.3516599999999999</v>
      </c>
      <c r="AL28" s="252">
        <v>5.24</v>
      </c>
      <c r="AM28" s="252">
        <v>5.27</v>
      </c>
      <c r="AN28" s="252">
        <v>5.3419999999999996</v>
      </c>
      <c r="AO28" s="252">
        <v>5.05</v>
      </c>
      <c r="AP28" s="252">
        <v>5.1360000000000001</v>
      </c>
      <c r="AQ28" s="252">
        <v>5.4989999999999997</v>
      </c>
      <c r="AR28" s="252">
        <v>5.6950000000000003</v>
      </c>
      <c r="AS28" s="252">
        <v>5.9550000000000001</v>
      </c>
      <c r="AT28" s="252">
        <v>5.8620000000000001</v>
      </c>
      <c r="AU28" s="252">
        <v>5.9050000000000002</v>
      </c>
      <c r="AV28" s="252">
        <v>5.93</v>
      </c>
      <c r="AW28" s="252">
        <v>5.9109999999999996</v>
      </c>
      <c r="AX28" s="252">
        <v>5.9669999999999996</v>
      </c>
      <c r="AY28" s="252">
        <v>6.0659999999999998</v>
      </c>
      <c r="AZ28" s="252">
        <v>6.0010000000000003</v>
      </c>
      <c r="BA28" s="252">
        <v>5.9340000000000002</v>
      </c>
      <c r="BB28" s="252">
        <v>5.9180000000000001</v>
      </c>
      <c r="BC28" s="252">
        <v>5.7629999999999999</v>
      </c>
      <c r="BD28" s="252">
        <v>5.415</v>
      </c>
      <c r="BE28" s="252">
        <v>5.3550000000000004</v>
      </c>
      <c r="BF28" s="252">
        <v>5.7649999999999997</v>
      </c>
      <c r="BG28" s="252">
        <v>5.9249999999999998</v>
      </c>
      <c r="BH28" s="493">
        <v>5.6575670000000002</v>
      </c>
      <c r="BI28" s="493">
        <v>5.6975670000000003</v>
      </c>
      <c r="BJ28" s="493">
        <v>5.7875670000000001</v>
      </c>
      <c r="BK28" s="493">
        <v>5.7518659999999997</v>
      </c>
      <c r="BL28" s="493">
        <v>5.760008</v>
      </c>
      <c r="BM28" s="493">
        <v>5.7581639999999998</v>
      </c>
      <c r="BN28" s="493">
        <v>5.766915</v>
      </c>
      <c r="BO28" s="493">
        <v>5.7706780000000002</v>
      </c>
      <c r="BP28" s="493">
        <v>5.794454</v>
      </c>
      <c r="BQ28" s="493">
        <v>5.8132419999999998</v>
      </c>
      <c r="BR28" s="493">
        <v>5.8120419999999999</v>
      </c>
      <c r="BS28" s="493">
        <v>5.8208539999999998</v>
      </c>
      <c r="BT28" s="493">
        <v>5.8296780000000004</v>
      </c>
      <c r="BU28" s="493">
        <v>5.838514</v>
      </c>
      <c r="BV28" s="493">
        <v>5.8473610000000003</v>
      </c>
    </row>
    <row r="29" spans="1:74" ht="11.1" customHeight="1" x14ac:dyDescent="0.2">
      <c r="A29" s="162" t="s">
        <v>687</v>
      </c>
      <c r="B29" s="173" t="s">
        <v>688</v>
      </c>
      <c r="C29" s="252">
        <v>23.69</v>
      </c>
      <c r="D29" s="252">
        <v>23.99</v>
      </c>
      <c r="E29" s="252">
        <v>23.94</v>
      </c>
      <c r="F29" s="252">
        <v>23.704999999999998</v>
      </c>
      <c r="G29" s="252">
        <v>24.03</v>
      </c>
      <c r="H29" s="252">
        <v>24.03</v>
      </c>
      <c r="I29" s="252">
        <v>23.95</v>
      </c>
      <c r="J29" s="252">
        <v>24.06</v>
      </c>
      <c r="K29" s="252">
        <v>24.21</v>
      </c>
      <c r="L29" s="252">
        <v>24.045000000000002</v>
      </c>
      <c r="M29" s="252">
        <v>23.95</v>
      </c>
      <c r="N29" s="252">
        <v>24.34</v>
      </c>
      <c r="O29" s="252">
        <v>24.12</v>
      </c>
      <c r="P29" s="252">
        <v>23.98</v>
      </c>
      <c r="Q29" s="252">
        <v>24.39</v>
      </c>
      <c r="R29" s="252">
        <v>24.49</v>
      </c>
      <c r="S29" s="252">
        <v>24.61</v>
      </c>
      <c r="T29" s="252">
        <v>24.92</v>
      </c>
      <c r="U29" s="252">
        <v>25</v>
      </c>
      <c r="V29" s="252">
        <v>24.95</v>
      </c>
      <c r="W29" s="252">
        <v>25.15</v>
      </c>
      <c r="X29" s="252">
        <v>24.96</v>
      </c>
      <c r="Y29" s="252">
        <v>25.15</v>
      </c>
      <c r="Z29" s="252">
        <v>25.22</v>
      </c>
      <c r="AA29" s="252">
        <v>25.574999999999999</v>
      </c>
      <c r="AB29" s="252">
        <v>25.335000000000001</v>
      </c>
      <c r="AC29" s="252">
        <v>25.7</v>
      </c>
      <c r="AD29" s="252">
        <v>25.73</v>
      </c>
      <c r="AE29" s="252">
        <v>26.02</v>
      </c>
      <c r="AF29" s="252">
        <v>26.11</v>
      </c>
      <c r="AG29" s="252">
        <v>26.2</v>
      </c>
      <c r="AH29" s="252">
        <v>26.305</v>
      </c>
      <c r="AI29" s="252">
        <v>26.315000000000001</v>
      </c>
      <c r="AJ29" s="252">
        <v>26.42</v>
      </c>
      <c r="AK29" s="252">
        <v>26.58</v>
      </c>
      <c r="AL29" s="252">
        <v>26.68</v>
      </c>
      <c r="AM29" s="252">
        <v>26.7</v>
      </c>
      <c r="AN29" s="252">
        <v>26.7</v>
      </c>
      <c r="AO29" s="252">
        <v>26.71</v>
      </c>
      <c r="AP29" s="252">
        <v>26.69</v>
      </c>
      <c r="AQ29" s="252">
        <v>26.69</v>
      </c>
      <c r="AR29" s="252">
        <v>26.7</v>
      </c>
      <c r="AS29" s="252">
        <v>26.71</v>
      </c>
      <c r="AT29" s="252">
        <v>26.71</v>
      </c>
      <c r="AU29" s="252">
        <v>26.72</v>
      </c>
      <c r="AV29" s="252">
        <v>26.73</v>
      </c>
      <c r="AW29" s="252">
        <v>26.6</v>
      </c>
      <c r="AX29" s="252">
        <v>26.59</v>
      </c>
      <c r="AY29" s="252">
        <v>26.49</v>
      </c>
      <c r="AZ29" s="252">
        <v>26.524999999999999</v>
      </c>
      <c r="BA29" s="252">
        <v>26.515000000000001</v>
      </c>
      <c r="BB29" s="252">
        <v>26.484999999999999</v>
      </c>
      <c r="BC29" s="252">
        <v>26.515000000000001</v>
      </c>
      <c r="BD29" s="252">
        <v>26.574000000000002</v>
      </c>
      <c r="BE29" s="252">
        <v>26.545999999999999</v>
      </c>
      <c r="BF29" s="252">
        <v>26.414999999999999</v>
      </c>
      <c r="BG29" s="252">
        <v>26.32</v>
      </c>
      <c r="BH29" s="493">
        <v>26.245000000000001</v>
      </c>
      <c r="BI29" s="493">
        <v>26.161999999999999</v>
      </c>
      <c r="BJ29" s="493">
        <v>26.071999999999999</v>
      </c>
      <c r="BK29" s="493">
        <v>26.327000000000002</v>
      </c>
      <c r="BL29" s="493">
        <v>26.216999999999999</v>
      </c>
      <c r="BM29" s="493">
        <v>26.189</v>
      </c>
      <c r="BN29" s="493">
        <v>26.119</v>
      </c>
      <c r="BO29" s="493">
        <v>26.123999999999999</v>
      </c>
      <c r="BP29" s="493">
        <v>26.129000000000001</v>
      </c>
      <c r="BQ29" s="493">
        <v>26.134</v>
      </c>
      <c r="BR29" s="493">
        <v>26.138999999999999</v>
      </c>
      <c r="BS29" s="493">
        <v>26.143999999999998</v>
      </c>
      <c r="BT29" s="493">
        <v>26.149000000000001</v>
      </c>
      <c r="BU29" s="493">
        <v>26.154</v>
      </c>
      <c r="BV29" s="493">
        <v>26.158999999999999</v>
      </c>
    </row>
    <row r="30" spans="1:74" ht="11.1" customHeight="1" x14ac:dyDescent="0.2">
      <c r="A30" s="162" t="s">
        <v>1242</v>
      </c>
      <c r="B30" s="173" t="s">
        <v>1248</v>
      </c>
      <c r="C30" s="252">
        <v>2.9501379999999999</v>
      </c>
      <c r="D30" s="252">
        <v>2.9507940000000001</v>
      </c>
      <c r="E30" s="252">
        <v>2.9566150000000002</v>
      </c>
      <c r="F30" s="252">
        <v>2.9601950000000001</v>
      </c>
      <c r="G30" s="252">
        <v>2.9542820000000001</v>
      </c>
      <c r="H30" s="252">
        <v>2.9552740000000002</v>
      </c>
      <c r="I30" s="252">
        <v>2.95831</v>
      </c>
      <c r="J30" s="252">
        <v>2.9583339999999998</v>
      </c>
      <c r="K30" s="252">
        <v>2.9508589999999999</v>
      </c>
      <c r="L30" s="252">
        <v>2.957185</v>
      </c>
      <c r="M30" s="252">
        <v>2.9628169999999998</v>
      </c>
      <c r="N30" s="252">
        <v>2.9610750000000001</v>
      </c>
      <c r="O30" s="252">
        <v>2.9577230000000001</v>
      </c>
      <c r="P30" s="252">
        <v>2.9531260000000001</v>
      </c>
      <c r="Q30" s="252">
        <v>2.9527239999999999</v>
      </c>
      <c r="R30" s="252">
        <v>2.9478930000000001</v>
      </c>
      <c r="S30" s="252">
        <v>2.9431929999999999</v>
      </c>
      <c r="T30" s="252">
        <v>2.9410440000000002</v>
      </c>
      <c r="U30" s="252">
        <v>2.9377970000000002</v>
      </c>
      <c r="V30" s="252">
        <v>2.9371320000000001</v>
      </c>
      <c r="W30" s="252">
        <v>2.9389750000000001</v>
      </c>
      <c r="X30" s="252">
        <v>2.9379849999999998</v>
      </c>
      <c r="Y30" s="252">
        <v>2.937001</v>
      </c>
      <c r="Z30" s="252">
        <v>2.9332760000000002</v>
      </c>
      <c r="AA30" s="252">
        <v>2.8340000000000001</v>
      </c>
      <c r="AB30" s="252">
        <v>2.84</v>
      </c>
      <c r="AC30" s="252">
        <v>2.8519999999999999</v>
      </c>
      <c r="AD30" s="252">
        <v>2.855</v>
      </c>
      <c r="AE30" s="252">
        <v>2.7559999999999998</v>
      </c>
      <c r="AF30" s="252">
        <v>2.73</v>
      </c>
      <c r="AG30" s="252">
        <v>2.665</v>
      </c>
      <c r="AH30" s="252">
        <v>2.6589999999999998</v>
      </c>
      <c r="AI30" s="252">
        <v>2.66</v>
      </c>
      <c r="AJ30" s="252">
        <v>2.6419999999999999</v>
      </c>
      <c r="AK30" s="252">
        <v>2.6240000000000001</v>
      </c>
      <c r="AL30" s="252">
        <v>2.5939999999999999</v>
      </c>
      <c r="AM30" s="252">
        <v>2.536</v>
      </c>
      <c r="AN30" s="252">
        <v>2.5249999999999999</v>
      </c>
      <c r="AO30" s="252">
        <v>2.5209999999999999</v>
      </c>
      <c r="AP30" s="252">
        <v>2.508</v>
      </c>
      <c r="AQ30" s="252">
        <v>2.5129999999999999</v>
      </c>
      <c r="AR30" s="252">
        <v>2.5</v>
      </c>
      <c r="AS30" s="252">
        <v>2.5009999999999999</v>
      </c>
      <c r="AT30" s="252">
        <v>2.4910000000000001</v>
      </c>
      <c r="AU30" s="252">
        <v>2.4689999999999999</v>
      </c>
      <c r="AV30" s="252">
        <v>2.4159999999999999</v>
      </c>
      <c r="AW30" s="252">
        <v>2.3410000000000002</v>
      </c>
      <c r="AX30" s="252">
        <v>2.16</v>
      </c>
      <c r="AY30" s="252">
        <v>2.1179999999999999</v>
      </c>
      <c r="AZ30" s="252">
        <v>2.1030000000000002</v>
      </c>
      <c r="BA30" s="252">
        <v>2.0212539999999999</v>
      </c>
      <c r="BB30" s="252">
        <v>1.9870000000000001</v>
      </c>
      <c r="BC30" s="252">
        <v>1.9410000000000001</v>
      </c>
      <c r="BD30" s="252">
        <v>1.8770960000000001</v>
      </c>
      <c r="BE30" s="252">
        <v>1.828341</v>
      </c>
      <c r="BF30" s="252">
        <v>1.7949999999999999</v>
      </c>
      <c r="BG30" s="252">
        <v>1.771404</v>
      </c>
      <c r="BH30" s="493">
        <v>1.755782</v>
      </c>
      <c r="BI30" s="493">
        <v>1.73512</v>
      </c>
      <c r="BJ30" s="493">
        <v>1.7073910000000001</v>
      </c>
      <c r="BK30" s="493">
        <v>1.6400049999999999</v>
      </c>
      <c r="BL30" s="493">
        <v>1.599283</v>
      </c>
      <c r="BM30" s="493">
        <v>1.560157</v>
      </c>
      <c r="BN30" s="493">
        <v>1.5205610000000001</v>
      </c>
      <c r="BO30" s="493">
        <v>1.4844329999999999</v>
      </c>
      <c r="BP30" s="493">
        <v>1.4497139999999999</v>
      </c>
      <c r="BQ30" s="493">
        <v>1.4213450000000001</v>
      </c>
      <c r="BR30" s="493">
        <v>1.389273</v>
      </c>
      <c r="BS30" s="493">
        <v>1.3584430000000001</v>
      </c>
      <c r="BT30" s="493">
        <v>1.3288070000000001</v>
      </c>
      <c r="BU30" s="493">
        <v>1.300316</v>
      </c>
      <c r="BV30" s="493">
        <v>1.272923</v>
      </c>
    </row>
    <row r="31" spans="1:74" ht="11.1" customHeight="1" x14ac:dyDescent="0.2">
      <c r="A31" s="162" t="s">
        <v>701</v>
      </c>
      <c r="B31" s="173" t="s">
        <v>88</v>
      </c>
      <c r="C31" s="252">
        <v>32.473137999999999</v>
      </c>
      <c r="D31" s="252">
        <v>32.659990999999998</v>
      </c>
      <c r="E31" s="252">
        <v>32.369656999999997</v>
      </c>
      <c r="F31" s="252">
        <v>32.199195000000003</v>
      </c>
      <c r="G31" s="252">
        <v>32.495393</v>
      </c>
      <c r="H31" s="252">
        <v>32.525452000000001</v>
      </c>
      <c r="I31" s="252">
        <v>32.629755000000003</v>
      </c>
      <c r="J31" s="252">
        <v>33.027334000000003</v>
      </c>
      <c r="K31" s="252">
        <v>33.335219000000002</v>
      </c>
      <c r="L31" s="252">
        <v>33.451185000000002</v>
      </c>
      <c r="M31" s="252">
        <v>32.919837000000001</v>
      </c>
      <c r="N31" s="252">
        <v>33.190075</v>
      </c>
      <c r="O31" s="252">
        <v>32.794722999999998</v>
      </c>
      <c r="P31" s="252">
        <v>32.588182000000003</v>
      </c>
      <c r="Q31" s="252">
        <v>33.020763000000002</v>
      </c>
      <c r="R31" s="252">
        <v>33.169893000000002</v>
      </c>
      <c r="S31" s="252">
        <v>33.165193000000002</v>
      </c>
      <c r="T31" s="252">
        <v>33.414043999999997</v>
      </c>
      <c r="U31" s="252">
        <v>33.708796999999997</v>
      </c>
      <c r="V31" s="252">
        <v>33.605131999999998</v>
      </c>
      <c r="W31" s="252">
        <v>33.735975000000003</v>
      </c>
      <c r="X31" s="252">
        <v>33.559984999999998</v>
      </c>
      <c r="Y31" s="252">
        <v>33.783459999999998</v>
      </c>
      <c r="Z31" s="252">
        <v>33.767355999999999</v>
      </c>
      <c r="AA31" s="252">
        <v>34.014000000000003</v>
      </c>
      <c r="AB31" s="252">
        <v>33.716000000000001</v>
      </c>
      <c r="AC31" s="252">
        <v>33.841999999999999</v>
      </c>
      <c r="AD31" s="252">
        <v>33.861403000000003</v>
      </c>
      <c r="AE31" s="252">
        <v>33.777351000000003</v>
      </c>
      <c r="AF31" s="252">
        <v>34.005462999999999</v>
      </c>
      <c r="AG31" s="252">
        <v>33.954999999999998</v>
      </c>
      <c r="AH31" s="252">
        <v>33.863</v>
      </c>
      <c r="AI31" s="252">
        <v>33.905999999999999</v>
      </c>
      <c r="AJ31" s="252">
        <v>34.201326999999999</v>
      </c>
      <c r="AK31" s="252">
        <v>34.555660000000003</v>
      </c>
      <c r="AL31" s="252">
        <v>34.514000000000003</v>
      </c>
      <c r="AM31" s="252">
        <v>34.506</v>
      </c>
      <c r="AN31" s="252">
        <v>34.567</v>
      </c>
      <c r="AO31" s="252">
        <v>34.280999999999999</v>
      </c>
      <c r="AP31" s="252">
        <v>34.334000000000003</v>
      </c>
      <c r="AQ31" s="252">
        <v>34.701999999999998</v>
      </c>
      <c r="AR31" s="252">
        <v>34.895000000000003</v>
      </c>
      <c r="AS31" s="252">
        <v>35.165999999999997</v>
      </c>
      <c r="AT31" s="252">
        <v>35.063000000000002</v>
      </c>
      <c r="AU31" s="252">
        <v>35.094000000000001</v>
      </c>
      <c r="AV31" s="252">
        <v>35.076000000000001</v>
      </c>
      <c r="AW31" s="252">
        <v>34.851999999999997</v>
      </c>
      <c r="AX31" s="252">
        <v>34.716999999999999</v>
      </c>
      <c r="AY31" s="252">
        <v>34.673999999999999</v>
      </c>
      <c r="AZ31" s="252">
        <v>34.628999999999998</v>
      </c>
      <c r="BA31" s="252">
        <v>34.470253999999997</v>
      </c>
      <c r="BB31" s="252">
        <v>34.39</v>
      </c>
      <c r="BC31" s="252">
        <v>34.219000000000001</v>
      </c>
      <c r="BD31" s="252">
        <v>33.866095999999999</v>
      </c>
      <c r="BE31" s="252">
        <v>33.729340999999998</v>
      </c>
      <c r="BF31" s="252">
        <v>33.975000000000001</v>
      </c>
      <c r="BG31" s="252">
        <v>34.016404000000001</v>
      </c>
      <c r="BH31" s="409">
        <v>33.658349000000001</v>
      </c>
      <c r="BI31" s="409">
        <v>33.594687</v>
      </c>
      <c r="BJ31" s="409">
        <v>33.566958</v>
      </c>
      <c r="BK31" s="409">
        <v>33.718871</v>
      </c>
      <c r="BL31" s="409">
        <v>33.576290999999998</v>
      </c>
      <c r="BM31" s="409">
        <v>33.507320999999997</v>
      </c>
      <c r="BN31" s="409">
        <v>33.406475999999998</v>
      </c>
      <c r="BO31" s="409">
        <v>33.379111000000002</v>
      </c>
      <c r="BP31" s="409">
        <v>33.373168</v>
      </c>
      <c r="BQ31" s="409">
        <v>33.368586999999998</v>
      </c>
      <c r="BR31" s="409">
        <v>33.340314999999997</v>
      </c>
      <c r="BS31" s="409">
        <v>33.323296999999997</v>
      </c>
      <c r="BT31" s="409">
        <v>33.307485</v>
      </c>
      <c r="BU31" s="409">
        <v>33.292830000000002</v>
      </c>
      <c r="BV31" s="409">
        <v>33.279283999999997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409"/>
      <c r="BI32" s="409"/>
      <c r="BJ32" s="409"/>
      <c r="BK32" s="409"/>
      <c r="BL32" s="409"/>
      <c r="BM32" s="409"/>
      <c r="BN32" s="409"/>
      <c r="BO32" s="409"/>
      <c r="BP32" s="409"/>
      <c r="BQ32" s="409"/>
      <c r="BR32" s="409"/>
      <c r="BS32" s="409"/>
      <c r="BT32" s="409"/>
      <c r="BU32" s="409"/>
      <c r="BV32" s="409"/>
    </row>
    <row r="33" spans="1:74" ht="11.1" customHeight="1" x14ac:dyDescent="0.2">
      <c r="B33" s="254" t="s">
        <v>17</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409"/>
      <c r="BI33" s="409"/>
      <c r="BJ33" s="409"/>
      <c r="BK33" s="409"/>
      <c r="BL33" s="409"/>
      <c r="BM33" s="409"/>
      <c r="BN33" s="409"/>
      <c r="BO33" s="409"/>
      <c r="BP33" s="409"/>
      <c r="BQ33" s="409"/>
      <c r="BR33" s="409"/>
      <c r="BS33" s="409"/>
      <c r="BT33" s="409"/>
      <c r="BU33" s="409"/>
      <c r="BV33" s="409"/>
    </row>
    <row r="34" spans="1:74" ht="11.1" customHeight="1" x14ac:dyDescent="0.2">
      <c r="A34" s="162" t="s">
        <v>689</v>
      </c>
      <c r="B34" s="173" t="s">
        <v>686</v>
      </c>
      <c r="C34" s="252">
        <v>2.24E-4</v>
      </c>
      <c r="D34" s="252">
        <v>0</v>
      </c>
      <c r="E34" s="252">
        <v>2.2900000000000001E-4</v>
      </c>
      <c r="F34" s="252">
        <v>3.48E-4</v>
      </c>
      <c r="G34" s="252">
        <v>0</v>
      </c>
      <c r="H34" s="252">
        <v>5.6300000000000002E-4</v>
      </c>
      <c r="I34" s="252">
        <v>6.2100000000000002E-4</v>
      </c>
      <c r="J34" s="252">
        <v>3.57E-4</v>
      </c>
      <c r="K34" s="252">
        <v>6.7400000000000001E-4</v>
      </c>
      <c r="L34" s="252">
        <v>4.9899999999999999E-4</v>
      </c>
      <c r="M34" s="252">
        <v>2.3E-5</v>
      </c>
      <c r="N34" s="252">
        <v>3.4099999999999999E-4</v>
      </c>
      <c r="O34" s="252">
        <v>3.2200000000000002E-4</v>
      </c>
      <c r="P34" s="252">
        <v>0</v>
      </c>
      <c r="Q34" s="252">
        <v>0</v>
      </c>
      <c r="R34" s="252">
        <v>3.3100000000000002E-4</v>
      </c>
      <c r="S34" s="252">
        <v>4.7100000000000001E-4</v>
      </c>
      <c r="T34" s="252">
        <v>2.4600000000000002E-4</v>
      </c>
      <c r="U34" s="252">
        <v>2.7599999999999999E-4</v>
      </c>
      <c r="V34" s="252">
        <v>4.4700000000000002E-4</v>
      </c>
      <c r="W34" s="252">
        <v>3.57E-4</v>
      </c>
      <c r="X34" s="252">
        <v>4.2900000000000002E-4</v>
      </c>
      <c r="Y34" s="252">
        <v>1.0000000000000001E-5</v>
      </c>
      <c r="Z34" s="252">
        <v>0</v>
      </c>
      <c r="AA34" s="252">
        <v>4.5800000000000002E-4</v>
      </c>
      <c r="AB34" s="252">
        <v>4.6999999999999999E-4</v>
      </c>
      <c r="AC34" s="252">
        <v>4.55E-4</v>
      </c>
      <c r="AD34" s="252">
        <v>3.4499999999999998E-4</v>
      </c>
      <c r="AE34" s="252">
        <v>0</v>
      </c>
      <c r="AF34" s="252">
        <v>0</v>
      </c>
      <c r="AG34" s="252">
        <v>5.0000000000000004E-6</v>
      </c>
      <c r="AH34" s="252">
        <v>2.5700000000000001E-4</v>
      </c>
      <c r="AI34" s="252">
        <v>4.8000000000000001E-4</v>
      </c>
      <c r="AJ34" s="252">
        <v>0</v>
      </c>
      <c r="AK34" s="252">
        <v>3.4499999999999998E-4</v>
      </c>
      <c r="AL34" s="252">
        <v>2.92E-4</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5.5E-2</v>
      </c>
      <c r="BE34" s="252">
        <v>0</v>
      </c>
      <c r="BF34" s="252">
        <v>0</v>
      </c>
      <c r="BG34" s="252">
        <v>0</v>
      </c>
      <c r="BH34" s="493">
        <v>0</v>
      </c>
      <c r="BI34" s="493">
        <v>0</v>
      </c>
      <c r="BJ34" s="493">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690</v>
      </c>
      <c r="B35" s="173" t="s">
        <v>688</v>
      </c>
      <c r="C35" s="252">
        <v>1.9</v>
      </c>
      <c r="D35" s="252">
        <v>1.95</v>
      </c>
      <c r="E35" s="252">
        <v>2.15</v>
      </c>
      <c r="F35" s="252">
        <v>2.15</v>
      </c>
      <c r="G35" s="252">
        <v>2.15</v>
      </c>
      <c r="H35" s="252">
        <v>2.15</v>
      </c>
      <c r="I35" s="252">
        <v>2</v>
      </c>
      <c r="J35" s="252">
        <v>2.1</v>
      </c>
      <c r="K35" s="252">
        <v>2.2000000000000002</v>
      </c>
      <c r="L35" s="252">
        <v>2.0249999999999999</v>
      </c>
      <c r="M35" s="252">
        <v>2.0499999999999998</v>
      </c>
      <c r="N35" s="252">
        <v>2.0499999999999998</v>
      </c>
      <c r="O35" s="252">
        <v>2.0499999999999998</v>
      </c>
      <c r="P35" s="252">
        <v>1.95</v>
      </c>
      <c r="Q35" s="252">
        <v>1.55</v>
      </c>
      <c r="R35" s="252">
        <v>1.55</v>
      </c>
      <c r="S35" s="252">
        <v>1.3</v>
      </c>
      <c r="T35" s="252">
        <v>1.1000000000000001</v>
      </c>
      <c r="U35" s="252">
        <v>1.19</v>
      </c>
      <c r="V35" s="252">
        <v>1.3</v>
      </c>
      <c r="W35" s="252">
        <v>1.3</v>
      </c>
      <c r="X35" s="252">
        <v>1.35</v>
      </c>
      <c r="Y35" s="252">
        <v>1.45</v>
      </c>
      <c r="Z35" s="252">
        <v>1.45</v>
      </c>
      <c r="AA35" s="252">
        <v>1.35</v>
      </c>
      <c r="AB35" s="252">
        <v>1.45</v>
      </c>
      <c r="AC35" s="252">
        <v>1.45</v>
      </c>
      <c r="AD35" s="252">
        <v>1.36</v>
      </c>
      <c r="AE35" s="252">
        <v>1.25</v>
      </c>
      <c r="AF35" s="252">
        <v>1.05</v>
      </c>
      <c r="AG35" s="252">
        <v>0.92</v>
      </c>
      <c r="AH35" s="252">
        <v>0.95</v>
      </c>
      <c r="AI35" s="252">
        <v>0.99</v>
      </c>
      <c r="AJ35" s="252">
        <v>1</v>
      </c>
      <c r="AK35" s="252">
        <v>0.95</v>
      </c>
      <c r="AL35" s="252">
        <v>1.05</v>
      </c>
      <c r="AM35" s="252">
        <v>2.0299999999999998</v>
      </c>
      <c r="AN35" s="252">
        <v>2.23</v>
      </c>
      <c r="AO35" s="252">
        <v>2.3250000000000002</v>
      </c>
      <c r="AP35" s="252">
        <v>2.2999999999999998</v>
      </c>
      <c r="AQ35" s="252">
        <v>2.16</v>
      </c>
      <c r="AR35" s="252">
        <v>1.915</v>
      </c>
      <c r="AS35" s="252">
        <v>1.9650000000000001</v>
      </c>
      <c r="AT35" s="252">
        <v>2</v>
      </c>
      <c r="AU35" s="252">
        <v>1.89</v>
      </c>
      <c r="AV35" s="252">
        <v>2.08</v>
      </c>
      <c r="AW35" s="252">
        <v>2.12</v>
      </c>
      <c r="AX35" s="252">
        <v>2.11</v>
      </c>
      <c r="AY35" s="252">
        <v>1.83</v>
      </c>
      <c r="AZ35" s="252">
        <v>1.93</v>
      </c>
      <c r="BA35" s="252">
        <v>1.98</v>
      </c>
      <c r="BB35" s="252">
        <v>1.98</v>
      </c>
      <c r="BC35" s="252">
        <v>1.94</v>
      </c>
      <c r="BD35" s="252">
        <v>1.58</v>
      </c>
      <c r="BE35" s="252">
        <v>1.41</v>
      </c>
      <c r="BF35" s="252">
        <v>1.42</v>
      </c>
      <c r="BG35" s="252">
        <v>1.34</v>
      </c>
      <c r="BH35" s="493">
        <v>1.26</v>
      </c>
      <c r="BI35" s="493">
        <v>1.26</v>
      </c>
      <c r="BJ35" s="493">
        <v>1.26</v>
      </c>
      <c r="BK35" s="493">
        <v>1.365</v>
      </c>
      <c r="BL35" s="493">
        <v>1.365</v>
      </c>
      <c r="BM35" s="493">
        <v>1.3149999999999999</v>
      </c>
      <c r="BN35" s="493">
        <v>1.3149999999999999</v>
      </c>
      <c r="BO35" s="493">
        <v>1.3149999999999999</v>
      </c>
      <c r="BP35" s="493">
        <v>1.3149999999999999</v>
      </c>
      <c r="BQ35" s="493">
        <v>1.2350000000000001</v>
      </c>
      <c r="BR35" s="493">
        <v>1.2350000000000001</v>
      </c>
      <c r="BS35" s="493">
        <v>1.2350000000000001</v>
      </c>
      <c r="BT35" s="493">
        <v>1.1389800000000001</v>
      </c>
      <c r="BU35" s="493">
        <v>1.1546400000000001</v>
      </c>
      <c r="BV35" s="493">
        <v>1.25244</v>
      </c>
    </row>
    <row r="36" spans="1:74" ht="11.1" customHeight="1" x14ac:dyDescent="0.2">
      <c r="A36" s="162" t="s">
        <v>1243</v>
      </c>
      <c r="B36" s="173" t="s">
        <v>1248</v>
      </c>
      <c r="C36" s="252">
        <v>0</v>
      </c>
      <c r="D36" s="252">
        <v>0</v>
      </c>
      <c r="E36" s="252">
        <v>0</v>
      </c>
      <c r="F36" s="252">
        <v>0</v>
      </c>
      <c r="G36" s="252">
        <v>0</v>
      </c>
      <c r="H36" s="252">
        <v>0</v>
      </c>
      <c r="I36" s="252">
        <v>0</v>
      </c>
      <c r="J36" s="252">
        <v>0</v>
      </c>
      <c r="K36" s="252">
        <v>0</v>
      </c>
      <c r="L36" s="252">
        <v>0</v>
      </c>
      <c r="M36" s="252">
        <v>0</v>
      </c>
      <c r="N36" s="252">
        <v>0</v>
      </c>
      <c r="O36" s="252">
        <v>7.9999999999999996E-6</v>
      </c>
      <c r="P36" s="252">
        <v>0</v>
      </c>
      <c r="Q36" s="252">
        <v>1.9999999999E-6</v>
      </c>
      <c r="R36" s="252">
        <v>0</v>
      </c>
      <c r="S36" s="252">
        <v>0</v>
      </c>
      <c r="T36" s="252">
        <v>6.9999999999999999E-6</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0</v>
      </c>
      <c r="AN36" s="252">
        <v>0</v>
      </c>
      <c r="AO36" s="252">
        <v>0</v>
      </c>
      <c r="AP36" s="252">
        <v>0</v>
      </c>
      <c r="AQ36" s="252">
        <v>0</v>
      </c>
      <c r="AR36" s="252">
        <v>0</v>
      </c>
      <c r="AS36" s="252">
        <v>0</v>
      </c>
      <c r="AT36" s="252">
        <v>0</v>
      </c>
      <c r="AU36" s="252">
        <v>0</v>
      </c>
      <c r="AV36" s="252">
        <v>0</v>
      </c>
      <c r="AW36" s="252">
        <v>0</v>
      </c>
      <c r="AX36" s="252">
        <v>0</v>
      </c>
      <c r="AY36" s="252">
        <v>0</v>
      </c>
      <c r="AZ36" s="252">
        <v>0</v>
      </c>
      <c r="BA36" s="252">
        <v>2.5399999999999999E-4</v>
      </c>
      <c r="BB36" s="252">
        <v>0</v>
      </c>
      <c r="BC36" s="252">
        <v>0</v>
      </c>
      <c r="BD36" s="252">
        <v>9.6000000000000002E-5</v>
      </c>
      <c r="BE36" s="252">
        <v>0</v>
      </c>
      <c r="BF36" s="252">
        <v>0</v>
      </c>
      <c r="BG36" s="252">
        <v>0</v>
      </c>
      <c r="BH36" s="493">
        <v>0</v>
      </c>
      <c r="BI36" s="493">
        <v>0</v>
      </c>
      <c r="BJ36" s="493">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1011</v>
      </c>
      <c r="B37" s="173" t="s">
        <v>88</v>
      </c>
      <c r="C37" s="252">
        <v>1.9002239999999999</v>
      </c>
      <c r="D37" s="252">
        <v>1.95</v>
      </c>
      <c r="E37" s="252">
        <v>2.1502289999999999</v>
      </c>
      <c r="F37" s="252">
        <v>2.1503480000000001</v>
      </c>
      <c r="G37" s="252">
        <v>2.15</v>
      </c>
      <c r="H37" s="252">
        <v>2.150563</v>
      </c>
      <c r="I37" s="252">
        <v>2.0006210000000002</v>
      </c>
      <c r="J37" s="252">
        <v>2.1003569999999998</v>
      </c>
      <c r="K37" s="252">
        <v>2.2006739999999998</v>
      </c>
      <c r="L37" s="252">
        <v>2.0254989999999999</v>
      </c>
      <c r="M37" s="252">
        <v>2.0500229999999999</v>
      </c>
      <c r="N37" s="252">
        <v>2.050341</v>
      </c>
      <c r="O37" s="252">
        <v>2.0503300000000002</v>
      </c>
      <c r="P37" s="252">
        <v>1.95</v>
      </c>
      <c r="Q37" s="252">
        <v>1.5500020000000001</v>
      </c>
      <c r="R37" s="252">
        <v>1.5503309999999999</v>
      </c>
      <c r="S37" s="252">
        <v>1.3004709999999999</v>
      </c>
      <c r="T37" s="252">
        <v>1.1002529999999999</v>
      </c>
      <c r="U37" s="252">
        <v>1.1902759999999999</v>
      </c>
      <c r="V37" s="252">
        <v>1.3004469999999999</v>
      </c>
      <c r="W37" s="252">
        <v>1.300357</v>
      </c>
      <c r="X37" s="252">
        <v>1.3504290000000001</v>
      </c>
      <c r="Y37" s="252">
        <v>1.45001</v>
      </c>
      <c r="Z37" s="252">
        <v>1.45</v>
      </c>
      <c r="AA37" s="252">
        <v>1.3504579999999999</v>
      </c>
      <c r="AB37" s="252">
        <v>1.4504699999999999</v>
      </c>
      <c r="AC37" s="252">
        <v>1.450455</v>
      </c>
      <c r="AD37" s="252">
        <v>1.3603449999999999</v>
      </c>
      <c r="AE37" s="252">
        <v>1.25</v>
      </c>
      <c r="AF37" s="252">
        <v>1.05</v>
      </c>
      <c r="AG37" s="252">
        <v>0.92000499999999996</v>
      </c>
      <c r="AH37" s="252">
        <v>0.95025700000000002</v>
      </c>
      <c r="AI37" s="252">
        <v>0.99048000000000003</v>
      </c>
      <c r="AJ37" s="252">
        <v>1</v>
      </c>
      <c r="AK37" s="252">
        <v>0.950345</v>
      </c>
      <c r="AL37" s="252">
        <v>1.050292</v>
      </c>
      <c r="AM37" s="252">
        <v>2.0299999999999998</v>
      </c>
      <c r="AN37" s="252">
        <v>2.23</v>
      </c>
      <c r="AO37" s="252">
        <v>2.3250000000000002</v>
      </c>
      <c r="AP37" s="252">
        <v>2.2999999999999998</v>
      </c>
      <c r="AQ37" s="252">
        <v>2.16</v>
      </c>
      <c r="AR37" s="252">
        <v>1.915</v>
      </c>
      <c r="AS37" s="252">
        <v>1.9650000000000001</v>
      </c>
      <c r="AT37" s="252">
        <v>2</v>
      </c>
      <c r="AU37" s="252">
        <v>1.89</v>
      </c>
      <c r="AV37" s="252">
        <v>2.08</v>
      </c>
      <c r="AW37" s="252">
        <v>2.12</v>
      </c>
      <c r="AX37" s="252">
        <v>2.11</v>
      </c>
      <c r="AY37" s="252">
        <v>1.83</v>
      </c>
      <c r="AZ37" s="252">
        <v>1.93</v>
      </c>
      <c r="BA37" s="252">
        <v>1.980254</v>
      </c>
      <c r="BB37" s="252">
        <v>1.98</v>
      </c>
      <c r="BC37" s="252">
        <v>1.94</v>
      </c>
      <c r="BD37" s="252">
        <v>1.6350960000000001</v>
      </c>
      <c r="BE37" s="252">
        <v>1.41</v>
      </c>
      <c r="BF37" s="252">
        <v>1.42</v>
      </c>
      <c r="BG37" s="252">
        <v>1.34</v>
      </c>
      <c r="BH37" s="409">
        <v>1.26</v>
      </c>
      <c r="BI37" s="409">
        <v>1.26</v>
      </c>
      <c r="BJ37" s="409">
        <v>1.26</v>
      </c>
      <c r="BK37" s="409">
        <v>1.365</v>
      </c>
      <c r="BL37" s="409">
        <v>1.365</v>
      </c>
      <c r="BM37" s="409">
        <v>1.3149999999999999</v>
      </c>
      <c r="BN37" s="409">
        <v>1.3149999999999999</v>
      </c>
      <c r="BO37" s="409">
        <v>1.3149999999999999</v>
      </c>
      <c r="BP37" s="409">
        <v>1.3149999999999999</v>
      </c>
      <c r="BQ37" s="409">
        <v>1.2350000000000001</v>
      </c>
      <c r="BR37" s="409">
        <v>1.2350000000000001</v>
      </c>
      <c r="BS37" s="409">
        <v>1.2350000000000001</v>
      </c>
      <c r="BT37" s="409">
        <v>1.1389800000000001</v>
      </c>
      <c r="BU37" s="409">
        <v>1.1546400000000001</v>
      </c>
      <c r="BV37" s="409">
        <v>1.25244</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1116</v>
      </c>
      <c r="B39" s="174" t="s">
        <v>1117</v>
      </c>
      <c r="C39" s="253">
        <v>2.1938411289999999</v>
      </c>
      <c r="D39" s="253">
        <v>2.1581999999999999</v>
      </c>
      <c r="E39" s="253">
        <v>2.6052</v>
      </c>
      <c r="F39" s="253">
        <v>2.5312000000000001</v>
      </c>
      <c r="G39" s="253">
        <v>2.6012</v>
      </c>
      <c r="H39" s="253">
        <v>2.5962000000000001</v>
      </c>
      <c r="I39" s="253">
        <v>2.4462000000000002</v>
      </c>
      <c r="J39" s="253">
        <v>2.2559999999999998</v>
      </c>
      <c r="K39" s="253">
        <v>2.0606</v>
      </c>
      <c r="L39" s="253">
        <v>2.1301999999999999</v>
      </c>
      <c r="M39" s="253">
        <v>2.5497999999999998</v>
      </c>
      <c r="N39" s="253">
        <v>2.6095999999999999</v>
      </c>
      <c r="O39" s="253">
        <v>2.6509999999999998</v>
      </c>
      <c r="P39" s="253">
        <v>2.5939999999999999</v>
      </c>
      <c r="Q39" s="253">
        <v>2.4472354839000001</v>
      </c>
      <c r="R39" s="253">
        <v>2.3029999999999999</v>
      </c>
      <c r="S39" s="253">
        <v>2.758</v>
      </c>
      <c r="T39" s="253">
        <v>2.79</v>
      </c>
      <c r="U39" s="253">
        <v>2.75</v>
      </c>
      <c r="V39" s="253">
        <v>2.7512774194</v>
      </c>
      <c r="W39" s="253">
        <v>2.7290000000000001</v>
      </c>
      <c r="X39" s="253">
        <v>2.8432774194000001</v>
      </c>
      <c r="Y39" s="253">
        <v>2.7069899999999998</v>
      </c>
      <c r="Z39" s="253">
        <v>2.7911177418999999</v>
      </c>
      <c r="AA39" s="253">
        <v>1.881</v>
      </c>
      <c r="AB39" s="253">
        <v>2.153</v>
      </c>
      <c r="AC39" s="253">
        <v>2.2516287781000002</v>
      </c>
      <c r="AD39" s="253">
        <v>2.444</v>
      </c>
      <c r="AE39" s="253">
        <v>2.5842083653999999</v>
      </c>
      <c r="AF39" s="253">
        <v>2.2890162817999999</v>
      </c>
      <c r="AG39" s="253">
        <v>2.3178361189999999</v>
      </c>
      <c r="AH39" s="253">
        <v>2.4166677578</v>
      </c>
      <c r="AI39" s="253">
        <v>2.2935110802000001</v>
      </c>
      <c r="AJ39" s="253">
        <v>1.9973659694000001</v>
      </c>
      <c r="AK39" s="253">
        <v>1.9082323097</v>
      </c>
      <c r="AL39" s="253">
        <v>1.8971099866000001</v>
      </c>
      <c r="AM39" s="253">
        <v>1.814754467</v>
      </c>
      <c r="AN39" s="253">
        <v>1.7863269224</v>
      </c>
      <c r="AO39" s="253">
        <v>1.8379136531</v>
      </c>
      <c r="AP39" s="253">
        <v>1.8945145165999999</v>
      </c>
      <c r="AQ39" s="253">
        <v>1.5401293713999999</v>
      </c>
      <c r="AR39" s="253">
        <v>1.3697580777</v>
      </c>
      <c r="AS39" s="253">
        <v>1.1484004968999999</v>
      </c>
      <c r="AT39" s="253">
        <v>1.237056492</v>
      </c>
      <c r="AU39" s="253">
        <v>1.125</v>
      </c>
      <c r="AV39" s="253">
        <v>1.2250000000000001</v>
      </c>
      <c r="AW39" s="253">
        <v>1.2050000000000001</v>
      </c>
      <c r="AX39" s="253">
        <v>1.19</v>
      </c>
      <c r="AY39" s="253">
        <v>1.155</v>
      </c>
      <c r="AZ39" s="253">
        <v>1.23</v>
      </c>
      <c r="BA39" s="253">
        <v>1.2350000000000001</v>
      </c>
      <c r="BB39" s="253">
        <v>1.2350000000000001</v>
      </c>
      <c r="BC39" s="253">
        <v>1.39</v>
      </c>
      <c r="BD39" s="253">
        <v>1.67</v>
      </c>
      <c r="BE39" s="253">
        <v>1.768</v>
      </c>
      <c r="BF39" s="253">
        <v>1.53</v>
      </c>
      <c r="BG39" s="253">
        <v>1.46</v>
      </c>
      <c r="BH39" s="632" t="s">
        <v>1371</v>
      </c>
      <c r="BI39" s="632" t="s">
        <v>1371</v>
      </c>
      <c r="BJ39" s="632" t="s">
        <v>1371</v>
      </c>
      <c r="BK39" s="632" t="s">
        <v>1371</v>
      </c>
      <c r="BL39" s="632" t="s">
        <v>1371</v>
      </c>
      <c r="BM39" s="632" t="s">
        <v>1371</v>
      </c>
      <c r="BN39" s="632" t="s">
        <v>1371</v>
      </c>
      <c r="BO39" s="632" t="s">
        <v>1371</v>
      </c>
      <c r="BP39" s="632" t="s">
        <v>1371</v>
      </c>
      <c r="BQ39" s="632" t="s">
        <v>1371</v>
      </c>
      <c r="BR39" s="632" t="s">
        <v>1371</v>
      </c>
      <c r="BS39" s="632" t="s">
        <v>1371</v>
      </c>
      <c r="BT39" s="632" t="s">
        <v>1371</v>
      </c>
      <c r="BU39" s="632" t="s">
        <v>1371</v>
      </c>
      <c r="BV39" s="632" t="s">
        <v>1371</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252"/>
      <c r="BE40" s="252"/>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820" t="s">
        <v>1097</v>
      </c>
      <c r="C41" s="802"/>
      <c r="D41" s="802"/>
      <c r="E41" s="802"/>
      <c r="F41" s="802"/>
      <c r="G41" s="802"/>
      <c r="H41" s="802"/>
      <c r="I41" s="802"/>
      <c r="J41" s="802"/>
      <c r="K41" s="802"/>
      <c r="L41" s="802"/>
      <c r="M41" s="802"/>
      <c r="N41" s="802"/>
      <c r="O41" s="802"/>
      <c r="P41" s="802"/>
      <c r="Q41" s="802"/>
    </row>
    <row r="42" spans="1:74" ht="24" customHeight="1" x14ac:dyDescent="0.2">
      <c r="B42" s="817" t="s">
        <v>1361</v>
      </c>
      <c r="C42" s="792"/>
      <c r="D42" s="792"/>
      <c r="E42" s="792"/>
      <c r="F42" s="792"/>
      <c r="G42" s="792"/>
      <c r="H42" s="792"/>
      <c r="I42" s="792"/>
      <c r="J42" s="792"/>
      <c r="K42" s="792"/>
      <c r="L42" s="792"/>
      <c r="M42" s="792"/>
      <c r="N42" s="792"/>
      <c r="O42" s="792"/>
      <c r="P42" s="792"/>
      <c r="Q42" s="788"/>
    </row>
    <row r="43" spans="1:74" ht="13.15" customHeight="1" x14ac:dyDescent="0.2">
      <c r="B43" s="821" t="s">
        <v>1241</v>
      </c>
      <c r="C43" s="788"/>
      <c r="D43" s="788"/>
      <c r="E43" s="788"/>
      <c r="F43" s="788"/>
      <c r="G43" s="788"/>
      <c r="H43" s="788"/>
      <c r="I43" s="788"/>
      <c r="J43" s="788"/>
      <c r="K43" s="788"/>
      <c r="L43" s="788"/>
      <c r="M43" s="788"/>
      <c r="N43" s="788"/>
      <c r="O43" s="788"/>
      <c r="P43" s="788"/>
      <c r="Q43" s="788"/>
    </row>
    <row r="44" spans="1:74" s="440" customFormat="1" ht="12" customHeight="1" x14ac:dyDescent="0.2">
      <c r="A44" s="441"/>
      <c r="B44" s="791" t="s">
        <v>1038</v>
      </c>
      <c r="C44" s="792"/>
      <c r="D44" s="792"/>
      <c r="E44" s="792"/>
      <c r="F44" s="792"/>
      <c r="G44" s="792"/>
      <c r="H44" s="792"/>
      <c r="I44" s="792"/>
      <c r="J44" s="792"/>
      <c r="K44" s="792"/>
      <c r="L44" s="792"/>
      <c r="M44" s="792"/>
      <c r="N44" s="792"/>
      <c r="O44" s="792"/>
      <c r="P44" s="792"/>
      <c r="Q44" s="788"/>
      <c r="AY44" s="536"/>
      <c r="AZ44" s="536"/>
      <c r="BA44" s="536"/>
      <c r="BB44" s="536"/>
      <c r="BC44" s="536"/>
      <c r="BD44" s="650"/>
      <c r="BE44" s="650"/>
      <c r="BF44" s="650"/>
      <c r="BG44" s="536"/>
      <c r="BH44" s="536"/>
      <c r="BI44" s="536"/>
      <c r="BJ44" s="536"/>
    </row>
    <row r="45" spans="1:74" s="440" customFormat="1" ht="14.1" customHeight="1" x14ac:dyDescent="0.2">
      <c r="A45" s="441"/>
      <c r="B45" s="816" t="s">
        <v>1061</v>
      </c>
      <c r="C45" s="788"/>
      <c r="D45" s="788"/>
      <c r="E45" s="788"/>
      <c r="F45" s="788"/>
      <c r="G45" s="788"/>
      <c r="H45" s="788"/>
      <c r="I45" s="788"/>
      <c r="J45" s="788"/>
      <c r="K45" s="788"/>
      <c r="L45" s="788"/>
      <c r="M45" s="788"/>
      <c r="N45" s="788"/>
      <c r="O45" s="788"/>
      <c r="P45" s="788"/>
      <c r="Q45" s="788"/>
      <c r="AY45" s="536"/>
      <c r="AZ45" s="536"/>
      <c r="BA45" s="536"/>
      <c r="BB45" s="536"/>
      <c r="BC45" s="536"/>
      <c r="BD45" s="650"/>
      <c r="BE45" s="650"/>
      <c r="BF45" s="650"/>
      <c r="BG45" s="536"/>
      <c r="BH45" s="536"/>
      <c r="BI45" s="536"/>
      <c r="BJ45" s="536"/>
    </row>
    <row r="46" spans="1:74" s="440" customFormat="1" ht="12" customHeight="1" x14ac:dyDescent="0.2">
      <c r="A46" s="441"/>
      <c r="B46" s="786" t="s">
        <v>1042</v>
      </c>
      <c r="C46" s="787"/>
      <c r="D46" s="787"/>
      <c r="E46" s="787"/>
      <c r="F46" s="787"/>
      <c r="G46" s="787"/>
      <c r="H46" s="787"/>
      <c r="I46" s="787"/>
      <c r="J46" s="787"/>
      <c r="K46" s="787"/>
      <c r="L46" s="787"/>
      <c r="M46" s="787"/>
      <c r="N46" s="787"/>
      <c r="O46" s="787"/>
      <c r="P46" s="787"/>
      <c r="Q46" s="788"/>
      <c r="AY46" s="536"/>
      <c r="AZ46" s="536"/>
      <c r="BA46" s="536"/>
      <c r="BB46" s="536"/>
      <c r="BC46" s="536"/>
      <c r="BD46" s="650"/>
      <c r="BE46" s="650"/>
      <c r="BF46" s="650"/>
      <c r="BG46" s="536"/>
      <c r="BH46" s="536"/>
      <c r="BI46" s="536"/>
      <c r="BJ46" s="536"/>
    </row>
    <row r="47" spans="1:74" s="440" customFormat="1" ht="12" customHeight="1" x14ac:dyDescent="0.2">
      <c r="A47" s="436"/>
      <c r="B47" s="808" t="s">
        <v>1140</v>
      </c>
      <c r="C47" s="788"/>
      <c r="D47" s="788"/>
      <c r="E47" s="788"/>
      <c r="F47" s="788"/>
      <c r="G47" s="788"/>
      <c r="H47" s="788"/>
      <c r="I47" s="788"/>
      <c r="J47" s="788"/>
      <c r="K47" s="788"/>
      <c r="L47" s="788"/>
      <c r="M47" s="788"/>
      <c r="N47" s="788"/>
      <c r="O47" s="788"/>
      <c r="P47" s="788"/>
      <c r="Q47" s="788"/>
      <c r="AY47" s="536"/>
      <c r="AZ47" s="536"/>
      <c r="BA47" s="536"/>
      <c r="BB47" s="536"/>
      <c r="BC47" s="536"/>
      <c r="BD47" s="650"/>
      <c r="BE47" s="650"/>
      <c r="BF47" s="650"/>
      <c r="BG47" s="536"/>
      <c r="BH47" s="536"/>
      <c r="BI47" s="536"/>
      <c r="BJ47" s="536"/>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A1:A2"/>
    <mergeCell ref="AM3:AX3"/>
    <mergeCell ref="AY3:BJ3"/>
    <mergeCell ref="BK3:BV3"/>
    <mergeCell ref="B1:AL1"/>
    <mergeCell ref="C3:N3"/>
    <mergeCell ref="O3:Z3"/>
    <mergeCell ref="AA3:AL3"/>
    <mergeCell ref="B47:Q47"/>
    <mergeCell ref="B41:Q41"/>
    <mergeCell ref="B44:Q44"/>
    <mergeCell ref="B45:Q45"/>
    <mergeCell ref="B46:Q46"/>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G6" sqref="BG6:BG4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94" t="s">
        <v>992</v>
      </c>
      <c r="B1" s="822" t="s">
        <v>1141</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822"/>
      <c r="AN1" s="822"/>
      <c r="AO1" s="822"/>
      <c r="AP1" s="822"/>
      <c r="AQ1" s="822"/>
      <c r="AR1" s="822"/>
      <c r="AS1" s="822"/>
      <c r="AT1" s="822"/>
      <c r="AU1" s="822"/>
      <c r="AV1" s="822"/>
      <c r="AW1" s="822"/>
      <c r="AX1" s="822"/>
      <c r="AY1" s="822"/>
      <c r="AZ1" s="822"/>
      <c r="BA1" s="822"/>
      <c r="BB1" s="822"/>
      <c r="BC1" s="822"/>
      <c r="BD1" s="822"/>
      <c r="BE1" s="822"/>
      <c r="BF1" s="822"/>
      <c r="BG1" s="822"/>
      <c r="BH1" s="822"/>
      <c r="BI1" s="822"/>
      <c r="BJ1" s="822"/>
      <c r="BK1" s="822"/>
      <c r="BL1" s="822"/>
      <c r="BM1" s="822"/>
      <c r="BN1" s="822"/>
      <c r="BO1" s="822"/>
      <c r="BP1" s="822"/>
      <c r="BQ1" s="822"/>
      <c r="BR1" s="822"/>
      <c r="BS1" s="822"/>
      <c r="BT1" s="822"/>
      <c r="BU1" s="822"/>
      <c r="BV1" s="822"/>
    </row>
    <row r="2" spans="1:74" ht="12.75" customHeight="1" x14ac:dyDescent="0.2">
      <c r="A2" s="795"/>
      <c r="B2" s="541" t="str">
        <f>"U.S. Energy Information Administration  |  Short-Term Energy Outlook  - "&amp;Dates!D1</f>
        <v>U.S. Energy Information Administration  |  Short-Term Energy Outlook  - October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x14ac:dyDescent="0.2">
      <c r="B4" s="476"/>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Y5" s="153"/>
      <c r="BG5" s="645"/>
      <c r="BH5" s="645"/>
      <c r="BI5" s="645"/>
    </row>
    <row r="6" spans="1:74" ht="11.1" customHeight="1" x14ac:dyDescent="0.2">
      <c r="A6" s="162" t="s">
        <v>732</v>
      </c>
      <c r="B6" s="172" t="s">
        <v>247</v>
      </c>
      <c r="C6" s="252">
        <v>23.488230324</v>
      </c>
      <c r="D6" s="252">
        <v>23.478071523000001</v>
      </c>
      <c r="E6" s="252">
        <v>22.834873130999998</v>
      </c>
      <c r="F6" s="252">
        <v>23.154717141999999</v>
      </c>
      <c r="G6" s="252">
        <v>22.948762582000001</v>
      </c>
      <c r="H6" s="252">
        <v>23.287276474999999</v>
      </c>
      <c r="I6" s="252">
        <v>23.830578936999999</v>
      </c>
      <c r="J6" s="252">
        <v>23.747079615000001</v>
      </c>
      <c r="K6" s="252">
        <v>23.714711141999999</v>
      </c>
      <c r="L6" s="252">
        <v>24.194068098999999</v>
      </c>
      <c r="M6" s="252">
        <v>23.727965141999999</v>
      </c>
      <c r="N6" s="252">
        <v>24.004255131000001</v>
      </c>
      <c r="O6" s="252">
        <v>23.652587838999999</v>
      </c>
      <c r="P6" s="252">
        <v>24.168599713999999</v>
      </c>
      <c r="Q6" s="252">
        <v>23.628930774000001</v>
      </c>
      <c r="R6" s="252">
        <v>23.507463333</v>
      </c>
      <c r="S6" s="252">
        <v>23.612393645000001</v>
      </c>
      <c r="T6" s="252">
        <v>24.273613333</v>
      </c>
      <c r="U6" s="252">
        <v>24.709626097000001</v>
      </c>
      <c r="V6" s="252">
        <v>24.442065418999999</v>
      </c>
      <c r="W6" s="252">
        <v>23.969564333000001</v>
      </c>
      <c r="X6" s="252">
        <v>23.990571742</v>
      </c>
      <c r="Y6" s="252">
        <v>23.525399666999999</v>
      </c>
      <c r="Z6" s="252">
        <v>24.106119516</v>
      </c>
      <c r="AA6" s="252">
        <v>23.587048035999999</v>
      </c>
      <c r="AB6" s="252">
        <v>24.373203762999999</v>
      </c>
      <c r="AC6" s="252">
        <v>24.232515551999999</v>
      </c>
      <c r="AD6" s="252">
        <v>23.709310671000001</v>
      </c>
      <c r="AE6" s="252">
        <v>23.757951423000002</v>
      </c>
      <c r="AF6" s="252">
        <v>24.442924337000001</v>
      </c>
      <c r="AG6" s="252">
        <v>24.308711488</v>
      </c>
      <c r="AH6" s="252">
        <v>24.980223585000001</v>
      </c>
      <c r="AI6" s="252">
        <v>24.311677336999999</v>
      </c>
      <c r="AJ6" s="252">
        <v>24.090386294000002</v>
      </c>
      <c r="AK6" s="252">
        <v>24.169352670999999</v>
      </c>
      <c r="AL6" s="252">
        <v>24.695173778000001</v>
      </c>
      <c r="AM6" s="252">
        <v>23.650763759</v>
      </c>
      <c r="AN6" s="252">
        <v>23.614667773000001</v>
      </c>
      <c r="AO6" s="252">
        <v>24.509113275000001</v>
      </c>
      <c r="AP6" s="252">
        <v>23.77262863</v>
      </c>
      <c r="AQ6" s="252">
        <v>24.566065985000002</v>
      </c>
      <c r="AR6" s="252">
        <v>25.094514297</v>
      </c>
      <c r="AS6" s="252">
        <v>24.588615953000001</v>
      </c>
      <c r="AT6" s="252">
        <v>24.798176274999999</v>
      </c>
      <c r="AU6" s="252">
        <v>24.083583297000001</v>
      </c>
      <c r="AV6" s="252">
        <v>24.418636275000001</v>
      </c>
      <c r="AW6" s="252">
        <v>24.846574962999998</v>
      </c>
      <c r="AX6" s="252">
        <v>24.751729598000001</v>
      </c>
      <c r="AY6" s="252">
        <v>24.763586924999998</v>
      </c>
      <c r="AZ6" s="252">
        <v>24.013697252</v>
      </c>
      <c r="BA6" s="252">
        <v>24.863362699</v>
      </c>
      <c r="BB6" s="252">
        <v>24.206385870999998</v>
      </c>
      <c r="BC6" s="252">
        <v>24.792071247999999</v>
      </c>
      <c r="BD6" s="252">
        <v>25.139605204999999</v>
      </c>
      <c r="BE6" s="252">
        <v>25.055209282</v>
      </c>
      <c r="BF6" s="252">
        <v>25.199617385</v>
      </c>
      <c r="BG6" s="252">
        <v>24.524119141</v>
      </c>
      <c r="BH6" s="409">
        <v>25.059901828000001</v>
      </c>
      <c r="BI6" s="409">
        <v>24.813108012000001</v>
      </c>
      <c r="BJ6" s="409">
        <v>25.125017656000001</v>
      </c>
      <c r="BK6" s="409">
        <v>24.602911641999999</v>
      </c>
      <c r="BL6" s="409">
        <v>24.707295334000001</v>
      </c>
      <c r="BM6" s="409">
        <v>24.798633152000001</v>
      </c>
      <c r="BN6" s="409">
        <v>24.502397973000001</v>
      </c>
      <c r="BO6" s="409">
        <v>24.829649457999999</v>
      </c>
      <c r="BP6" s="409">
        <v>25.195259489000001</v>
      </c>
      <c r="BQ6" s="409">
        <v>25.419280524000001</v>
      </c>
      <c r="BR6" s="409">
        <v>25.520126401999999</v>
      </c>
      <c r="BS6" s="409">
        <v>25.092243286999999</v>
      </c>
      <c r="BT6" s="409">
        <v>25.400312271000001</v>
      </c>
      <c r="BU6" s="409">
        <v>25.040079103</v>
      </c>
      <c r="BV6" s="409">
        <v>25.548267473999999</v>
      </c>
    </row>
    <row r="7" spans="1:74" ht="11.1" customHeight="1" x14ac:dyDescent="0.2">
      <c r="A7" s="162" t="s">
        <v>294</v>
      </c>
      <c r="B7" s="173" t="s">
        <v>355</v>
      </c>
      <c r="C7" s="252">
        <v>2.3953225805999998</v>
      </c>
      <c r="D7" s="252">
        <v>2.5064642856999999</v>
      </c>
      <c r="E7" s="252">
        <v>2.3198064515999999</v>
      </c>
      <c r="F7" s="252">
        <v>2.2391666667000001</v>
      </c>
      <c r="G7" s="252">
        <v>2.3094516128999998</v>
      </c>
      <c r="H7" s="252">
        <v>2.3895333333000002</v>
      </c>
      <c r="I7" s="252">
        <v>2.4612903226</v>
      </c>
      <c r="J7" s="252">
        <v>2.3752903226000002</v>
      </c>
      <c r="K7" s="252">
        <v>2.4691666667000001</v>
      </c>
      <c r="L7" s="252">
        <v>2.4179032257999999</v>
      </c>
      <c r="M7" s="252">
        <v>2.3582666667000001</v>
      </c>
      <c r="N7" s="252">
        <v>2.4154516129000001</v>
      </c>
      <c r="O7" s="252">
        <v>2.4539677419000001</v>
      </c>
      <c r="P7" s="252">
        <v>2.5398214285999998</v>
      </c>
      <c r="Q7" s="252">
        <v>2.3497096773999999</v>
      </c>
      <c r="R7" s="252">
        <v>2.2928000000000002</v>
      </c>
      <c r="S7" s="252">
        <v>2.3320967742000001</v>
      </c>
      <c r="T7" s="252">
        <v>2.4039999999999999</v>
      </c>
      <c r="U7" s="252">
        <v>2.4518709677000001</v>
      </c>
      <c r="V7" s="252">
        <v>2.4677419354999999</v>
      </c>
      <c r="W7" s="252">
        <v>2.4714999999999998</v>
      </c>
      <c r="X7" s="252">
        <v>2.4521612902999999</v>
      </c>
      <c r="Y7" s="252">
        <v>2.4165666667000001</v>
      </c>
      <c r="Z7" s="252">
        <v>2.3789032257999998</v>
      </c>
      <c r="AA7" s="252">
        <v>2.4615161290000001</v>
      </c>
      <c r="AB7" s="252">
        <v>2.4257241379000001</v>
      </c>
      <c r="AC7" s="252">
        <v>2.3948387097000001</v>
      </c>
      <c r="AD7" s="252">
        <v>2.3519666667000001</v>
      </c>
      <c r="AE7" s="252">
        <v>2.3956774194000001</v>
      </c>
      <c r="AF7" s="252">
        <v>2.4833333333000001</v>
      </c>
      <c r="AG7" s="252">
        <v>2.4924516129000001</v>
      </c>
      <c r="AH7" s="252">
        <v>2.6229354839000001</v>
      </c>
      <c r="AI7" s="252">
        <v>2.5488</v>
      </c>
      <c r="AJ7" s="252">
        <v>2.4380645160999999</v>
      </c>
      <c r="AK7" s="252">
        <v>2.4804666666999999</v>
      </c>
      <c r="AL7" s="252">
        <v>2.5581612903000002</v>
      </c>
      <c r="AM7" s="252">
        <v>2.3725161290000001</v>
      </c>
      <c r="AN7" s="252">
        <v>2.3489285714000001</v>
      </c>
      <c r="AO7" s="252">
        <v>2.3981290323</v>
      </c>
      <c r="AP7" s="252">
        <v>2.1821333332999999</v>
      </c>
      <c r="AQ7" s="252">
        <v>2.4347096773999999</v>
      </c>
      <c r="AR7" s="252">
        <v>2.4599333333</v>
      </c>
      <c r="AS7" s="252">
        <v>2.4868064516000001</v>
      </c>
      <c r="AT7" s="252">
        <v>2.5829354839000001</v>
      </c>
      <c r="AU7" s="252">
        <v>2.4982333333</v>
      </c>
      <c r="AV7" s="252">
        <v>2.5039677418999999</v>
      </c>
      <c r="AW7" s="252">
        <v>2.5859666667000001</v>
      </c>
      <c r="AX7" s="252">
        <v>2.4743870968000001</v>
      </c>
      <c r="AY7" s="252">
        <v>2.3594838710000001</v>
      </c>
      <c r="AZ7" s="252">
        <v>2.3765714286000001</v>
      </c>
      <c r="BA7" s="252">
        <v>2.2358387096999999</v>
      </c>
      <c r="BB7" s="252">
        <v>2.2526666667000002</v>
      </c>
      <c r="BC7" s="252">
        <v>2.4084193547999999</v>
      </c>
      <c r="BD7" s="252">
        <v>2.3777666666999999</v>
      </c>
      <c r="BE7" s="252">
        <v>2.4618613950000001</v>
      </c>
      <c r="BF7" s="252">
        <v>2.5023559450000001</v>
      </c>
      <c r="BG7" s="252">
        <v>2.463074524</v>
      </c>
      <c r="BH7" s="409">
        <v>2.439687122</v>
      </c>
      <c r="BI7" s="409">
        <v>2.479855218</v>
      </c>
      <c r="BJ7" s="409">
        <v>2.4496523240000001</v>
      </c>
      <c r="BK7" s="409">
        <v>2.4252750889999999</v>
      </c>
      <c r="BL7" s="409">
        <v>2.4733525009999999</v>
      </c>
      <c r="BM7" s="409">
        <v>2.366194685</v>
      </c>
      <c r="BN7" s="409">
        <v>2.3088273799999999</v>
      </c>
      <c r="BO7" s="409">
        <v>2.3699550980000001</v>
      </c>
      <c r="BP7" s="409">
        <v>2.4312397780000001</v>
      </c>
      <c r="BQ7" s="409">
        <v>2.4528783519999999</v>
      </c>
      <c r="BR7" s="409">
        <v>2.5111165440000001</v>
      </c>
      <c r="BS7" s="409">
        <v>2.462825982</v>
      </c>
      <c r="BT7" s="409">
        <v>2.4368632319999999</v>
      </c>
      <c r="BU7" s="409">
        <v>2.4591368299999998</v>
      </c>
      <c r="BV7" s="409">
        <v>2.4646599309999999</v>
      </c>
    </row>
    <row r="8" spans="1:74" ht="11.1" customHeight="1" x14ac:dyDescent="0.2">
      <c r="A8" s="162" t="s">
        <v>733</v>
      </c>
      <c r="B8" s="173" t="s">
        <v>356</v>
      </c>
      <c r="C8" s="252">
        <v>1.9897419354999999</v>
      </c>
      <c r="D8" s="252">
        <v>2.0473214286000001</v>
      </c>
      <c r="E8" s="252">
        <v>2.050483871</v>
      </c>
      <c r="F8" s="252">
        <v>2.0694666666999999</v>
      </c>
      <c r="G8" s="252">
        <v>2.0576451613</v>
      </c>
      <c r="H8" s="252">
        <v>2.0193333333000001</v>
      </c>
      <c r="I8" s="252">
        <v>2.1042258065000001</v>
      </c>
      <c r="J8" s="252">
        <v>1.9859354839000001</v>
      </c>
      <c r="K8" s="252">
        <v>1.9978666667</v>
      </c>
      <c r="L8" s="252">
        <v>2.0592580644999998</v>
      </c>
      <c r="M8" s="252">
        <v>1.9891666667000001</v>
      </c>
      <c r="N8" s="252">
        <v>2.1038387097000002</v>
      </c>
      <c r="O8" s="252">
        <v>1.9283870968000001</v>
      </c>
      <c r="P8" s="252">
        <v>1.9554642857</v>
      </c>
      <c r="Q8" s="252">
        <v>1.9303870968000001</v>
      </c>
      <c r="R8" s="252">
        <v>1.9545333332999999</v>
      </c>
      <c r="S8" s="252">
        <v>1.955483871</v>
      </c>
      <c r="T8" s="252">
        <v>2.0076333332999998</v>
      </c>
      <c r="U8" s="252">
        <v>2.1145161290000001</v>
      </c>
      <c r="V8" s="252">
        <v>2.0259354839000001</v>
      </c>
      <c r="W8" s="252">
        <v>2.0566333333000002</v>
      </c>
      <c r="X8" s="252">
        <v>2.0388064516000002</v>
      </c>
      <c r="Y8" s="252">
        <v>1.9724999999999999</v>
      </c>
      <c r="Z8" s="252">
        <v>2.1291612902999999</v>
      </c>
      <c r="AA8" s="252">
        <v>2.0526129032</v>
      </c>
      <c r="AB8" s="252">
        <v>2.0907586207</v>
      </c>
      <c r="AC8" s="252">
        <v>2.0993548387000001</v>
      </c>
      <c r="AD8" s="252">
        <v>2.0070000000000001</v>
      </c>
      <c r="AE8" s="252">
        <v>2.024</v>
      </c>
      <c r="AF8" s="252">
        <v>2.1032999999999999</v>
      </c>
      <c r="AG8" s="252">
        <v>2.0304838709999999</v>
      </c>
      <c r="AH8" s="252">
        <v>2.0723870968</v>
      </c>
      <c r="AI8" s="252">
        <v>1.9959333333</v>
      </c>
      <c r="AJ8" s="252">
        <v>1.9920967742</v>
      </c>
      <c r="AK8" s="252">
        <v>2.0198999999999998</v>
      </c>
      <c r="AL8" s="252">
        <v>2.1429354839000001</v>
      </c>
      <c r="AM8" s="252">
        <v>1.9450000000000001</v>
      </c>
      <c r="AN8" s="252">
        <v>2.0649285713999999</v>
      </c>
      <c r="AO8" s="252">
        <v>2.0404516129000001</v>
      </c>
      <c r="AP8" s="252">
        <v>1.9847666666999999</v>
      </c>
      <c r="AQ8" s="252">
        <v>2.0547096774</v>
      </c>
      <c r="AR8" s="252">
        <v>2.0629333333000002</v>
      </c>
      <c r="AS8" s="252">
        <v>1.9724838710000001</v>
      </c>
      <c r="AT8" s="252">
        <v>1.9536451613000001</v>
      </c>
      <c r="AU8" s="252">
        <v>1.9343333332999999</v>
      </c>
      <c r="AV8" s="252">
        <v>1.9146129032000001</v>
      </c>
      <c r="AW8" s="252">
        <v>1.9429666667000001</v>
      </c>
      <c r="AX8" s="252">
        <v>1.943483871</v>
      </c>
      <c r="AY8" s="252">
        <v>1.9320645161000001</v>
      </c>
      <c r="AZ8" s="252">
        <v>2.0069642857000001</v>
      </c>
      <c r="BA8" s="252">
        <v>2.0438064516000001</v>
      </c>
      <c r="BB8" s="252">
        <v>2.0020666667000002</v>
      </c>
      <c r="BC8" s="252">
        <v>2.0164193548</v>
      </c>
      <c r="BD8" s="252">
        <v>2.0457999999999998</v>
      </c>
      <c r="BE8" s="252">
        <v>1.961303349</v>
      </c>
      <c r="BF8" s="252">
        <v>1.961258444</v>
      </c>
      <c r="BG8" s="252">
        <v>1.8757901020000001</v>
      </c>
      <c r="BH8" s="409">
        <v>1.953639168</v>
      </c>
      <c r="BI8" s="409">
        <v>1.916197256</v>
      </c>
      <c r="BJ8" s="409">
        <v>2.0287597939999999</v>
      </c>
      <c r="BK8" s="409">
        <v>1.9155110150000001</v>
      </c>
      <c r="BL8" s="409">
        <v>1.9757872949999999</v>
      </c>
      <c r="BM8" s="409">
        <v>1.9628229290000001</v>
      </c>
      <c r="BN8" s="409">
        <v>1.956935055</v>
      </c>
      <c r="BO8" s="409">
        <v>1.9681888219999999</v>
      </c>
      <c r="BP8" s="409">
        <v>1.999464173</v>
      </c>
      <c r="BQ8" s="409">
        <v>1.9950666340000001</v>
      </c>
      <c r="BR8" s="409">
        <v>1.97865432</v>
      </c>
      <c r="BS8" s="409">
        <v>1.9456317670000001</v>
      </c>
      <c r="BT8" s="409">
        <v>1.9686435010000001</v>
      </c>
      <c r="BU8" s="409">
        <v>1.9512667349999999</v>
      </c>
      <c r="BV8" s="409">
        <v>2.0700020050000001</v>
      </c>
    </row>
    <row r="9" spans="1:74" ht="11.1" customHeight="1" x14ac:dyDescent="0.2">
      <c r="A9" s="162" t="s">
        <v>292</v>
      </c>
      <c r="B9" s="173" t="s">
        <v>357</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19.062801</v>
      </c>
      <c r="AB9" s="252">
        <v>19.846603000000002</v>
      </c>
      <c r="AC9" s="252">
        <v>19.728204000000002</v>
      </c>
      <c r="AD9" s="252">
        <v>19.340226000000001</v>
      </c>
      <c r="AE9" s="252">
        <v>19.328156</v>
      </c>
      <c r="AF9" s="252">
        <v>19.846173</v>
      </c>
      <c r="AG9" s="252">
        <v>19.775658</v>
      </c>
      <c r="AH9" s="252">
        <v>20.274782999999999</v>
      </c>
      <c r="AI9" s="252">
        <v>19.756826</v>
      </c>
      <c r="AJ9" s="252">
        <v>19.650106999999998</v>
      </c>
      <c r="AK9" s="252">
        <v>19.658867999999998</v>
      </c>
      <c r="AL9" s="252">
        <v>19.983958999999999</v>
      </c>
      <c r="AM9" s="252">
        <v>19.322835999999999</v>
      </c>
      <c r="AN9" s="252">
        <v>19.190398999999999</v>
      </c>
      <c r="AO9" s="252">
        <v>20.060120999999999</v>
      </c>
      <c r="AP9" s="252">
        <v>19.595317000000001</v>
      </c>
      <c r="AQ9" s="252">
        <v>20.066234999999999</v>
      </c>
      <c r="AR9" s="252">
        <v>20.561236000000001</v>
      </c>
      <c r="AS9" s="252">
        <v>20.118914</v>
      </c>
      <c r="AT9" s="252">
        <v>20.251183999999999</v>
      </c>
      <c r="AU9" s="252">
        <v>19.640605000000001</v>
      </c>
      <c r="AV9" s="252">
        <v>19.989643999999998</v>
      </c>
      <c r="AW9" s="252">
        <v>20.307230000000001</v>
      </c>
      <c r="AX9" s="252">
        <v>20.323447000000002</v>
      </c>
      <c r="AY9" s="252">
        <v>20.461323</v>
      </c>
      <c r="AZ9" s="252">
        <v>19.619446</v>
      </c>
      <c r="BA9" s="252">
        <v>20.573001999999999</v>
      </c>
      <c r="BB9" s="252">
        <v>19.940937000000002</v>
      </c>
      <c r="BC9" s="252">
        <v>20.356517</v>
      </c>
      <c r="BD9" s="252">
        <v>20.705323</v>
      </c>
      <c r="BE9" s="252">
        <v>20.621328999999999</v>
      </c>
      <c r="BF9" s="252">
        <v>20.725287458</v>
      </c>
      <c r="BG9" s="252">
        <v>20.174538977000001</v>
      </c>
      <c r="BH9" s="409">
        <v>20.655860000000001</v>
      </c>
      <c r="BI9" s="409">
        <v>20.40634</v>
      </c>
      <c r="BJ9" s="409">
        <v>20.63589</v>
      </c>
      <c r="BK9" s="409">
        <v>20.25141</v>
      </c>
      <c r="BL9" s="409">
        <v>20.247440000000001</v>
      </c>
      <c r="BM9" s="409">
        <v>20.4589</v>
      </c>
      <c r="BN9" s="409">
        <v>20.225919999999999</v>
      </c>
      <c r="BO9" s="409">
        <v>20.480789999999999</v>
      </c>
      <c r="BP9" s="409">
        <v>20.75384</v>
      </c>
      <c r="BQ9" s="409">
        <v>20.960619999999999</v>
      </c>
      <c r="BR9" s="409">
        <v>21.019639999999999</v>
      </c>
      <c r="BS9" s="409">
        <v>20.673069999999999</v>
      </c>
      <c r="BT9" s="409">
        <v>20.984089999999998</v>
      </c>
      <c r="BU9" s="409">
        <v>20.618960000000001</v>
      </c>
      <c r="BV9" s="409">
        <v>21.002890000000001</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734</v>
      </c>
      <c r="B11" s="172" t="s">
        <v>512</v>
      </c>
      <c r="C11" s="252">
        <v>6.8870742700000003</v>
      </c>
      <c r="D11" s="252">
        <v>7.3011862182999998</v>
      </c>
      <c r="E11" s="252">
        <v>7.0596019920000002</v>
      </c>
      <c r="F11" s="252">
        <v>7.3232103851000003</v>
      </c>
      <c r="G11" s="252">
        <v>7.1673559271</v>
      </c>
      <c r="H11" s="252">
        <v>7.1685646825999996</v>
      </c>
      <c r="I11" s="252">
        <v>7.2629645432999999</v>
      </c>
      <c r="J11" s="252">
        <v>7.3149721924</v>
      </c>
      <c r="K11" s="252">
        <v>7.4409643197999999</v>
      </c>
      <c r="L11" s="252">
        <v>7.3800596668000003</v>
      </c>
      <c r="M11" s="252">
        <v>7.0841852808999999</v>
      </c>
      <c r="N11" s="252">
        <v>7.3838852180999996</v>
      </c>
      <c r="O11" s="252">
        <v>6.9596290323999996</v>
      </c>
      <c r="P11" s="252">
        <v>6.9251366665000003</v>
      </c>
      <c r="Q11" s="252">
        <v>7.0940523283000001</v>
      </c>
      <c r="R11" s="252">
        <v>7.16642621</v>
      </c>
      <c r="S11" s="252">
        <v>6.8863967622000004</v>
      </c>
      <c r="T11" s="252">
        <v>7.1619397697</v>
      </c>
      <c r="U11" s="252">
        <v>7.1453562624</v>
      </c>
      <c r="V11" s="252">
        <v>6.9682986429999998</v>
      </c>
      <c r="W11" s="252">
        <v>7.2146619676999997</v>
      </c>
      <c r="X11" s="252">
        <v>7.0960796637000003</v>
      </c>
      <c r="Y11" s="252">
        <v>6.9417028411999997</v>
      </c>
      <c r="Z11" s="252">
        <v>7.1344969170999999</v>
      </c>
      <c r="AA11" s="252">
        <v>6.6487071881000004</v>
      </c>
      <c r="AB11" s="252">
        <v>6.9875485526999999</v>
      </c>
      <c r="AC11" s="252">
        <v>6.9773091072</v>
      </c>
      <c r="AD11" s="252">
        <v>6.9771042118000004</v>
      </c>
      <c r="AE11" s="252">
        <v>6.8723270550000004</v>
      </c>
      <c r="AF11" s="252">
        <v>7.0528924186999999</v>
      </c>
      <c r="AG11" s="252">
        <v>6.9793155602999999</v>
      </c>
      <c r="AH11" s="252">
        <v>7.0606541251000001</v>
      </c>
      <c r="AI11" s="252">
        <v>7.0552907802</v>
      </c>
      <c r="AJ11" s="252">
        <v>6.9227968822000001</v>
      </c>
      <c r="AK11" s="252">
        <v>6.9017316472000001</v>
      </c>
      <c r="AL11" s="252">
        <v>7.0716845169000004</v>
      </c>
      <c r="AM11" s="252">
        <v>6.5991550616000003</v>
      </c>
      <c r="AN11" s="252">
        <v>6.8715261756999997</v>
      </c>
      <c r="AO11" s="252">
        <v>7.0455449016999996</v>
      </c>
      <c r="AP11" s="252">
        <v>6.7752389937000004</v>
      </c>
      <c r="AQ11" s="252">
        <v>6.9152392161999998</v>
      </c>
      <c r="AR11" s="252">
        <v>7.0935854757000003</v>
      </c>
      <c r="AS11" s="252">
        <v>7.0114087324999996</v>
      </c>
      <c r="AT11" s="252">
        <v>7.1232248456000002</v>
      </c>
      <c r="AU11" s="252">
        <v>7.0319420832999997</v>
      </c>
      <c r="AV11" s="252">
        <v>6.9863412439000001</v>
      </c>
      <c r="AW11" s="252">
        <v>6.9290876163000004</v>
      </c>
      <c r="AX11" s="252">
        <v>6.9103281567000003</v>
      </c>
      <c r="AY11" s="252">
        <v>6.5356079847000004</v>
      </c>
      <c r="AZ11" s="252">
        <v>6.7464394366000002</v>
      </c>
      <c r="BA11" s="252">
        <v>6.8852342932999999</v>
      </c>
      <c r="BB11" s="252">
        <v>6.7660633532999999</v>
      </c>
      <c r="BC11" s="252">
        <v>6.4886757426999999</v>
      </c>
      <c r="BD11" s="252">
        <v>7.0190048430000003</v>
      </c>
      <c r="BE11" s="252">
        <v>6.8547427450000002</v>
      </c>
      <c r="BF11" s="252">
        <v>6.9941711250000003</v>
      </c>
      <c r="BG11" s="252">
        <v>6.9961398910000003</v>
      </c>
      <c r="BH11" s="409">
        <v>7.0055159500000004</v>
      </c>
      <c r="BI11" s="409">
        <v>6.8831910230000002</v>
      </c>
      <c r="BJ11" s="409">
        <v>6.9749949259999999</v>
      </c>
      <c r="BK11" s="409">
        <v>6.5296220849999997</v>
      </c>
      <c r="BL11" s="409">
        <v>6.8098085819999996</v>
      </c>
      <c r="BM11" s="409">
        <v>6.8769275280000004</v>
      </c>
      <c r="BN11" s="409">
        <v>6.8495022140000001</v>
      </c>
      <c r="BO11" s="409">
        <v>6.8053245240000004</v>
      </c>
      <c r="BP11" s="409">
        <v>6.9671340089999996</v>
      </c>
      <c r="BQ11" s="409">
        <v>6.9588137420000002</v>
      </c>
      <c r="BR11" s="409">
        <v>6.9915085140000004</v>
      </c>
      <c r="BS11" s="409">
        <v>7.0092529499999996</v>
      </c>
      <c r="BT11" s="409">
        <v>7.0256449429999996</v>
      </c>
      <c r="BU11" s="409">
        <v>6.9092619199999996</v>
      </c>
      <c r="BV11" s="409">
        <v>6.9966929530000002</v>
      </c>
    </row>
    <row r="12" spans="1:74" ht="11.1" customHeight="1" x14ac:dyDescent="0.2">
      <c r="A12" s="162" t="s">
        <v>735</v>
      </c>
      <c r="B12" s="173" t="s">
        <v>359</v>
      </c>
      <c r="C12" s="252">
        <v>2.9672275385</v>
      </c>
      <c r="D12" s="252">
        <v>3.2281394757999999</v>
      </c>
      <c r="E12" s="252">
        <v>2.9911946288000002</v>
      </c>
      <c r="F12" s="252">
        <v>3.1699335051999999</v>
      </c>
      <c r="G12" s="252">
        <v>3.1342590142</v>
      </c>
      <c r="H12" s="252">
        <v>3.0121194026999998</v>
      </c>
      <c r="I12" s="252">
        <v>3.1226079614</v>
      </c>
      <c r="J12" s="252">
        <v>3.2050473547</v>
      </c>
      <c r="K12" s="252">
        <v>3.3261827408000002</v>
      </c>
      <c r="L12" s="252">
        <v>3.3885752324</v>
      </c>
      <c r="M12" s="252">
        <v>3.1191466724999999</v>
      </c>
      <c r="N12" s="252">
        <v>3.2220854974000002</v>
      </c>
      <c r="O12" s="252">
        <v>3.0946949674000002</v>
      </c>
      <c r="P12" s="252">
        <v>2.9832866303999999</v>
      </c>
      <c r="Q12" s="252">
        <v>3.1070028514999999</v>
      </c>
      <c r="R12" s="252">
        <v>3.1220246200999999</v>
      </c>
      <c r="S12" s="252">
        <v>2.9397918615999998</v>
      </c>
      <c r="T12" s="252">
        <v>3.1485019785000001</v>
      </c>
      <c r="U12" s="252">
        <v>3.1132950792999998</v>
      </c>
      <c r="V12" s="252">
        <v>3.0783133701000001</v>
      </c>
      <c r="W12" s="252">
        <v>3.1647710261999999</v>
      </c>
      <c r="X12" s="252">
        <v>3.2077798588999999</v>
      </c>
      <c r="Y12" s="252">
        <v>2.9741392045000001</v>
      </c>
      <c r="Z12" s="252">
        <v>3.1023436068999999</v>
      </c>
      <c r="AA12" s="252">
        <v>2.7636251729999999</v>
      </c>
      <c r="AB12" s="252">
        <v>3.0325224940000002</v>
      </c>
      <c r="AC12" s="252">
        <v>3.0493847340000002</v>
      </c>
      <c r="AD12" s="252">
        <v>3.027268769</v>
      </c>
      <c r="AE12" s="252">
        <v>2.928575478</v>
      </c>
      <c r="AF12" s="252">
        <v>3.037688792</v>
      </c>
      <c r="AG12" s="252">
        <v>2.9687542109999998</v>
      </c>
      <c r="AH12" s="252">
        <v>3.0824930560000001</v>
      </c>
      <c r="AI12" s="252">
        <v>3.129383925</v>
      </c>
      <c r="AJ12" s="252">
        <v>2.9888542459999998</v>
      </c>
      <c r="AK12" s="252">
        <v>2.9689614280000001</v>
      </c>
      <c r="AL12" s="252">
        <v>3.0298537560000001</v>
      </c>
      <c r="AM12" s="252">
        <v>2.7652424820000001</v>
      </c>
      <c r="AN12" s="252">
        <v>2.9711924660000002</v>
      </c>
      <c r="AO12" s="252">
        <v>3.1428660599999998</v>
      </c>
      <c r="AP12" s="252">
        <v>2.8847805150000001</v>
      </c>
      <c r="AQ12" s="252">
        <v>3.004199812</v>
      </c>
      <c r="AR12" s="252">
        <v>3.1110580560000001</v>
      </c>
      <c r="AS12" s="252">
        <v>3.0347261259999998</v>
      </c>
      <c r="AT12" s="252">
        <v>3.165041854</v>
      </c>
      <c r="AU12" s="252">
        <v>3.1667893290000002</v>
      </c>
      <c r="AV12" s="252">
        <v>3.1261044029999998</v>
      </c>
      <c r="AW12" s="252">
        <v>3.0894472249999998</v>
      </c>
      <c r="AX12" s="252">
        <v>3.0148630440000002</v>
      </c>
      <c r="AY12" s="252">
        <v>2.8442499539999999</v>
      </c>
      <c r="AZ12" s="252">
        <v>2.9900870930000001</v>
      </c>
      <c r="BA12" s="252">
        <v>3.1120235759999999</v>
      </c>
      <c r="BB12" s="252">
        <v>2.993626243</v>
      </c>
      <c r="BC12" s="252">
        <v>2.7047265079999998</v>
      </c>
      <c r="BD12" s="252">
        <v>3.1626321279999998</v>
      </c>
      <c r="BE12" s="252">
        <v>3.0111995330000001</v>
      </c>
      <c r="BF12" s="252">
        <v>3.165221023</v>
      </c>
      <c r="BG12" s="252">
        <v>3.214030213</v>
      </c>
      <c r="BH12" s="409">
        <v>3.2167459279999999</v>
      </c>
      <c r="BI12" s="409">
        <v>3.1051218820000002</v>
      </c>
      <c r="BJ12" s="409">
        <v>3.1335188789999999</v>
      </c>
      <c r="BK12" s="409">
        <v>2.858313221</v>
      </c>
      <c r="BL12" s="409">
        <v>3.0562796739999998</v>
      </c>
      <c r="BM12" s="409">
        <v>3.109897819</v>
      </c>
      <c r="BN12" s="409">
        <v>3.082944629</v>
      </c>
      <c r="BO12" s="409">
        <v>3.0221923720000001</v>
      </c>
      <c r="BP12" s="409">
        <v>3.1239617919999998</v>
      </c>
      <c r="BQ12" s="409">
        <v>3.1031322220000002</v>
      </c>
      <c r="BR12" s="409">
        <v>3.1674611349999999</v>
      </c>
      <c r="BS12" s="409">
        <v>3.216293796</v>
      </c>
      <c r="BT12" s="409">
        <v>3.218739035</v>
      </c>
      <c r="BU12" s="409">
        <v>3.1066007469999999</v>
      </c>
      <c r="BV12" s="409">
        <v>3.1341396879999999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736</v>
      </c>
      <c r="B14" s="172" t="s">
        <v>513</v>
      </c>
      <c r="C14" s="252">
        <v>13.272965167000001</v>
      </c>
      <c r="D14" s="252">
        <v>14.006861622000001</v>
      </c>
      <c r="E14" s="252">
        <v>13.945700299</v>
      </c>
      <c r="F14" s="252">
        <v>14.167200888</v>
      </c>
      <c r="G14" s="252">
        <v>13.90475659</v>
      </c>
      <c r="H14" s="252">
        <v>14.362791766999999</v>
      </c>
      <c r="I14" s="252">
        <v>14.753431416</v>
      </c>
      <c r="J14" s="252">
        <v>14.301648310999999</v>
      </c>
      <c r="K14" s="252">
        <v>14.803585053000001</v>
      </c>
      <c r="L14" s="252">
        <v>14.704657993</v>
      </c>
      <c r="M14" s="252">
        <v>13.789150307</v>
      </c>
      <c r="N14" s="252">
        <v>14.082783984000001</v>
      </c>
      <c r="O14" s="252">
        <v>13.706111539</v>
      </c>
      <c r="P14" s="252">
        <v>14.606711972999999</v>
      </c>
      <c r="Q14" s="252">
        <v>14.243580845</v>
      </c>
      <c r="R14" s="252">
        <v>14.421888242</v>
      </c>
      <c r="S14" s="252">
        <v>13.825228019000001</v>
      </c>
      <c r="T14" s="252">
        <v>14.762561711</v>
      </c>
      <c r="U14" s="252">
        <v>14.946747297</v>
      </c>
      <c r="V14" s="252">
        <v>14.752118363999999</v>
      </c>
      <c r="W14" s="252">
        <v>15.199280937999999</v>
      </c>
      <c r="X14" s="252">
        <v>14.650374861</v>
      </c>
      <c r="Y14" s="252">
        <v>14.269810468999999</v>
      </c>
      <c r="Z14" s="252">
        <v>14.631704364999999</v>
      </c>
      <c r="AA14" s="252">
        <v>13.593777856000001</v>
      </c>
      <c r="AB14" s="252">
        <v>14.565298838</v>
      </c>
      <c r="AC14" s="252">
        <v>14.619416146000001</v>
      </c>
      <c r="AD14" s="252">
        <v>14.692212942999999</v>
      </c>
      <c r="AE14" s="252">
        <v>14.314440586</v>
      </c>
      <c r="AF14" s="252">
        <v>14.748447189</v>
      </c>
      <c r="AG14" s="252">
        <v>14.761840054</v>
      </c>
      <c r="AH14" s="252">
        <v>15.296991180999999</v>
      </c>
      <c r="AI14" s="252">
        <v>15.266835156999999</v>
      </c>
      <c r="AJ14" s="252">
        <v>15.009950359999999</v>
      </c>
      <c r="AK14" s="252">
        <v>14.791815823</v>
      </c>
      <c r="AL14" s="252">
        <v>14.773005714</v>
      </c>
      <c r="AM14" s="252">
        <v>14.213827029999999</v>
      </c>
      <c r="AN14" s="252">
        <v>14.612852888999999</v>
      </c>
      <c r="AO14" s="252">
        <v>14.830610729</v>
      </c>
      <c r="AP14" s="252">
        <v>14.551029521</v>
      </c>
      <c r="AQ14" s="252">
        <v>14.933634504</v>
      </c>
      <c r="AR14" s="252">
        <v>15.450012321000001</v>
      </c>
      <c r="AS14" s="252">
        <v>15.346071207</v>
      </c>
      <c r="AT14" s="252">
        <v>15.285679928</v>
      </c>
      <c r="AU14" s="252">
        <v>15.709144763999999</v>
      </c>
      <c r="AV14" s="252">
        <v>15.241569711</v>
      </c>
      <c r="AW14" s="252">
        <v>15.293066938999999</v>
      </c>
      <c r="AX14" s="252">
        <v>14.902256659000001</v>
      </c>
      <c r="AY14" s="252">
        <v>14.03681443</v>
      </c>
      <c r="AZ14" s="252">
        <v>15.341266503</v>
      </c>
      <c r="BA14" s="252">
        <v>15.065320533</v>
      </c>
      <c r="BB14" s="252">
        <v>14.849829289000001</v>
      </c>
      <c r="BC14" s="252">
        <v>14.713701069000001</v>
      </c>
      <c r="BD14" s="252">
        <v>15.147952030000001</v>
      </c>
      <c r="BE14" s="252">
        <v>15.323714549</v>
      </c>
      <c r="BF14" s="252">
        <v>15.151707252</v>
      </c>
      <c r="BG14" s="252">
        <v>15.628742946999999</v>
      </c>
      <c r="BH14" s="409">
        <v>15.407752117999999</v>
      </c>
      <c r="BI14" s="409">
        <v>15.033132029000001</v>
      </c>
      <c r="BJ14" s="409">
        <v>14.785600566999999</v>
      </c>
      <c r="BK14" s="409">
        <v>14.256411842</v>
      </c>
      <c r="BL14" s="409">
        <v>15.197099867</v>
      </c>
      <c r="BM14" s="409">
        <v>14.947148746</v>
      </c>
      <c r="BN14" s="409">
        <v>14.97738071</v>
      </c>
      <c r="BO14" s="409">
        <v>14.754471704</v>
      </c>
      <c r="BP14" s="409">
        <v>15.289490959</v>
      </c>
      <c r="BQ14" s="409">
        <v>15.491766525999999</v>
      </c>
      <c r="BR14" s="409">
        <v>15.314922706999999</v>
      </c>
      <c r="BS14" s="409">
        <v>15.798545021000001</v>
      </c>
      <c r="BT14" s="409">
        <v>15.564147686</v>
      </c>
      <c r="BU14" s="409">
        <v>15.183551210999999</v>
      </c>
      <c r="BV14" s="409">
        <v>14.943046985000001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737</v>
      </c>
      <c r="B16" s="172" t="s">
        <v>1138</v>
      </c>
      <c r="C16" s="252">
        <v>4.2230429857000003</v>
      </c>
      <c r="D16" s="252">
        <v>4.5991434995000002</v>
      </c>
      <c r="E16" s="252">
        <v>4.5200873484999997</v>
      </c>
      <c r="F16" s="252">
        <v>4.3651038321</v>
      </c>
      <c r="G16" s="252">
        <v>4.7622929587999998</v>
      </c>
      <c r="H16" s="252">
        <v>4.8913448738999996</v>
      </c>
      <c r="I16" s="252">
        <v>4.8992609530999998</v>
      </c>
      <c r="J16" s="252">
        <v>5.0539123207000003</v>
      </c>
      <c r="K16" s="252">
        <v>4.9990398501</v>
      </c>
      <c r="L16" s="252">
        <v>4.8738311597999999</v>
      </c>
      <c r="M16" s="252">
        <v>4.8800658516000004</v>
      </c>
      <c r="N16" s="252">
        <v>4.8834712856999998</v>
      </c>
      <c r="O16" s="252">
        <v>4.3662940867</v>
      </c>
      <c r="P16" s="252">
        <v>4.4719482537999999</v>
      </c>
      <c r="Q16" s="252">
        <v>4.1577566011</v>
      </c>
      <c r="R16" s="252">
        <v>4.5094782793999997</v>
      </c>
      <c r="S16" s="252">
        <v>4.6325651222999999</v>
      </c>
      <c r="T16" s="252">
        <v>4.7719511854999999</v>
      </c>
      <c r="U16" s="252">
        <v>4.8541041644999998</v>
      </c>
      <c r="V16" s="252">
        <v>4.9437712078000002</v>
      </c>
      <c r="W16" s="252">
        <v>4.6567127322999999</v>
      </c>
      <c r="X16" s="252">
        <v>4.6306505007999998</v>
      </c>
      <c r="Y16" s="252">
        <v>4.6887472994000001</v>
      </c>
      <c r="Z16" s="252">
        <v>4.7645400070999999</v>
      </c>
      <c r="AA16" s="252">
        <v>4.5971074060000001</v>
      </c>
      <c r="AB16" s="252">
        <v>4.8119490709999999</v>
      </c>
      <c r="AC16" s="252">
        <v>4.6485462719999999</v>
      </c>
      <c r="AD16" s="252">
        <v>4.4461627559999997</v>
      </c>
      <c r="AE16" s="252">
        <v>4.4944683650000004</v>
      </c>
      <c r="AF16" s="252">
        <v>4.7247602439999996</v>
      </c>
      <c r="AG16" s="252">
        <v>4.9032276259999996</v>
      </c>
      <c r="AH16" s="252">
        <v>5.0399582489999997</v>
      </c>
      <c r="AI16" s="252">
        <v>4.8091217500000001</v>
      </c>
      <c r="AJ16" s="252">
        <v>4.8367561400000003</v>
      </c>
      <c r="AK16" s="252">
        <v>4.8974202440000001</v>
      </c>
      <c r="AL16" s="252">
        <v>4.9764502530000003</v>
      </c>
      <c r="AM16" s="252">
        <v>4.8089706520000002</v>
      </c>
      <c r="AN16" s="252">
        <v>4.7781227599999996</v>
      </c>
      <c r="AO16" s="252">
        <v>4.6130279840000004</v>
      </c>
      <c r="AP16" s="252">
        <v>4.5274958170000001</v>
      </c>
      <c r="AQ16" s="252">
        <v>4.7157273249999996</v>
      </c>
      <c r="AR16" s="252">
        <v>4.9157718460000002</v>
      </c>
      <c r="AS16" s="252">
        <v>4.9743326479999999</v>
      </c>
      <c r="AT16" s="252">
        <v>5.0824454460000004</v>
      </c>
      <c r="AU16" s="252">
        <v>4.8962160580000003</v>
      </c>
      <c r="AV16" s="252">
        <v>4.8178981539999999</v>
      </c>
      <c r="AW16" s="252">
        <v>4.87614372</v>
      </c>
      <c r="AX16" s="252">
        <v>4.8942337120000001</v>
      </c>
      <c r="AY16" s="252">
        <v>4.7436981669999998</v>
      </c>
      <c r="AZ16" s="252">
        <v>4.8924900730000003</v>
      </c>
      <c r="BA16" s="252">
        <v>4.7244416769999997</v>
      </c>
      <c r="BB16" s="252">
        <v>4.6368893499999997</v>
      </c>
      <c r="BC16" s="252">
        <v>4.8295074969999998</v>
      </c>
      <c r="BD16" s="252">
        <v>5.0342613820000004</v>
      </c>
      <c r="BE16" s="252">
        <v>5.0944617130000003</v>
      </c>
      <c r="BF16" s="252">
        <v>5.204986345</v>
      </c>
      <c r="BG16" s="252">
        <v>5.0144629419999998</v>
      </c>
      <c r="BH16" s="409">
        <v>4.9340541010000001</v>
      </c>
      <c r="BI16" s="409">
        <v>4.9936156409999999</v>
      </c>
      <c r="BJ16" s="409">
        <v>5.0120215359999998</v>
      </c>
      <c r="BK16" s="409">
        <v>4.6756857429999998</v>
      </c>
      <c r="BL16" s="409">
        <v>4.9129408740000002</v>
      </c>
      <c r="BM16" s="409">
        <v>4.7768145190000002</v>
      </c>
      <c r="BN16" s="409">
        <v>4.6949779300000003</v>
      </c>
      <c r="BO16" s="409">
        <v>4.8267941130000001</v>
      </c>
      <c r="BP16" s="409">
        <v>5.0356844049999996</v>
      </c>
      <c r="BQ16" s="409">
        <v>5.1801426680000002</v>
      </c>
      <c r="BR16" s="409">
        <v>5.2871173130000004</v>
      </c>
      <c r="BS16" s="409">
        <v>5.2005285319999999</v>
      </c>
      <c r="BT16" s="409">
        <v>5.0023340850000002</v>
      </c>
      <c r="BU16" s="409">
        <v>5.0731549889999998</v>
      </c>
      <c r="BV16" s="409">
        <v>5.13061583</v>
      </c>
    </row>
    <row r="17" spans="1:74" ht="11.1" customHeight="1" x14ac:dyDescent="0.2">
      <c r="A17" s="162" t="s">
        <v>738</v>
      </c>
      <c r="B17" s="173" t="s">
        <v>500</v>
      </c>
      <c r="C17" s="252">
        <v>3.2881995925999998</v>
      </c>
      <c r="D17" s="252">
        <v>3.5079666749</v>
      </c>
      <c r="E17" s="252">
        <v>3.4090048296000002</v>
      </c>
      <c r="F17" s="252">
        <v>3.2534116181999999</v>
      </c>
      <c r="G17" s="252">
        <v>3.6715302101999998</v>
      </c>
      <c r="H17" s="252">
        <v>3.7499466659</v>
      </c>
      <c r="I17" s="252">
        <v>3.7453822099999998</v>
      </c>
      <c r="J17" s="252">
        <v>3.923001889</v>
      </c>
      <c r="K17" s="252">
        <v>3.8470854641000001</v>
      </c>
      <c r="L17" s="252">
        <v>3.6064020822999998</v>
      </c>
      <c r="M17" s="252">
        <v>3.6510224769000001</v>
      </c>
      <c r="N17" s="252">
        <v>3.7151642942000001</v>
      </c>
      <c r="O17" s="252">
        <v>3.3457682976999998</v>
      </c>
      <c r="P17" s="252">
        <v>3.4009426449000002</v>
      </c>
      <c r="Q17" s="252">
        <v>3.1188946759</v>
      </c>
      <c r="R17" s="252">
        <v>3.4129442671999999</v>
      </c>
      <c r="S17" s="252">
        <v>3.5325955339999999</v>
      </c>
      <c r="T17" s="252">
        <v>3.6802546705000001</v>
      </c>
      <c r="U17" s="252">
        <v>3.7405336564999998</v>
      </c>
      <c r="V17" s="252">
        <v>3.8040150277999998</v>
      </c>
      <c r="W17" s="252">
        <v>3.5501931011000001</v>
      </c>
      <c r="X17" s="252">
        <v>3.4178504038000002</v>
      </c>
      <c r="Y17" s="252">
        <v>3.5185682809999999</v>
      </c>
      <c r="Z17" s="252">
        <v>3.6143680928999999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3.5729373299999998</v>
      </c>
      <c r="AZ17" s="252">
        <v>3.7320101239999999</v>
      </c>
      <c r="BA17" s="252">
        <v>3.5854783729999999</v>
      </c>
      <c r="BB17" s="252">
        <v>3.494982604</v>
      </c>
      <c r="BC17" s="252">
        <v>3.6996185239999999</v>
      </c>
      <c r="BD17" s="252">
        <v>3.9054285549999999</v>
      </c>
      <c r="BE17" s="252">
        <v>3.8869305340000002</v>
      </c>
      <c r="BF17" s="252">
        <v>4.0156630010000001</v>
      </c>
      <c r="BG17" s="252">
        <v>3.8139429119999999</v>
      </c>
      <c r="BH17" s="409">
        <v>3.7374210790000002</v>
      </c>
      <c r="BI17" s="409">
        <v>3.7966041590000001</v>
      </c>
      <c r="BJ17" s="409">
        <v>3.8046921130000002</v>
      </c>
      <c r="BK17" s="409">
        <v>3.4980777889999999</v>
      </c>
      <c r="BL17" s="409">
        <v>3.7458284079999999</v>
      </c>
      <c r="BM17" s="409">
        <v>3.631134152</v>
      </c>
      <c r="BN17" s="409">
        <v>3.5463749139999998</v>
      </c>
      <c r="BO17" s="409">
        <v>3.6902825840000002</v>
      </c>
      <c r="BP17" s="409">
        <v>3.900241275</v>
      </c>
      <c r="BQ17" s="409">
        <v>3.9654917269999999</v>
      </c>
      <c r="BR17" s="409">
        <v>4.0908436740000003</v>
      </c>
      <c r="BS17" s="409">
        <v>3.9929707350000001</v>
      </c>
      <c r="BT17" s="409">
        <v>3.798695623</v>
      </c>
      <c r="BU17" s="409">
        <v>3.8691513569999998</v>
      </c>
      <c r="BV17" s="409">
        <v>3.916269813</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739</v>
      </c>
      <c r="B19" s="172" t="s">
        <v>514</v>
      </c>
      <c r="C19" s="252">
        <v>8.2556837694999992</v>
      </c>
      <c r="D19" s="252">
        <v>8.3951306107000008</v>
      </c>
      <c r="E19" s="252">
        <v>8.0833925845000003</v>
      </c>
      <c r="F19" s="252">
        <v>8.3571198762000005</v>
      </c>
      <c r="G19" s="252">
        <v>8.5046697418000008</v>
      </c>
      <c r="H19" s="252">
        <v>9.0559724645999999</v>
      </c>
      <c r="I19" s="252">
        <v>8.7912520792999995</v>
      </c>
      <c r="J19" s="252">
        <v>9.0272976743999997</v>
      </c>
      <c r="K19" s="252">
        <v>8.7024476133000004</v>
      </c>
      <c r="L19" s="252">
        <v>8.5063526819999993</v>
      </c>
      <c r="M19" s="252">
        <v>8.1548318874000003</v>
      </c>
      <c r="N19" s="252">
        <v>8.2450470686999999</v>
      </c>
      <c r="O19" s="252">
        <v>7.8469722185000004</v>
      </c>
      <c r="P19" s="252">
        <v>8.0227952710999997</v>
      </c>
      <c r="Q19" s="252">
        <v>7.9904572731999997</v>
      </c>
      <c r="R19" s="252">
        <v>8.0235248854000005</v>
      </c>
      <c r="S19" s="252">
        <v>8.8388712990999991</v>
      </c>
      <c r="T19" s="252">
        <v>9.1822003635999998</v>
      </c>
      <c r="U19" s="252">
        <v>8.7917322050000006</v>
      </c>
      <c r="V19" s="252">
        <v>9.0560712565999992</v>
      </c>
      <c r="W19" s="252">
        <v>9.1289312716000008</v>
      </c>
      <c r="X19" s="252">
        <v>8.7832012889000008</v>
      </c>
      <c r="Y19" s="252">
        <v>8.4457720004999999</v>
      </c>
      <c r="Z19" s="252">
        <v>8.2733679031000005</v>
      </c>
      <c r="AA19" s="252">
        <v>8.1245358911000007</v>
      </c>
      <c r="AB19" s="252">
        <v>8.0065094956999996</v>
      </c>
      <c r="AC19" s="252">
        <v>8.2735028440999994</v>
      </c>
      <c r="AD19" s="252">
        <v>8.1767809096999997</v>
      </c>
      <c r="AE19" s="252">
        <v>8.7883869264999994</v>
      </c>
      <c r="AF19" s="252">
        <v>9.0106611503000007</v>
      </c>
      <c r="AG19" s="252">
        <v>8.9841099921000005</v>
      </c>
      <c r="AH19" s="252">
        <v>9.2065929927999992</v>
      </c>
      <c r="AI19" s="252">
        <v>8.6621799230000001</v>
      </c>
      <c r="AJ19" s="252">
        <v>8.5739530016999996</v>
      </c>
      <c r="AK19" s="252">
        <v>8.1725372076999996</v>
      </c>
      <c r="AL19" s="252">
        <v>8.2251995923999992</v>
      </c>
      <c r="AM19" s="252">
        <v>8.2301528408000006</v>
      </c>
      <c r="AN19" s="252">
        <v>8.2203903726000007</v>
      </c>
      <c r="AO19" s="252">
        <v>8.2533395493999997</v>
      </c>
      <c r="AP19" s="252">
        <v>8.3246696406999998</v>
      </c>
      <c r="AQ19" s="252">
        <v>8.8092434020999999</v>
      </c>
      <c r="AR19" s="252">
        <v>9.1614904537000008</v>
      </c>
      <c r="AS19" s="252">
        <v>9.1547392038000002</v>
      </c>
      <c r="AT19" s="252">
        <v>9.1691735746000003</v>
      </c>
      <c r="AU19" s="252">
        <v>8.9701406129999999</v>
      </c>
      <c r="AV19" s="252">
        <v>8.7376543305999999</v>
      </c>
      <c r="AW19" s="252">
        <v>8.3705932883000003</v>
      </c>
      <c r="AX19" s="252">
        <v>8.3324829549999997</v>
      </c>
      <c r="AY19" s="252">
        <v>8.2917275911000008</v>
      </c>
      <c r="AZ19" s="252">
        <v>8.2919610853000005</v>
      </c>
      <c r="BA19" s="252">
        <v>8.3244900781000002</v>
      </c>
      <c r="BB19" s="252">
        <v>8.4153371349999997</v>
      </c>
      <c r="BC19" s="252">
        <v>8.7228527253999992</v>
      </c>
      <c r="BD19" s="252">
        <v>9.0622356849999992</v>
      </c>
      <c r="BE19" s="252">
        <v>9.2478747220000006</v>
      </c>
      <c r="BF19" s="252">
        <v>9.2876506849999991</v>
      </c>
      <c r="BG19" s="252">
        <v>9.0713090360000006</v>
      </c>
      <c r="BH19" s="409">
        <v>8.8368149420000002</v>
      </c>
      <c r="BI19" s="409">
        <v>8.4773070869999998</v>
      </c>
      <c r="BJ19" s="409">
        <v>8.4498973680000002</v>
      </c>
      <c r="BK19" s="409">
        <v>8.3044820829999999</v>
      </c>
      <c r="BL19" s="409">
        <v>8.3280025920000007</v>
      </c>
      <c r="BM19" s="409">
        <v>8.2753919469999992</v>
      </c>
      <c r="BN19" s="409">
        <v>8.4534236679999992</v>
      </c>
      <c r="BO19" s="409">
        <v>8.9221129359999996</v>
      </c>
      <c r="BP19" s="409">
        <v>9.2970406889999992</v>
      </c>
      <c r="BQ19" s="409">
        <v>9.3368398389999996</v>
      </c>
      <c r="BR19" s="409">
        <v>9.3628016130000002</v>
      </c>
      <c r="BS19" s="409">
        <v>9.1918705930000009</v>
      </c>
      <c r="BT19" s="409">
        <v>8.8465692790000006</v>
      </c>
      <c r="BU19" s="409">
        <v>8.4531566819999995</v>
      </c>
      <c r="BV19" s="409">
        <v>8.4881515600000004</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740</v>
      </c>
      <c r="B21" s="172" t="s">
        <v>515</v>
      </c>
      <c r="C21" s="252">
        <v>32.670847918</v>
      </c>
      <c r="D21" s="252">
        <v>32.266901875000002</v>
      </c>
      <c r="E21" s="252">
        <v>31.025360200000001</v>
      </c>
      <c r="F21" s="252">
        <v>31.910095541</v>
      </c>
      <c r="G21" s="252">
        <v>31.204678114</v>
      </c>
      <c r="H21" s="252">
        <v>30.560141834</v>
      </c>
      <c r="I21" s="252">
        <v>30.213090601000001</v>
      </c>
      <c r="J21" s="252">
        <v>30.319782992</v>
      </c>
      <c r="K21" s="252">
        <v>31.580585106000001</v>
      </c>
      <c r="L21" s="252">
        <v>30.134446749999999</v>
      </c>
      <c r="M21" s="252">
        <v>31.997681980999999</v>
      </c>
      <c r="N21" s="252">
        <v>33.993935878000002</v>
      </c>
      <c r="O21" s="252">
        <v>32.488264940999997</v>
      </c>
      <c r="P21" s="252">
        <v>34.061709227999998</v>
      </c>
      <c r="Q21" s="252">
        <v>32.297634260999999</v>
      </c>
      <c r="R21" s="252">
        <v>33.567217212999999</v>
      </c>
      <c r="S21" s="252">
        <v>30.759672736999999</v>
      </c>
      <c r="T21" s="252">
        <v>33.135328563999998</v>
      </c>
      <c r="U21" s="252">
        <v>32.938157158999999</v>
      </c>
      <c r="V21" s="252">
        <v>31.671563596999999</v>
      </c>
      <c r="W21" s="252">
        <v>32.665447768</v>
      </c>
      <c r="X21" s="252">
        <v>31.822664135</v>
      </c>
      <c r="Y21" s="252">
        <v>32.365674935999998</v>
      </c>
      <c r="Z21" s="252">
        <v>35.179205455000002</v>
      </c>
      <c r="AA21" s="252">
        <v>32.610500614999999</v>
      </c>
      <c r="AB21" s="252">
        <v>35.463051817999997</v>
      </c>
      <c r="AC21" s="252">
        <v>34.279006994</v>
      </c>
      <c r="AD21" s="252">
        <v>34.233816654999998</v>
      </c>
      <c r="AE21" s="252">
        <v>33.831137619000003</v>
      </c>
      <c r="AF21" s="252">
        <v>32.952783175999997</v>
      </c>
      <c r="AG21" s="252">
        <v>32.249147376000003</v>
      </c>
      <c r="AH21" s="252">
        <v>33.551364622999998</v>
      </c>
      <c r="AI21" s="252">
        <v>33.110229627000002</v>
      </c>
      <c r="AJ21" s="252">
        <v>32.214994206999997</v>
      </c>
      <c r="AK21" s="252">
        <v>34.412845386999997</v>
      </c>
      <c r="AL21" s="252">
        <v>35.454474406999999</v>
      </c>
      <c r="AM21" s="252">
        <v>33.725090199</v>
      </c>
      <c r="AN21" s="252">
        <v>34.766139185999997</v>
      </c>
      <c r="AO21" s="252">
        <v>35.000701100999997</v>
      </c>
      <c r="AP21" s="252">
        <v>34.142808967000001</v>
      </c>
      <c r="AQ21" s="252">
        <v>34.756694500999998</v>
      </c>
      <c r="AR21" s="252">
        <v>34.372029795000003</v>
      </c>
      <c r="AS21" s="252">
        <v>33.350096954999998</v>
      </c>
      <c r="AT21" s="252">
        <v>33.440668297000002</v>
      </c>
      <c r="AU21" s="252">
        <v>34.720419401999997</v>
      </c>
      <c r="AV21" s="252">
        <v>33.842666864000002</v>
      </c>
      <c r="AW21" s="252">
        <v>36.246302638000003</v>
      </c>
      <c r="AX21" s="252">
        <v>35.035750143000001</v>
      </c>
      <c r="AY21" s="252">
        <v>35.312485068000001</v>
      </c>
      <c r="AZ21" s="252">
        <v>36.269971384999998</v>
      </c>
      <c r="BA21" s="252">
        <v>35.526545949999999</v>
      </c>
      <c r="BB21" s="252">
        <v>35.482854342000003</v>
      </c>
      <c r="BC21" s="252">
        <v>35.163894329000001</v>
      </c>
      <c r="BD21" s="252">
        <v>34.787855147999998</v>
      </c>
      <c r="BE21" s="252">
        <v>34.783061981000003</v>
      </c>
      <c r="BF21" s="252">
        <v>34.430136801000003</v>
      </c>
      <c r="BG21" s="252">
        <v>35.099980543999997</v>
      </c>
      <c r="BH21" s="409">
        <v>34.532703304000002</v>
      </c>
      <c r="BI21" s="409">
        <v>36.022484753000001</v>
      </c>
      <c r="BJ21" s="409">
        <v>37.136482946000001</v>
      </c>
      <c r="BK21" s="409">
        <v>36.080974761999997</v>
      </c>
      <c r="BL21" s="409">
        <v>37.407566783</v>
      </c>
      <c r="BM21" s="409">
        <v>36.744037509999998</v>
      </c>
      <c r="BN21" s="409">
        <v>36.533809707000003</v>
      </c>
      <c r="BO21" s="409">
        <v>36.110741726999997</v>
      </c>
      <c r="BP21" s="409">
        <v>35.808729352</v>
      </c>
      <c r="BQ21" s="409">
        <v>35.588513999</v>
      </c>
      <c r="BR21" s="409">
        <v>35.193946963999998</v>
      </c>
      <c r="BS21" s="409">
        <v>35.868598488000003</v>
      </c>
      <c r="BT21" s="409">
        <v>35.160551847999997</v>
      </c>
      <c r="BU21" s="409">
        <v>36.750198359000002</v>
      </c>
      <c r="BV21" s="409">
        <v>37.834852548999997</v>
      </c>
    </row>
    <row r="22" spans="1:74" ht="11.1" customHeight="1" x14ac:dyDescent="0.2">
      <c r="A22" s="162" t="s">
        <v>301</v>
      </c>
      <c r="B22" s="173" t="s">
        <v>351</v>
      </c>
      <c r="C22" s="252">
        <v>12.21388221</v>
      </c>
      <c r="D22" s="252">
        <v>11.122669707</v>
      </c>
      <c r="E22" s="252">
        <v>10.405754741000001</v>
      </c>
      <c r="F22" s="252">
        <v>12.35675451</v>
      </c>
      <c r="G22" s="252">
        <v>11.506541308999999</v>
      </c>
      <c r="H22" s="252">
        <v>11.110500292999999</v>
      </c>
      <c r="I22" s="252">
        <v>10.920243744</v>
      </c>
      <c r="J22" s="252">
        <v>11.268381176</v>
      </c>
      <c r="K22" s="252">
        <v>12.539079005</v>
      </c>
      <c r="L22" s="252">
        <v>11.125315370999999</v>
      </c>
      <c r="M22" s="252">
        <v>11.972269263999999</v>
      </c>
      <c r="N22" s="252">
        <v>13.102280248</v>
      </c>
      <c r="O22" s="252">
        <v>12.061863181</v>
      </c>
      <c r="P22" s="252">
        <v>12.431893412000001</v>
      </c>
      <c r="Q22" s="252">
        <v>11.632171078000001</v>
      </c>
      <c r="R22" s="252">
        <v>13.181563417</v>
      </c>
      <c r="S22" s="252">
        <v>11.050450258</v>
      </c>
      <c r="T22" s="252">
        <v>13.175207672999999</v>
      </c>
      <c r="U22" s="252">
        <v>13.289732698</v>
      </c>
      <c r="V22" s="252">
        <v>11.864377608</v>
      </c>
      <c r="W22" s="252">
        <v>12.526060986999999</v>
      </c>
      <c r="X22" s="252">
        <v>11.846350899000001</v>
      </c>
      <c r="Y22" s="252">
        <v>11.904170573</v>
      </c>
      <c r="Z22" s="252">
        <v>13.595581581999999</v>
      </c>
      <c r="AA22" s="252">
        <v>11.511538056999999</v>
      </c>
      <c r="AB22" s="252">
        <v>13.511597839</v>
      </c>
      <c r="AC22" s="252">
        <v>12.93478649</v>
      </c>
      <c r="AD22" s="252">
        <v>13.488020219999999</v>
      </c>
      <c r="AE22" s="252">
        <v>13.20631794</v>
      </c>
      <c r="AF22" s="252">
        <v>12.758543435</v>
      </c>
      <c r="AG22" s="252">
        <v>12.212700080999999</v>
      </c>
      <c r="AH22" s="252">
        <v>12.863481919</v>
      </c>
      <c r="AI22" s="252">
        <v>12.95611852</v>
      </c>
      <c r="AJ22" s="252">
        <v>11.84425794</v>
      </c>
      <c r="AK22" s="252">
        <v>13.246794139</v>
      </c>
      <c r="AL22" s="252">
        <v>13.860445743</v>
      </c>
      <c r="AM22" s="252">
        <v>12.913265829</v>
      </c>
      <c r="AN22" s="252">
        <v>12.974052974999999</v>
      </c>
      <c r="AO22" s="252">
        <v>13.601842481</v>
      </c>
      <c r="AP22" s="252">
        <v>13.223668762000001</v>
      </c>
      <c r="AQ22" s="252">
        <v>13.841813574</v>
      </c>
      <c r="AR22" s="252">
        <v>13.750516344999999</v>
      </c>
      <c r="AS22" s="252">
        <v>12.85559005</v>
      </c>
      <c r="AT22" s="252">
        <v>12.689670186000001</v>
      </c>
      <c r="AU22" s="252">
        <v>14.005562947</v>
      </c>
      <c r="AV22" s="252">
        <v>12.983171867999999</v>
      </c>
      <c r="AW22" s="252">
        <v>14.491019872000001</v>
      </c>
      <c r="AX22" s="252">
        <v>13.017984041</v>
      </c>
      <c r="AY22" s="252">
        <v>13.56003274</v>
      </c>
      <c r="AZ22" s="252">
        <v>13.972947567</v>
      </c>
      <c r="BA22" s="252">
        <v>13.890397642</v>
      </c>
      <c r="BB22" s="252">
        <v>14.181966516999999</v>
      </c>
      <c r="BC22" s="252">
        <v>13.980119882</v>
      </c>
      <c r="BD22" s="252">
        <v>13.825047816</v>
      </c>
      <c r="BE22" s="252">
        <v>13.773417951000001</v>
      </c>
      <c r="BF22" s="252">
        <v>13.354103070000001</v>
      </c>
      <c r="BG22" s="252">
        <v>14.082354198000001</v>
      </c>
      <c r="BH22" s="409">
        <v>13.261011229999999</v>
      </c>
      <c r="BI22" s="409">
        <v>14.096741856</v>
      </c>
      <c r="BJ22" s="409">
        <v>14.494599953</v>
      </c>
      <c r="BK22" s="409">
        <v>14.030296141999999</v>
      </c>
      <c r="BL22" s="409">
        <v>14.455844995</v>
      </c>
      <c r="BM22" s="409">
        <v>14.368962904</v>
      </c>
      <c r="BN22" s="409">
        <v>14.668700205</v>
      </c>
      <c r="BO22" s="409">
        <v>14.458125244</v>
      </c>
      <c r="BP22" s="409">
        <v>14.295733028000001</v>
      </c>
      <c r="BQ22" s="409">
        <v>14.240111433999999</v>
      </c>
      <c r="BR22" s="409">
        <v>13.804168588</v>
      </c>
      <c r="BS22" s="409">
        <v>14.554501438999999</v>
      </c>
      <c r="BT22" s="409">
        <v>13.702553686</v>
      </c>
      <c r="BU22" s="409">
        <v>14.563654433</v>
      </c>
      <c r="BV22" s="409">
        <v>14.971868034</v>
      </c>
    </row>
    <row r="23" spans="1:74" ht="11.1" customHeight="1" x14ac:dyDescent="0.2">
      <c r="A23" s="162" t="s">
        <v>296</v>
      </c>
      <c r="B23" s="173" t="s">
        <v>741</v>
      </c>
      <c r="C23" s="252">
        <v>4.9753225806000003</v>
      </c>
      <c r="D23" s="252">
        <v>5.2182142857000002</v>
      </c>
      <c r="E23" s="252">
        <v>4.8105483870999999</v>
      </c>
      <c r="F23" s="252">
        <v>4.0188333332999999</v>
      </c>
      <c r="G23" s="252">
        <v>3.7509354839000002</v>
      </c>
      <c r="H23" s="252">
        <v>3.7375666666999998</v>
      </c>
      <c r="I23" s="252">
        <v>3.8880967742000001</v>
      </c>
      <c r="J23" s="252">
        <v>3.8601612903000002</v>
      </c>
      <c r="K23" s="252">
        <v>3.7558333333</v>
      </c>
      <c r="L23" s="252">
        <v>3.9105161289999999</v>
      </c>
      <c r="M23" s="252">
        <v>4.2591666666999997</v>
      </c>
      <c r="N23" s="252">
        <v>5.0008064515999999</v>
      </c>
      <c r="O23" s="252">
        <v>4.5459354839000001</v>
      </c>
      <c r="P23" s="252">
        <v>5.0612500000000002</v>
      </c>
      <c r="Q23" s="252">
        <v>4.5298064515999998</v>
      </c>
      <c r="R23" s="252">
        <v>4.1835000000000004</v>
      </c>
      <c r="S23" s="252">
        <v>3.6177096774000002</v>
      </c>
      <c r="T23" s="252">
        <v>3.6979666667000002</v>
      </c>
      <c r="U23" s="252">
        <v>3.8198387096999999</v>
      </c>
      <c r="V23" s="252">
        <v>3.9375806452000002</v>
      </c>
      <c r="W23" s="252">
        <v>3.88</v>
      </c>
      <c r="X23" s="252">
        <v>3.8563870967999998</v>
      </c>
      <c r="Y23" s="252">
        <v>3.9987666666999999</v>
      </c>
      <c r="Z23" s="252">
        <v>4.6359354839</v>
      </c>
      <c r="AA23" s="252">
        <v>4.3647419354999997</v>
      </c>
      <c r="AB23" s="252">
        <v>4.6501034483000003</v>
      </c>
      <c r="AC23" s="252">
        <v>4.3761290322999997</v>
      </c>
      <c r="AD23" s="252">
        <v>3.9430333332999998</v>
      </c>
      <c r="AE23" s="252">
        <v>3.5496129031999999</v>
      </c>
      <c r="AF23" s="252">
        <v>3.5312333332999999</v>
      </c>
      <c r="AG23" s="252">
        <v>3.7495806452</v>
      </c>
      <c r="AH23" s="252">
        <v>3.8310967742000002</v>
      </c>
      <c r="AI23" s="252">
        <v>3.6928999999999998</v>
      </c>
      <c r="AJ23" s="252">
        <v>3.7480967742</v>
      </c>
      <c r="AK23" s="252">
        <v>4.1275333332999997</v>
      </c>
      <c r="AL23" s="252">
        <v>4.5667096773999996</v>
      </c>
      <c r="AM23" s="252">
        <v>4.1473870968000002</v>
      </c>
      <c r="AN23" s="252">
        <v>4.5326785714</v>
      </c>
      <c r="AO23" s="252">
        <v>4.2499032257999998</v>
      </c>
      <c r="AP23" s="252">
        <v>3.7860333332999998</v>
      </c>
      <c r="AQ23" s="252">
        <v>3.5000645161000001</v>
      </c>
      <c r="AR23" s="252">
        <v>3.4687333332999999</v>
      </c>
      <c r="AS23" s="252">
        <v>3.5827419355000001</v>
      </c>
      <c r="AT23" s="252">
        <v>3.6930322581000001</v>
      </c>
      <c r="AU23" s="252">
        <v>3.6238333332999999</v>
      </c>
      <c r="AV23" s="252">
        <v>3.5955161289999999</v>
      </c>
      <c r="AW23" s="252">
        <v>4.0932333332999997</v>
      </c>
      <c r="AX23" s="252">
        <v>4.4969354838999998</v>
      </c>
      <c r="AY23" s="252">
        <v>4.2568709677000003</v>
      </c>
      <c r="AZ23" s="252">
        <v>4.5552857143000001</v>
      </c>
      <c r="BA23" s="252">
        <v>4.0315161289999999</v>
      </c>
      <c r="BB23" s="252">
        <v>3.6036333332999999</v>
      </c>
      <c r="BC23" s="252">
        <v>3.4365483871000002</v>
      </c>
      <c r="BD23" s="252">
        <v>3.238</v>
      </c>
      <c r="BE23" s="252">
        <v>3.515125034</v>
      </c>
      <c r="BF23" s="252">
        <v>3.6142646919999999</v>
      </c>
      <c r="BG23" s="252">
        <v>3.5092760520000001</v>
      </c>
      <c r="BH23" s="409">
        <v>3.527522426</v>
      </c>
      <c r="BI23" s="409">
        <v>3.7879601159999998</v>
      </c>
      <c r="BJ23" s="409">
        <v>4.32938417</v>
      </c>
      <c r="BK23" s="409">
        <v>4.108114788</v>
      </c>
      <c r="BL23" s="409">
        <v>4.3694885980000002</v>
      </c>
      <c r="BM23" s="409">
        <v>4.00462542</v>
      </c>
      <c r="BN23" s="409">
        <v>3.6048642540000002</v>
      </c>
      <c r="BO23" s="409">
        <v>3.2908240360000001</v>
      </c>
      <c r="BP23" s="409">
        <v>3.3072048820000002</v>
      </c>
      <c r="BQ23" s="409">
        <v>3.4372319980000001</v>
      </c>
      <c r="BR23" s="409">
        <v>3.5325239900000001</v>
      </c>
      <c r="BS23" s="409">
        <v>3.4284350620000001</v>
      </c>
      <c r="BT23" s="409">
        <v>3.4454030169999998</v>
      </c>
      <c r="BU23" s="409">
        <v>3.699867588</v>
      </c>
      <c r="BV23" s="409">
        <v>4.2298030950000003</v>
      </c>
    </row>
    <row r="24" spans="1:74" ht="11.1" customHeight="1" x14ac:dyDescent="0.2">
      <c r="A24" s="162" t="s">
        <v>742</v>
      </c>
      <c r="B24" s="173" t="s">
        <v>352</v>
      </c>
      <c r="C24" s="252">
        <v>3.7358005946000001</v>
      </c>
      <c r="D24" s="252">
        <v>3.9243130782</v>
      </c>
      <c r="E24" s="252">
        <v>3.9353542866</v>
      </c>
      <c r="F24" s="252">
        <v>3.8274270774999999</v>
      </c>
      <c r="G24" s="252">
        <v>4.0390249564999996</v>
      </c>
      <c r="H24" s="252">
        <v>3.9622261833999999</v>
      </c>
      <c r="I24" s="252">
        <v>3.6943938521000002</v>
      </c>
      <c r="J24" s="252">
        <v>3.5994785367</v>
      </c>
      <c r="K24" s="252">
        <v>3.6785844958</v>
      </c>
      <c r="L24" s="252">
        <v>3.6086794346</v>
      </c>
      <c r="M24" s="252">
        <v>3.9780041601999998</v>
      </c>
      <c r="N24" s="252">
        <v>4.0324888647000003</v>
      </c>
      <c r="O24" s="252">
        <v>3.8463788899</v>
      </c>
      <c r="P24" s="252">
        <v>4.3206764577000003</v>
      </c>
      <c r="Q24" s="252">
        <v>4.0527533955999999</v>
      </c>
      <c r="R24" s="252">
        <v>4.1696667155</v>
      </c>
      <c r="S24" s="252">
        <v>4.2218226983999996</v>
      </c>
      <c r="T24" s="252">
        <v>4.1834072100000004</v>
      </c>
      <c r="U24" s="252">
        <v>3.9647509753999999</v>
      </c>
      <c r="V24" s="252">
        <v>3.9267331907999998</v>
      </c>
      <c r="W24" s="252">
        <v>4.2425921776999997</v>
      </c>
      <c r="X24" s="252">
        <v>4.2384726197999996</v>
      </c>
      <c r="Y24" s="252">
        <v>4.2090552079999997</v>
      </c>
      <c r="Z24" s="252">
        <v>4.3526179027999996</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4.6759333649999997</v>
      </c>
      <c r="AZ24" s="252">
        <v>4.7192155959999997</v>
      </c>
      <c r="BA24" s="252">
        <v>4.8020214240000003</v>
      </c>
      <c r="BB24" s="252">
        <v>4.8188883630000001</v>
      </c>
      <c r="BC24" s="252">
        <v>4.8119017739999999</v>
      </c>
      <c r="BD24" s="252">
        <v>4.8830082580000003</v>
      </c>
      <c r="BE24" s="252">
        <v>4.6305329029999998</v>
      </c>
      <c r="BF24" s="252">
        <v>4.5373121049999998</v>
      </c>
      <c r="BG24" s="252">
        <v>4.6668363800000003</v>
      </c>
      <c r="BH24" s="409">
        <v>4.8637151779999996</v>
      </c>
      <c r="BI24" s="409">
        <v>5.013911921</v>
      </c>
      <c r="BJ24" s="409">
        <v>5.0766998839999999</v>
      </c>
      <c r="BK24" s="409">
        <v>4.8600762169999996</v>
      </c>
      <c r="BL24" s="409">
        <v>5.2121602100000004</v>
      </c>
      <c r="BM24" s="409">
        <v>5.2072523349999997</v>
      </c>
      <c r="BN24" s="409">
        <v>5.1303269010000001</v>
      </c>
      <c r="BO24" s="409">
        <v>5.2057785230000002</v>
      </c>
      <c r="BP24" s="409">
        <v>5.1220699679999999</v>
      </c>
      <c r="BQ24" s="409">
        <v>4.8575123040000001</v>
      </c>
      <c r="BR24" s="409">
        <v>4.7495247039999997</v>
      </c>
      <c r="BS24" s="409">
        <v>4.8303820530000001</v>
      </c>
      <c r="BT24" s="409">
        <v>4.9579562030000002</v>
      </c>
      <c r="BU24" s="409">
        <v>5.1655677400000002</v>
      </c>
      <c r="BV24" s="409">
        <v>5.2244517879999997</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743</v>
      </c>
      <c r="B26" s="172" t="s">
        <v>516</v>
      </c>
      <c r="C26" s="252">
        <v>3.9074578344000002</v>
      </c>
      <c r="D26" s="252">
        <v>3.9773621104000001</v>
      </c>
      <c r="E26" s="252">
        <v>3.9601434911000002</v>
      </c>
      <c r="F26" s="252">
        <v>3.9794154588000001</v>
      </c>
      <c r="G26" s="252">
        <v>3.9663939155999999</v>
      </c>
      <c r="H26" s="252">
        <v>3.9784861513999998</v>
      </c>
      <c r="I26" s="252">
        <v>3.9004467886</v>
      </c>
      <c r="J26" s="252">
        <v>3.7738782347000002</v>
      </c>
      <c r="K26" s="252">
        <v>3.8550591074999998</v>
      </c>
      <c r="L26" s="252">
        <v>3.8340588639000002</v>
      </c>
      <c r="M26" s="252">
        <v>3.9404237401</v>
      </c>
      <c r="N26" s="252">
        <v>4.0129803159000002</v>
      </c>
      <c r="O26" s="252">
        <v>3.9803601514000002</v>
      </c>
      <c r="P26" s="252">
        <v>3.9761344736000002</v>
      </c>
      <c r="Q26" s="252">
        <v>3.9716478425999999</v>
      </c>
      <c r="R26" s="252">
        <v>3.9884765601000001</v>
      </c>
      <c r="S26" s="252">
        <v>3.9445733835999999</v>
      </c>
      <c r="T26" s="252">
        <v>3.9294133973999998</v>
      </c>
      <c r="U26" s="252">
        <v>3.8787102679999999</v>
      </c>
      <c r="V26" s="252">
        <v>3.8114709795000001</v>
      </c>
      <c r="W26" s="252">
        <v>4.1059640076999999</v>
      </c>
      <c r="X26" s="252">
        <v>4.1594383489000002</v>
      </c>
      <c r="Y26" s="252">
        <v>4.3464167280000003</v>
      </c>
      <c r="Z26" s="252">
        <v>4.3041639919000003</v>
      </c>
      <c r="AA26" s="252">
        <v>4.201282569</v>
      </c>
      <c r="AB26" s="252">
        <v>4.2045775970000001</v>
      </c>
      <c r="AC26" s="252">
        <v>4.2001146150000004</v>
      </c>
      <c r="AD26" s="252">
        <v>4.1283523960000004</v>
      </c>
      <c r="AE26" s="252">
        <v>4.1536434020000002</v>
      </c>
      <c r="AF26" s="252">
        <v>4.1544156890000004</v>
      </c>
      <c r="AG26" s="252">
        <v>3.978387288</v>
      </c>
      <c r="AH26" s="252">
        <v>4.0234654570000004</v>
      </c>
      <c r="AI26" s="252">
        <v>4.0940374070000001</v>
      </c>
      <c r="AJ26" s="252">
        <v>4.1195421669999996</v>
      </c>
      <c r="AK26" s="252">
        <v>4.1485837940000003</v>
      </c>
      <c r="AL26" s="252">
        <v>4.0629345719999996</v>
      </c>
      <c r="AM26" s="252">
        <v>4.3114441540000001</v>
      </c>
      <c r="AN26" s="252">
        <v>4.3482503929999998</v>
      </c>
      <c r="AO26" s="252">
        <v>4.3141552140000003</v>
      </c>
      <c r="AP26" s="252">
        <v>4.2906387629999996</v>
      </c>
      <c r="AQ26" s="252">
        <v>4.2442425290000001</v>
      </c>
      <c r="AR26" s="252">
        <v>4.3151930600000004</v>
      </c>
      <c r="AS26" s="252">
        <v>4.1639184890000003</v>
      </c>
      <c r="AT26" s="252">
        <v>4.1486726860000003</v>
      </c>
      <c r="AU26" s="252">
        <v>4.1965645580000004</v>
      </c>
      <c r="AV26" s="252">
        <v>4.2974404140000004</v>
      </c>
      <c r="AW26" s="252">
        <v>4.3300855059999996</v>
      </c>
      <c r="AX26" s="252">
        <v>4.2566777269999996</v>
      </c>
      <c r="AY26" s="252">
        <v>4.3735161299999996</v>
      </c>
      <c r="AZ26" s="252">
        <v>4.4187014209999997</v>
      </c>
      <c r="BA26" s="252">
        <v>4.3903996860000003</v>
      </c>
      <c r="BB26" s="252">
        <v>4.3732743410000001</v>
      </c>
      <c r="BC26" s="252">
        <v>4.336866036</v>
      </c>
      <c r="BD26" s="252">
        <v>4.4173655829999996</v>
      </c>
      <c r="BE26" s="252">
        <v>4.2735762700000004</v>
      </c>
      <c r="BF26" s="252">
        <v>4.2675303070000004</v>
      </c>
      <c r="BG26" s="252">
        <v>4.3260574890000001</v>
      </c>
      <c r="BH26" s="409">
        <v>4.4422625489999996</v>
      </c>
      <c r="BI26" s="409">
        <v>4.486652597</v>
      </c>
      <c r="BJ26" s="409">
        <v>4.4263618559999998</v>
      </c>
      <c r="BK26" s="409">
        <v>4.4179569030000003</v>
      </c>
      <c r="BL26" s="409">
        <v>4.4759259370000004</v>
      </c>
      <c r="BM26" s="409">
        <v>4.4567981239999996</v>
      </c>
      <c r="BN26" s="409">
        <v>4.4478185129999996</v>
      </c>
      <c r="BO26" s="409">
        <v>4.4179153089999996</v>
      </c>
      <c r="BP26" s="409">
        <v>4.5058095209999998</v>
      </c>
      <c r="BQ26" s="409">
        <v>4.3657740150000004</v>
      </c>
      <c r="BR26" s="409">
        <v>4.3652544430000004</v>
      </c>
      <c r="BS26" s="409">
        <v>4.4289004079999996</v>
      </c>
      <c r="BT26" s="409">
        <v>4.5520888450000001</v>
      </c>
      <c r="BU26" s="409">
        <v>4.5987611460000002</v>
      </c>
      <c r="BV26" s="409">
        <v>4.5364907539999999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667</v>
      </c>
      <c r="C28" s="252">
        <v>45.404014382</v>
      </c>
      <c r="D28" s="252">
        <v>46.478412833999997</v>
      </c>
      <c r="E28" s="252">
        <v>45.302644143999999</v>
      </c>
      <c r="F28" s="252">
        <v>44.950980553999997</v>
      </c>
      <c r="G28" s="252">
        <v>44.241559238000001</v>
      </c>
      <c r="H28" s="252">
        <v>45.022845351999997</v>
      </c>
      <c r="I28" s="252">
        <v>46.065025335000001</v>
      </c>
      <c r="J28" s="252">
        <v>45.548892748999997</v>
      </c>
      <c r="K28" s="252">
        <v>45.806467744999999</v>
      </c>
      <c r="L28" s="252">
        <v>46.345237089000001</v>
      </c>
      <c r="M28" s="252">
        <v>45.459426338999997</v>
      </c>
      <c r="N28" s="252">
        <v>46.936251698</v>
      </c>
      <c r="O28" s="252">
        <v>45.684370653999999</v>
      </c>
      <c r="P28" s="252">
        <v>47.808818926999997</v>
      </c>
      <c r="Q28" s="252">
        <v>46.223365966999999</v>
      </c>
      <c r="R28" s="252">
        <v>45.797030655999997</v>
      </c>
      <c r="S28" s="252">
        <v>44.583641243999999</v>
      </c>
      <c r="T28" s="252">
        <v>46.359188733000003</v>
      </c>
      <c r="U28" s="252">
        <v>47.134544417999997</v>
      </c>
      <c r="V28" s="252">
        <v>46.900648509</v>
      </c>
      <c r="W28" s="252">
        <v>46.730039503</v>
      </c>
      <c r="X28" s="252">
        <v>46.282929396999997</v>
      </c>
      <c r="Y28" s="252">
        <v>45.710301014000002</v>
      </c>
      <c r="Z28" s="252">
        <v>47.344927855000002</v>
      </c>
      <c r="AA28" s="252">
        <v>45.430973422999998</v>
      </c>
      <c r="AB28" s="252">
        <v>47.684950512</v>
      </c>
      <c r="AC28" s="252">
        <v>47.067165811000002</v>
      </c>
      <c r="AD28" s="252">
        <v>46.118644629999999</v>
      </c>
      <c r="AE28" s="252">
        <v>45.445434892999998</v>
      </c>
      <c r="AF28" s="252">
        <v>46.512488173000001</v>
      </c>
      <c r="AG28" s="252">
        <v>46.489761338999998</v>
      </c>
      <c r="AH28" s="252">
        <v>48.055361445000003</v>
      </c>
      <c r="AI28" s="252">
        <v>47.125794202999998</v>
      </c>
      <c r="AJ28" s="252">
        <v>46.593888874999998</v>
      </c>
      <c r="AK28" s="252">
        <v>47.167539185999999</v>
      </c>
      <c r="AL28" s="252">
        <v>48.132965005999999</v>
      </c>
      <c r="AM28" s="252">
        <v>45.825254407999999</v>
      </c>
      <c r="AN28" s="252">
        <v>46.806535850000003</v>
      </c>
      <c r="AO28" s="252">
        <v>47.578188038999997</v>
      </c>
      <c r="AP28" s="252">
        <v>45.823300486999997</v>
      </c>
      <c r="AQ28" s="252">
        <v>46.902963886000002</v>
      </c>
      <c r="AR28" s="252">
        <v>47.876827386000002</v>
      </c>
      <c r="AS28" s="252">
        <v>47.427112594999997</v>
      </c>
      <c r="AT28" s="252">
        <v>47.696183699999999</v>
      </c>
      <c r="AU28" s="252">
        <v>47.292502349999999</v>
      </c>
      <c r="AV28" s="252">
        <v>47.088861868999999</v>
      </c>
      <c r="AW28" s="252">
        <v>48.268830158999997</v>
      </c>
      <c r="AX28" s="252">
        <v>48.149497171999997</v>
      </c>
      <c r="AY28" s="252">
        <v>47.006021724999997</v>
      </c>
      <c r="AZ28" s="252">
        <v>47.932672525000001</v>
      </c>
      <c r="BA28" s="252">
        <v>47.837324598999999</v>
      </c>
      <c r="BB28" s="252">
        <v>46.482580777000003</v>
      </c>
      <c r="BC28" s="252">
        <v>46.863852274999999</v>
      </c>
      <c r="BD28" s="252">
        <v>47.397797705999999</v>
      </c>
      <c r="BE28" s="252">
        <v>47.7782202</v>
      </c>
      <c r="BF28" s="252">
        <v>47.957002877999997</v>
      </c>
      <c r="BG28" s="252">
        <v>47.543079454000001</v>
      </c>
      <c r="BH28" s="409">
        <v>47.921270528000001</v>
      </c>
      <c r="BI28" s="409">
        <v>47.764404861999999</v>
      </c>
      <c r="BJ28" s="409">
        <v>48.428323347999999</v>
      </c>
      <c r="BK28" s="409">
        <v>47.029620782999999</v>
      </c>
      <c r="BL28" s="409">
        <v>48.511068375000001</v>
      </c>
      <c r="BM28" s="409">
        <v>47.834985078000003</v>
      </c>
      <c r="BN28" s="409">
        <v>46.988657551999999</v>
      </c>
      <c r="BO28" s="409">
        <v>46.842169460999997</v>
      </c>
      <c r="BP28" s="409">
        <v>47.740488691000003</v>
      </c>
      <c r="BQ28" s="409">
        <v>48.280547484000003</v>
      </c>
      <c r="BR28" s="409">
        <v>48.386044890000001</v>
      </c>
      <c r="BS28" s="409">
        <v>48.263082427000001</v>
      </c>
      <c r="BT28" s="409">
        <v>48.361392924</v>
      </c>
      <c r="BU28" s="409">
        <v>48.103830508999998</v>
      </c>
      <c r="BV28" s="409">
        <v>48.934958375999997</v>
      </c>
    </row>
    <row r="29" spans="1:74" ht="11.1" customHeight="1" x14ac:dyDescent="0.2">
      <c r="A29" s="162" t="s">
        <v>304</v>
      </c>
      <c r="B29" s="172" t="s">
        <v>668</v>
      </c>
      <c r="C29" s="252">
        <v>47.301287885999997</v>
      </c>
      <c r="D29" s="252">
        <v>47.546244625</v>
      </c>
      <c r="E29" s="252">
        <v>46.126514901</v>
      </c>
      <c r="F29" s="252">
        <v>48.305882568999998</v>
      </c>
      <c r="G29" s="252">
        <v>48.217350592000003</v>
      </c>
      <c r="H29" s="252">
        <v>48.281732896000001</v>
      </c>
      <c r="I29" s="252">
        <v>47.585999983999997</v>
      </c>
      <c r="J29" s="252">
        <v>47.989678591000001</v>
      </c>
      <c r="K29" s="252">
        <v>49.289924446000001</v>
      </c>
      <c r="L29" s="252">
        <v>47.282238124999999</v>
      </c>
      <c r="M29" s="252">
        <v>48.114877849999999</v>
      </c>
      <c r="N29" s="252">
        <v>49.670107184000003</v>
      </c>
      <c r="O29" s="252">
        <v>47.315849153999999</v>
      </c>
      <c r="P29" s="252">
        <v>48.424216653000002</v>
      </c>
      <c r="Q29" s="252">
        <v>47.160693958000003</v>
      </c>
      <c r="R29" s="252">
        <v>49.387444068000001</v>
      </c>
      <c r="S29" s="252">
        <v>47.916059724</v>
      </c>
      <c r="T29" s="252">
        <v>50.857819591999998</v>
      </c>
      <c r="U29" s="252">
        <v>50.129889034000001</v>
      </c>
      <c r="V29" s="252">
        <v>48.744710957999999</v>
      </c>
      <c r="W29" s="252">
        <v>50.210523516000002</v>
      </c>
      <c r="X29" s="252">
        <v>48.850051143000002</v>
      </c>
      <c r="Y29" s="252">
        <v>48.873222925999997</v>
      </c>
      <c r="Z29" s="252">
        <v>51.048670299999998</v>
      </c>
      <c r="AA29" s="252">
        <v>47.931986137999999</v>
      </c>
      <c r="AB29" s="252">
        <v>50.727188624</v>
      </c>
      <c r="AC29" s="252">
        <v>50.163245719999999</v>
      </c>
      <c r="AD29" s="252">
        <v>50.245095911999996</v>
      </c>
      <c r="AE29" s="252">
        <v>50.766920484000003</v>
      </c>
      <c r="AF29" s="252">
        <v>50.574396032000003</v>
      </c>
      <c r="AG29" s="252">
        <v>49.674978046</v>
      </c>
      <c r="AH29" s="252">
        <v>51.103888767999997</v>
      </c>
      <c r="AI29" s="252">
        <v>50.183577778</v>
      </c>
      <c r="AJ29" s="252">
        <v>49.174490177999999</v>
      </c>
      <c r="AK29" s="252">
        <v>50.326747588000003</v>
      </c>
      <c r="AL29" s="252">
        <v>51.125957827999997</v>
      </c>
      <c r="AM29" s="252">
        <v>49.714149288000002</v>
      </c>
      <c r="AN29" s="252">
        <v>50.405413699999997</v>
      </c>
      <c r="AO29" s="252">
        <v>50.988304714999998</v>
      </c>
      <c r="AP29" s="252">
        <v>50.561209845</v>
      </c>
      <c r="AQ29" s="252">
        <v>52.037883575999999</v>
      </c>
      <c r="AR29" s="252">
        <v>52.525769861999997</v>
      </c>
      <c r="AS29" s="252">
        <v>51.162070591999999</v>
      </c>
      <c r="AT29" s="252">
        <v>51.351857353</v>
      </c>
      <c r="AU29" s="252">
        <v>52.315508424999997</v>
      </c>
      <c r="AV29" s="252">
        <v>51.253345123000003</v>
      </c>
      <c r="AW29" s="252">
        <v>52.623024512000001</v>
      </c>
      <c r="AX29" s="252">
        <v>50.933961777999997</v>
      </c>
      <c r="AY29" s="252">
        <v>51.051414571000002</v>
      </c>
      <c r="AZ29" s="252">
        <v>52.041854631</v>
      </c>
      <c r="BA29" s="252">
        <v>51.942470317000002</v>
      </c>
      <c r="BB29" s="252">
        <v>52.248052903999998</v>
      </c>
      <c r="BC29" s="252">
        <v>52.183716371000003</v>
      </c>
      <c r="BD29" s="252">
        <v>53.210482169000002</v>
      </c>
      <c r="BE29" s="252">
        <v>52.854421062</v>
      </c>
      <c r="BF29" s="252">
        <v>52.578797022000003</v>
      </c>
      <c r="BG29" s="252">
        <v>53.117732535999998</v>
      </c>
      <c r="BH29" s="409">
        <v>52.297734263999999</v>
      </c>
      <c r="BI29" s="409">
        <v>52.945086279999998</v>
      </c>
      <c r="BJ29" s="409">
        <v>53.482053507000003</v>
      </c>
      <c r="BK29" s="409">
        <v>51.838424277000001</v>
      </c>
      <c r="BL29" s="409">
        <v>53.327571593999998</v>
      </c>
      <c r="BM29" s="409">
        <v>53.040766447999999</v>
      </c>
      <c r="BN29" s="409">
        <v>53.470653163000001</v>
      </c>
      <c r="BO29" s="409">
        <v>53.824840309999999</v>
      </c>
      <c r="BP29" s="409">
        <v>54.358659733000003</v>
      </c>
      <c r="BQ29" s="409">
        <v>54.060583829000002</v>
      </c>
      <c r="BR29" s="409">
        <v>53.649633066</v>
      </c>
      <c r="BS29" s="409">
        <v>54.326856851999999</v>
      </c>
      <c r="BT29" s="409">
        <v>53.190256032999997</v>
      </c>
      <c r="BU29" s="409">
        <v>53.904332900999997</v>
      </c>
      <c r="BV29" s="409">
        <v>54.543159729000003</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669</v>
      </c>
      <c r="C31" s="252">
        <v>92.705302269000001</v>
      </c>
      <c r="D31" s="252">
        <v>94.024657458999997</v>
      </c>
      <c r="E31" s="252">
        <v>91.429159045000006</v>
      </c>
      <c r="F31" s="252">
        <v>93.256863123000002</v>
      </c>
      <c r="G31" s="252">
        <v>92.458909829999996</v>
      </c>
      <c r="H31" s="252">
        <v>93.304578247999999</v>
      </c>
      <c r="I31" s="252">
        <v>93.651025318999999</v>
      </c>
      <c r="J31" s="252">
        <v>93.538571340000004</v>
      </c>
      <c r="K31" s="252">
        <v>95.096392191000007</v>
      </c>
      <c r="L31" s="252">
        <v>93.627475214</v>
      </c>
      <c r="M31" s="252">
        <v>93.574304189000003</v>
      </c>
      <c r="N31" s="252">
        <v>96.606358881999995</v>
      </c>
      <c r="O31" s="252">
        <v>93.000219807999997</v>
      </c>
      <c r="P31" s="252">
        <v>96.233035580000006</v>
      </c>
      <c r="Q31" s="252">
        <v>93.384059925000003</v>
      </c>
      <c r="R31" s="252">
        <v>95.184474723999998</v>
      </c>
      <c r="S31" s="252">
        <v>92.499700967999999</v>
      </c>
      <c r="T31" s="252">
        <v>97.217008324999995</v>
      </c>
      <c r="U31" s="252">
        <v>97.264433452000006</v>
      </c>
      <c r="V31" s="252">
        <v>95.645359467000006</v>
      </c>
      <c r="W31" s="252">
        <v>96.940563018000006</v>
      </c>
      <c r="X31" s="252">
        <v>95.132980540000005</v>
      </c>
      <c r="Y31" s="252">
        <v>94.583523940000006</v>
      </c>
      <c r="Z31" s="252">
        <v>98.393598155000006</v>
      </c>
      <c r="AA31" s="252">
        <v>93.362959560999997</v>
      </c>
      <c r="AB31" s="252">
        <v>98.412139135999993</v>
      </c>
      <c r="AC31" s="252">
        <v>97.230411531000001</v>
      </c>
      <c r="AD31" s="252">
        <v>96.363740542000002</v>
      </c>
      <c r="AE31" s="252">
        <v>96.212355376999994</v>
      </c>
      <c r="AF31" s="252">
        <v>97.086884205000004</v>
      </c>
      <c r="AG31" s="252">
        <v>96.164739385000004</v>
      </c>
      <c r="AH31" s="252">
        <v>99.159250213000007</v>
      </c>
      <c r="AI31" s="252">
        <v>97.309371980999998</v>
      </c>
      <c r="AJ31" s="252">
        <v>95.768379053000004</v>
      </c>
      <c r="AK31" s="252">
        <v>97.494286774000003</v>
      </c>
      <c r="AL31" s="252">
        <v>99.258922834000003</v>
      </c>
      <c r="AM31" s="252">
        <v>95.539403695999994</v>
      </c>
      <c r="AN31" s="252">
        <v>97.21194955</v>
      </c>
      <c r="AO31" s="252">
        <v>98.566492753999995</v>
      </c>
      <c r="AP31" s="252">
        <v>96.384510332000005</v>
      </c>
      <c r="AQ31" s="252">
        <v>98.940847461999994</v>
      </c>
      <c r="AR31" s="252">
        <v>100.40259725</v>
      </c>
      <c r="AS31" s="252">
        <v>98.589183187000003</v>
      </c>
      <c r="AT31" s="252">
        <v>99.048041053000006</v>
      </c>
      <c r="AU31" s="252">
        <v>99.608010774999997</v>
      </c>
      <c r="AV31" s="252">
        <v>98.342206992000001</v>
      </c>
      <c r="AW31" s="252">
        <v>100.89185467</v>
      </c>
      <c r="AX31" s="252">
        <v>99.083458949999994</v>
      </c>
      <c r="AY31" s="252">
        <v>98.057436296000006</v>
      </c>
      <c r="AZ31" s="252">
        <v>99.974527155999994</v>
      </c>
      <c r="BA31" s="252">
        <v>99.779794916</v>
      </c>
      <c r="BB31" s="252">
        <v>98.730633681</v>
      </c>
      <c r="BC31" s="252">
        <v>99.047568646000002</v>
      </c>
      <c r="BD31" s="252">
        <v>100.60827988</v>
      </c>
      <c r="BE31" s="252">
        <v>100.63264126</v>
      </c>
      <c r="BF31" s="252">
        <v>100.5357999</v>
      </c>
      <c r="BG31" s="252">
        <v>100.66081199</v>
      </c>
      <c r="BH31" s="409">
        <v>100.21900479</v>
      </c>
      <c r="BI31" s="409">
        <v>100.70949114</v>
      </c>
      <c r="BJ31" s="409">
        <v>101.91037685000001</v>
      </c>
      <c r="BK31" s="409">
        <v>98.86804506</v>
      </c>
      <c r="BL31" s="409">
        <v>101.83863997</v>
      </c>
      <c r="BM31" s="409">
        <v>100.87575153</v>
      </c>
      <c r="BN31" s="409">
        <v>100.45931072</v>
      </c>
      <c r="BO31" s="409">
        <v>100.66700977000001</v>
      </c>
      <c r="BP31" s="409">
        <v>102.09914842000001</v>
      </c>
      <c r="BQ31" s="409">
        <v>102.34113130999999</v>
      </c>
      <c r="BR31" s="409">
        <v>102.03567796</v>
      </c>
      <c r="BS31" s="409">
        <v>102.58993928</v>
      </c>
      <c r="BT31" s="409">
        <v>101.55164895999999</v>
      </c>
      <c r="BU31" s="409">
        <v>102.00816340999999</v>
      </c>
      <c r="BV31" s="409">
        <v>103.47811811</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409"/>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409"/>
      <c r="BI33" s="409"/>
      <c r="BJ33" s="409"/>
      <c r="BK33" s="409"/>
      <c r="BL33" s="409"/>
      <c r="BM33" s="409"/>
      <c r="BN33" s="409"/>
      <c r="BO33" s="409"/>
      <c r="BP33" s="409"/>
      <c r="BQ33" s="409"/>
      <c r="BR33" s="409"/>
      <c r="BS33" s="409"/>
      <c r="BT33" s="409"/>
      <c r="BU33" s="409"/>
      <c r="BV33" s="409"/>
    </row>
    <row r="34" spans="1:74" ht="11.1" customHeight="1" x14ac:dyDescent="0.2">
      <c r="A34" s="162" t="s">
        <v>744</v>
      </c>
      <c r="B34" s="173" t="s">
        <v>1353</v>
      </c>
      <c r="C34" s="252">
        <v>96.760109451999995</v>
      </c>
      <c r="D34" s="252">
        <v>96.983035414</v>
      </c>
      <c r="E34" s="252">
        <v>97.202158054999998</v>
      </c>
      <c r="F34" s="252">
        <v>97.392081551999993</v>
      </c>
      <c r="G34" s="252">
        <v>97.622644425000004</v>
      </c>
      <c r="H34" s="252">
        <v>97.868450847999995</v>
      </c>
      <c r="I34" s="252">
        <v>98.151610357999999</v>
      </c>
      <c r="J34" s="252">
        <v>98.411321728000004</v>
      </c>
      <c r="K34" s="252">
        <v>98.669694495000002</v>
      </c>
      <c r="L34" s="252">
        <v>98.917992822000002</v>
      </c>
      <c r="M34" s="252">
        <v>99.180240263000002</v>
      </c>
      <c r="N34" s="252">
        <v>99.447700979000004</v>
      </c>
      <c r="O34" s="252">
        <v>99.769786654000001</v>
      </c>
      <c r="P34" s="252">
        <v>100.01061516</v>
      </c>
      <c r="Q34" s="252">
        <v>100.21959818000001</v>
      </c>
      <c r="R34" s="252">
        <v>100.34327733000001</v>
      </c>
      <c r="S34" s="252">
        <v>100.52866317</v>
      </c>
      <c r="T34" s="252">
        <v>100.72229732</v>
      </c>
      <c r="U34" s="252">
        <v>100.93452855</v>
      </c>
      <c r="V34" s="252">
        <v>101.13689773</v>
      </c>
      <c r="W34" s="252">
        <v>101.33975362</v>
      </c>
      <c r="X34" s="252">
        <v>101.59148979</v>
      </c>
      <c r="Y34" s="252">
        <v>101.75902397999999</v>
      </c>
      <c r="Z34" s="252">
        <v>101.89074974</v>
      </c>
      <c r="AA34" s="252">
        <v>101.76128917</v>
      </c>
      <c r="AB34" s="252">
        <v>101.99043149000001</v>
      </c>
      <c r="AC34" s="252">
        <v>102.3527988</v>
      </c>
      <c r="AD34" s="252">
        <v>103.15875883</v>
      </c>
      <c r="AE34" s="252">
        <v>103.55480032</v>
      </c>
      <c r="AF34" s="252">
        <v>103.85129101</v>
      </c>
      <c r="AG34" s="252">
        <v>103.86739142</v>
      </c>
      <c r="AH34" s="252">
        <v>104.1004101</v>
      </c>
      <c r="AI34" s="252">
        <v>104.36950758</v>
      </c>
      <c r="AJ34" s="252">
        <v>104.75828183</v>
      </c>
      <c r="AK34" s="252">
        <v>105.03683843</v>
      </c>
      <c r="AL34" s="252">
        <v>105.28877537</v>
      </c>
      <c r="AM34" s="252">
        <v>105.46309821</v>
      </c>
      <c r="AN34" s="252">
        <v>105.70004161</v>
      </c>
      <c r="AO34" s="252">
        <v>105.94861114</v>
      </c>
      <c r="AP34" s="252">
        <v>106.21062042</v>
      </c>
      <c r="AQ34" s="252">
        <v>106.48108203</v>
      </c>
      <c r="AR34" s="252">
        <v>106.76180959</v>
      </c>
      <c r="AS34" s="252">
        <v>107.06902128999999</v>
      </c>
      <c r="AT34" s="252">
        <v>107.35811707000001</v>
      </c>
      <c r="AU34" s="252">
        <v>107.64531512000001</v>
      </c>
      <c r="AV34" s="252">
        <v>107.9015143</v>
      </c>
      <c r="AW34" s="252">
        <v>108.20674278</v>
      </c>
      <c r="AX34" s="252">
        <v>108.53189942</v>
      </c>
      <c r="AY34" s="252">
        <v>108.94300203</v>
      </c>
      <c r="AZ34" s="252">
        <v>109.25850158999999</v>
      </c>
      <c r="BA34" s="252">
        <v>109.54441593</v>
      </c>
      <c r="BB34" s="252">
        <v>109.7677879</v>
      </c>
      <c r="BC34" s="252">
        <v>110.01924965000001</v>
      </c>
      <c r="BD34" s="252">
        <v>110.26584404</v>
      </c>
      <c r="BE34" s="252">
        <v>110.48775611000001</v>
      </c>
      <c r="BF34" s="252">
        <v>110.73947697</v>
      </c>
      <c r="BG34" s="252">
        <v>111.00119168000001</v>
      </c>
      <c r="BH34" s="409">
        <v>111.27175913000001</v>
      </c>
      <c r="BI34" s="409">
        <v>111.55431735000001</v>
      </c>
      <c r="BJ34" s="409">
        <v>111.84772525</v>
      </c>
      <c r="BK34" s="409">
        <v>112.19595231</v>
      </c>
      <c r="BL34" s="409">
        <v>112.47808243</v>
      </c>
      <c r="BM34" s="409">
        <v>112.73808510000001</v>
      </c>
      <c r="BN34" s="409">
        <v>112.93154396</v>
      </c>
      <c r="BO34" s="409">
        <v>113.180604</v>
      </c>
      <c r="BP34" s="409">
        <v>113.44084887</v>
      </c>
      <c r="BQ34" s="409">
        <v>113.72526965</v>
      </c>
      <c r="BR34" s="409">
        <v>113.99814086000001</v>
      </c>
      <c r="BS34" s="409">
        <v>114.27245358</v>
      </c>
      <c r="BT34" s="409">
        <v>114.64175926</v>
      </c>
      <c r="BU34" s="409">
        <v>114.84879143000001</v>
      </c>
      <c r="BV34" s="409">
        <v>114.98710153</v>
      </c>
    </row>
    <row r="35" spans="1:74" ht="11.1" customHeight="1" x14ac:dyDescent="0.2">
      <c r="A35" s="162" t="s">
        <v>745</v>
      </c>
      <c r="B35" s="173" t="s">
        <v>1032</v>
      </c>
      <c r="C35" s="484">
        <v>3.0535611008000001</v>
      </c>
      <c r="D35" s="484">
        <v>3.0274681622999999</v>
      </c>
      <c r="E35" s="484">
        <v>3.0233835909</v>
      </c>
      <c r="F35" s="484">
        <v>3.0849481118000002</v>
      </c>
      <c r="G35" s="484">
        <v>3.0915871993000001</v>
      </c>
      <c r="H35" s="484">
        <v>3.0872438628999999</v>
      </c>
      <c r="I35" s="484">
        <v>3.0584332064000002</v>
      </c>
      <c r="J35" s="484">
        <v>3.0425939624999998</v>
      </c>
      <c r="K35" s="484">
        <v>3.0261153528000002</v>
      </c>
      <c r="L35" s="484">
        <v>2.9823493314</v>
      </c>
      <c r="M35" s="484">
        <v>2.9846148954</v>
      </c>
      <c r="N35" s="484">
        <v>3.0060316683999999</v>
      </c>
      <c r="O35" s="484">
        <v>3.1104524574000001</v>
      </c>
      <c r="P35" s="484">
        <v>3.1217622085999999</v>
      </c>
      <c r="Q35" s="484">
        <v>3.1042933495999998</v>
      </c>
      <c r="R35" s="484">
        <v>3.0302214848000002</v>
      </c>
      <c r="S35" s="484">
        <v>2.9767875740999998</v>
      </c>
      <c r="T35" s="484">
        <v>2.9160024997999998</v>
      </c>
      <c r="U35" s="484">
        <v>2.8353260658999999</v>
      </c>
      <c r="V35" s="484">
        <v>2.7695756447000002</v>
      </c>
      <c r="W35" s="484">
        <v>2.7060579677000001</v>
      </c>
      <c r="X35" s="484">
        <v>2.7027408135000002</v>
      </c>
      <c r="Y35" s="484">
        <v>2.6000982724999999</v>
      </c>
      <c r="Z35" s="484">
        <v>2.4566166261000002</v>
      </c>
      <c r="AA35" s="484">
        <v>1.9960977982000001</v>
      </c>
      <c r="AB35" s="484">
        <v>1.9796061878</v>
      </c>
      <c r="AC35" s="484">
        <v>2.1285264083</v>
      </c>
      <c r="AD35" s="484">
        <v>2.8058496474000001</v>
      </c>
      <c r="AE35" s="484">
        <v>3.0102232038999999</v>
      </c>
      <c r="AF35" s="484">
        <v>3.1065551221000001</v>
      </c>
      <c r="AG35" s="484">
        <v>2.9057081937999998</v>
      </c>
      <c r="AH35" s="484">
        <v>2.9301990069000001</v>
      </c>
      <c r="AI35" s="484">
        <v>2.9896993501</v>
      </c>
      <c r="AJ35" s="484">
        <v>3.1171824007</v>
      </c>
      <c r="AK35" s="484">
        <v>3.2211535925999999</v>
      </c>
      <c r="AL35" s="484">
        <v>3.3349696995000002</v>
      </c>
      <c r="AM35" s="484">
        <v>3.6377379555</v>
      </c>
      <c r="AN35" s="484">
        <v>3.637213869</v>
      </c>
      <c r="AO35" s="484">
        <v>3.5131548804000001</v>
      </c>
      <c r="AP35" s="484">
        <v>2.9584124762999999</v>
      </c>
      <c r="AQ35" s="484">
        <v>2.8258291293000002</v>
      </c>
      <c r="AR35" s="484">
        <v>2.8025829531999999</v>
      </c>
      <c r="AS35" s="484">
        <v>3.0824206067</v>
      </c>
      <c r="AT35" s="484">
        <v>3.1293891792999999</v>
      </c>
      <c r="AU35" s="484">
        <v>3.1386634069000001</v>
      </c>
      <c r="AV35" s="484">
        <v>3.0004620330999998</v>
      </c>
      <c r="AW35" s="484">
        <v>3.0178977178999999</v>
      </c>
      <c r="AX35" s="484">
        <v>3.0802182279000001</v>
      </c>
      <c r="AY35" s="484">
        <v>3.2996411823999998</v>
      </c>
      <c r="AZ35" s="484">
        <v>3.3665644116000002</v>
      </c>
      <c r="BA35" s="484">
        <v>3.3939140371000001</v>
      </c>
      <c r="BB35" s="484">
        <v>3.3491636446999999</v>
      </c>
      <c r="BC35" s="484">
        <v>3.3228133616000002</v>
      </c>
      <c r="BD35" s="484">
        <v>3.2821047761000002</v>
      </c>
      <c r="BE35" s="484">
        <v>3.1930195830999999</v>
      </c>
      <c r="BF35" s="484">
        <v>3.1496080576000001</v>
      </c>
      <c r="BG35" s="484">
        <v>3.1175314538999999</v>
      </c>
      <c r="BH35" s="485">
        <v>3.1234453461</v>
      </c>
      <c r="BI35" s="485">
        <v>3.0936838868000001</v>
      </c>
      <c r="BJ35" s="485">
        <v>3.0551624419999999</v>
      </c>
      <c r="BK35" s="485">
        <v>2.9859194461</v>
      </c>
      <c r="BL35" s="485">
        <v>2.9467554422000002</v>
      </c>
      <c r="BM35" s="485">
        <v>2.9154102893</v>
      </c>
      <c r="BN35" s="485">
        <v>2.8822263018999998</v>
      </c>
      <c r="BO35" s="485">
        <v>2.8734556532000002</v>
      </c>
      <c r="BP35" s="485">
        <v>2.8794091785</v>
      </c>
      <c r="BQ35" s="485">
        <v>2.9302011828999999</v>
      </c>
      <c r="BR35" s="485">
        <v>2.9426397628999998</v>
      </c>
      <c r="BS35" s="485">
        <v>2.9470511527999999</v>
      </c>
      <c r="BT35" s="485">
        <v>3.0286212464000002</v>
      </c>
      <c r="BU35" s="485">
        <v>2.9532465972000002</v>
      </c>
      <c r="BV35" s="485">
        <v>2.8068306920000001</v>
      </c>
    </row>
    <row r="36" spans="1:74" ht="11.1" customHeight="1" x14ac:dyDescent="0.2">
      <c r="A36" s="162" t="s">
        <v>1033</v>
      </c>
      <c r="B36" s="173" t="s">
        <v>1354</v>
      </c>
      <c r="C36" s="252">
        <v>97.163094654000005</v>
      </c>
      <c r="D36" s="252">
        <v>97.330931086000007</v>
      </c>
      <c r="E36" s="252">
        <v>97.472739997000005</v>
      </c>
      <c r="F36" s="252">
        <v>97.502634873999995</v>
      </c>
      <c r="G36" s="252">
        <v>97.656803624999995</v>
      </c>
      <c r="H36" s="252">
        <v>97.849359738000004</v>
      </c>
      <c r="I36" s="252">
        <v>98.143506298000005</v>
      </c>
      <c r="J36" s="252">
        <v>98.365434821999997</v>
      </c>
      <c r="K36" s="252">
        <v>98.578348395000006</v>
      </c>
      <c r="L36" s="252">
        <v>98.708867315999996</v>
      </c>
      <c r="M36" s="252">
        <v>98.958785763999998</v>
      </c>
      <c r="N36" s="252">
        <v>99.254724037000003</v>
      </c>
      <c r="O36" s="252">
        <v>99.757854072000001</v>
      </c>
      <c r="P36" s="252">
        <v>100.02495304</v>
      </c>
      <c r="Q36" s="252">
        <v>100.21719288</v>
      </c>
      <c r="R36" s="252">
        <v>100.23446464</v>
      </c>
      <c r="S36" s="252">
        <v>100.35206794</v>
      </c>
      <c r="T36" s="252">
        <v>100.46989385000001</v>
      </c>
      <c r="U36" s="252">
        <v>100.58779276999999</v>
      </c>
      <c r="V36" s="252">
        <v>100.70617605</v>
      </c>
      <c r="W36" s="252">
        <v>100.82489411</v>
      </c>
      <c r="X36" s="252">
        <v>101.01326795</v>
      </c>
      <c r="Y36" s="252">
        <v>101.08066481</v>
      </c>
      <c r="Z36" s="252">
        <v>101.09640570000001</v>
      </c>
      <c r="AA36" s="252">
        <v>100.77023629999999</v>
      </c>
      <c r="AB36" s="252">
        <v>100.90035597000001</v>
      </c>
      <c r="AC36" s="252">
        <v>101.19651039999999</v>
      </c>
      <c r="AD36" s="252">
        <v>102.04176167</v>
      </c>
      <c r="AE36" s="252">
        <v>102.38268905</v>
      </c>
      <c r="AF36" s="252">
        <v>102.60235464</v>
      </c>
      <c r="AG36" s="252">
        <v>102.46831372</v>
      </c>
      <c r="AH36" s="252">
        <v>102.61978924</v>
      </c>
      <c r="AI36" s="252">
        <v>102.82433648999999</v>
      </c>
      <c r="AJ36" s="252">
        <v>103.18844523</v>
      </c>
      <c r="AK36" s="252">
        <v>103.41926864</v>
      </c>
      <c r="AL36" s="252">
        <v>103.62329647999999</v>
      </c>
      <c r="AM36" s="252">
        <v>103.75940263</v>
      </c>
      <c r="AN36" s="252">
        <v>103.9406839</v>
      </c>
      <c r="AO36" s="252">
        <v>104.12601418</v>
      </c>
      <c r="AP36" s="252">
        <v>104.31402912999999</v>
      </c>
      <c r="AQ36" s="252">
        <v>104.50848067</v>
      </c>
      <c r="AR36" s="252">
        <v>104.70800447000001</v>
      </c>
      <c r="AS36" s="252">
        <v>104.91170783</v>
      </c>
      <c r="AT36" s="252">
        <v>105.12204566</v>
      </c>
      <c r="AU36" s="252">
        <v>105.33812526</v>
      </c>
      <c r="AV36" s="252">
        <v>105.55621859999999</v>
      </c>
      <c r="AW36" s="252">
        <v>105.78657778</v>
      </c>
      <c r="AX36" s="252">
        <v>106.02547474000001</v>
      </c>
      <c r="AY36" s="252">
        <v>106.30902691999999</v>
      </c>
      <c r="AZ36" s="252">
        <v>106.53791142</v>
      </c>
      <c r="BA36" s="252">
        <v>106.74824565</v>
      </c>
      <c r="BB36" s="252">
        <v>106.91853714</v>
      </c>
      <c r="BC36" s="252">
        <v>107.1078902</v>
      </c>
      <c r="BD36" s="252">
        <v>107.29481235999999</v>
      </c>
      <c r="BE36" s="252">
        <v>107.46352204</v>
      </c>
      <c r="BF36" s="252">
        <v>107.65741855</v>
      </c>
      <c r="BG36" s="252">
        <v>107.86072033000001</v>
      </c>
      <c r="BH36" s="409">
        <v>108.08512501</v>
      </c>
      <c r="BI36" s="409">
        <v>108.29846406999999</v>
      </c>
      <c r="BJ36" s="409">
        <v>108.51243517</v>
      </c>
      <c r="BK36" s="409">
        <v>108.77035476</v>
      </c>
      <c r="BL36" s="409">
        <v>108.95310258000001</v>
      </c>
      <c r="BM36" s="409">
        <v>109.10399509</v>
      </c>
      <c r="BN36" s="409">
        <v>109.16034194</v>
      </c>
      <c r="BO36" s="409">
        <v>109.2945416</v>
      </c>
      <c r="BP36" s="409">
        <v>109.44390371999999</v>
      </c>
      <c r="BQ36" s="409">
        <v>109.63590622</v>
      </c>
      <c r="BR36" s="409">
        <v>109.79498479999999</v>
      </c>
      <c r="BS36" s="409">
        <v>109.94861738</v>
      </c>
      <c r="BT36" s="409">
        <v>110.20293414</v>
      </c>
      <c r="BU36" s="409">
        <v>110.26607709</v>
      </c>
      <c r="BV36" s="409">
        <v>110.24417642</v>
      </c>
    </row>
    <row r="37" spans="1:74" ht="11.1" customHeight="1" x14ac:dyDescent="0.2">
      <c r="A37" s="162" t="s">
        <v>1034</v>
      </c>
      <c r="B37" s="173" t="s">
        <v>1032</v>
      </c>
      <c r="C37" s="484">
        <v>1.9801738272</v>
      </c>
      <c r="D37" s="484">
        <v>1.9847940088</v>
      </c>
      <c r="E37" s="484">
        <v>2.0248446776</v>
      </c>
      <c r="F37" s="484">
        <v>2.1671721419000001</v>
      </c>
      <c r="G37" s="484">
        <v>2.2279591841999999</v>
      </c>
      <c r="H37" s="484">
        <v>2.2739510248000001</v>
      </c>
      <c r="I37" s="484">
        <v>2.3006219604</v>
      </c>
      <c r="J37" s="484">
        <v>2.3204402600999998</v>
      </c>
      <c r="K37" s="484">
        <v>2.3289680157000001</v>
      </c>
      <c r="L37" s="484">
        <v>2.2440670698999998</v>
      </c>
      <c r="M37" s="484">
        <v>2.2919220004</v>
      </c>
      <c r="N37" s="484">
        <v>2.3898459944999999</v>
      </c>
      <c r="O37" s="484">
        <v>2.6705195293999999</v>
      </c>
      <c r="P37" s="484">
        <v>2.7678990904999998</v>
      </c>
      <c r="Q37" s="484">
        <v>2.8156106909999998</v>
      </c>
      <c r="R37" s="484">
        <v>2.8018009611000001</v>
      </c>
      <c r="S37" s="484">
        <v>2.7599350170000001</v>
      </c>
      <c r="T37" s="484">
        <v>2.6781310769000002</v>
      </c>
      <c r="U37" s="484">
        <v>2.4905228753999999</v>
      </c>
      <c r="V37" s="484">
        <v>2.3796379633</v>
      </c>
      <c r="W37" s="484">
        <v>2.2789443630999999</v>
      </c>
      <c r="X37" s="484">
        <v>2.3345426771</v>
      </c>
      <c r="Y37" s="484">
        <v>2.1442048134</v>
      </c>
      <c r="Z37" s="484">
        <v>1.8555103344999999</v>
      </c>
      <c r="AA37" s="484">
        <v>1.0148396212999999</v>
      </c>
      <c r="AB37" s="484">
        <v>0.87518454404000001</v>
      </c>
      <c r="AC37" s="484">
        <v>0.97719511780000001</v>
      </c>
      <c r="AD37" s="484">
        <v>1.8030694707999999</v>
      </c>
      <c r="AE37" s="484">
        <v>2.0234970244000001</v>
      </c>
      <c r="AF37" s="484">
        <v>2.1224873537</v>
      </c>
      <c r="AG37" s="484">
        <v>1.8695319704</v>
      </c>
      <c r="AH37" s="484">
        <v>1.9001944684000001</v>
      </c>
      <c r="AI37" s="484">
        <v>1.9830840410999999</v>
      </c>
      <c r="AJ37" s="484">
        <v>2.1533579939999998</v>
      </c>
      <c r="AK37" s="484">
        <v>2.3136015540999999</v>
      </c>
      <c r="AL37" s="484">
        <v>2.4994862721</v>
      </c>
      <c r="AM37" s="484">
        <v>2.9663186655999998</v>
      </c>
      <c r="AN37" s="484">
        <v>3.0131984150000002</v>
      </c>
      <c r="AO37" s="484">
        <v>2.8948663970999999</v>
      </c>
      <c r="AP37" s="484">
        <v>2.2268014842000001</v>
      </c>
      <c r="AQ37" s="484">
        <v>2.0763193821999999</v>
      </c>
      <c r="AR37" s="484">
        <v>2.0522431809000001</v>
      </c>
      <c r="AS37" s="484">
        <v>2.3845362781000001</v>
      </c>
      <c r="AT37" s="484">
        <v>2.4383761052000001</v>
      </c>
      <c r="AU37" s="484">
        <v>2.4447410518999999</v>
      </c>
      <c r="AV37" s="484">
        <v>2.2946109609000001</v>
      </c>
      <c r="AW37" s="484">
        <v>2.289040682</v>
      </c>
      <c r="AX37" s="484">
        <v>2.3181835976</v>
      </c>
      <c r="AY37" s="484">
        <v>2.4572465019999998</v>
      </c>
      <c r="AZ37" s="484">
        <v>2.4987593147</v>
      </c>
      <c r="BA37" s="484">
        <v>2.5183250289000001</v>
      </c>
      <c r="BB37" s="484">
        <v>2.4967955264000001</v>
      </c>
      <c r="BC37" s="484">
        <v>2.4872713826999999</v>
      </c>
      <c r="BD37" s="484">
        <v>2.4704967890999998</v>
      </c>
      <c r="BE37" s="484">
        <v>2.4323445526</v>
      </c>
      <c r="BF37" s="484">
        <v>2.4118374765000001</v>
      </c>
      <c r="BG37" s="484">
        <v>2.3947597886</v>
      </c>
      <c r="BH37" s="485">
        <v>2.3957910146999999</v>
      </c>
      <c r="BI37" s="485">
        <v>2.3744848838000001</v>
      </c>
      <c r="BJ37" s="485">
        <v>2.3456253670999998</v>
      </c>
      <c r="BK37" s="485">
        <v>2.3152576125</v>
      </c>
      <c r="BL37" s="485">
        <v>2.2669781394999999</v>
      </c>
      <c r="BM37" s="485">
        <v>2.2068273131999998</v>
      </c>
      <c r="BN37" s="485">
        <v>2.0967409945000002</v>
      </c>
      <c r="BO37" s="485">
        <v>2.0415409108999998</v>
      </c>
      <c r="BP37" s="485">
        <v>2.0029778811000001</v>
      </c>
      <c r="BQ37" s="485">
        <v>2.0215084534000001</v>
      </c>
      <c r="BR37" s="485">
        <v>1.9855261962999999</v>
      </c>
      <c r="BS37" s="485">
        <v>1.9357343864000001</v>
      </c>
      <c r="BT37" s="485">
        <v>1.9593899986000001</v>
      </c>
      <c r="BU37" s="485">
        <v>1.8168429558000001</v>
      </c>
      <c r="BV37" s="485">
        <v>1.5958919737999999</v>
      </c>
    </row>
    <row r="38" spans="1:74" ht="11.1" customHeight="1" x14ac:dyDescent="0.2">
      <c r="A38" s="162" t="s">
        <v>1035</v>
      </c>
      <c r="B38" s="173" t="s">
        <v>1355</v>
      </c>
      <c r="C38" s="252">
        <v>96.382095992000004</v>
      </c>
      <c r="D38" s="252">
        <v>96.656604874999999</v>
      </c>
      <c r="E38" s="252">
        <v>96.948196033000002</v>
      </c>
      <c r="F38" s="252">
        <v>97.288213575</v>
      </c>
      <c r="G38" s="252">
        <v>97.590461199000003</v>
      </c>
      <c r="H38" s="252">
        <v>97.886283015999993</v>
      </c>
      <c r="I38" s="252">
        <v>98.159204990999996</v>
      </c>
      <c r="J38" s="252">
        <v>98.454530716999997</v>
      </c>
      <c r="K38" s="252">
        <v>98.755786158999996</v>
      </c>
      <c r="L38" s="252">
        <v>99.115265492999995</v>
      </c>
      <c r="M38" s="252">
        <v>99.389159735999996</v>
      </c>
      <c r="N38" s="252">
        <v>99.629763064000002</v>
      </c>
      <c r="O38" s="252">
        <v>99.781051285000004</v>
      </c>
      <c r="P38" s="252">
        <v>99.997090924000005</v>
      </c>
      <c r="Q38" s="252">
        <v>100.22185779</v>
      </c>
      <c r="R38" s="252">
        <v>100.44575313</v>
      </c>
      <c r="S38" s="252">
        <v>100.69517352</v>
      </c>
      <c r="T38" s="252">
        <v>100.9605202</v>
      </c>
      <c r="U38" s="252">
        <v>101.26201806</v>
      </c>
      <c r="V38" s="252">
        <v>101.54404867</v>
      </c>
      <c r="W38" s="252">
        <v>101.82683692000001</v>
      </c>
      <c r="X38" s="252">
        <v>102.13868549</v>
      </c>
      <c r="Y38" s="252">
        <v>102.40176199</v>
      </c>
      <c r="Z38" s="252">
        <v>102.64436911</v>
      </c>
      <c r="AA38" s="252">
        <v>102.70342397</v>
      </c>
      <c r="AB38" s="252">
        <v>103.02740448</v>
      </c>
      <c r="AC38" s="252">
        <v>103.45322777</v>
      </c>
      <c r="AD38" s="252">
        <v>104.22141385</v>
      </c>
      <c r="AE38" s="252">
        <v>104.67053267</v>
      </c>
      <c r="AF38" s="252">
        <v>105.04110423</v>
      </c>
      <c r="AG38" s="252">
        <v>105.20209822</v>
      </c>
      <c r="AH38" s="252">
        <v>105.51384805000001</v>
      </c>
      <c r="AI38" s="252">
        <v>105.84532339</v>
      </c>
      <c r="AJ38" s="252">
        <v>106.2580358</v>
      </c>
      <c r="AK38" s="252">
        <v>106.58282849</v>
      </c>
      <c r="AL38" s="252">
        <v>106.88121302</v>
      </c>
      <c r="AM38" s="252">
        <v>107.09257691000001</v>
      </c>
      <c r="AN38" s="252">
        <v>107.38360448</v>
      </c>
      <c r="AO38" s="252">
        <v>107.69368325000001</v>
      </c>
      <c r="AP38" s="252">
        <v>108.02763874999999</v>
      </c>
      <c r="AQ38" s="252">
        <v>108.37220078</v>
      </c>
      <c r="AR38" s="252">
        <v>108.73219487999999</v>
      </c>
      <c r="AS38" s="252">
        <v>109.14059752</v>
      </c>
      <c r="AT38" s="252">
        <v>109.50672337</v>
      </c>
      <c r="AU38" s="252">
        <v>109.86354891000001</v>
      </c>
      <c r="AV38" s="252">
        <v>110.15703841</v>
      </c>
      <c r="AW38" s="252">
        <v>110.53579014</v>
      </c>
      <c r="AX38" s="252">
        <v>110.94576837</v>
      </c>
      <c r="AY38" s="252">
        <v>111.48244171</v>
      </c>
      <c r="AZ38" s="252">
        <v>111.88327146</v>
      </c>
      <c r="BA38" s="252">
        <v>112.24372624999999</v>
      </c>
      <c r="BB38" s="252">
        <v>112.51960905999999</v>
      </c>
      <c r="BC38" s="252">
        <v>112.83246165</v>
      </c>
      <c r="BD38" s="252">
        <v>113.13808701000001</v>
      </c>
      <c r="BE38" s="252">
        <v>113.41269114000001</v>
      </c>
      <c r="BF38" s="252">
        <v>113.72170757000001</v>
      </c>
      <c r="BG38" s="252">
        <v>114.04134229</v>
      </c>
      <c r="BH38" s="409">
        <v>114.3576041</v>
      </c>
      <c r="BI38" s="409">
        <v>114.70896879999999</v>
      </c>
      <c r="BJ38" s="409">
        <v>115.08144518</v>
      </c>
      <c r="BK38" s="409">
        <v>115.51944248</v>
      </c>
      <c r="BL38" s="409">
        <v>115.9008353</v>
      </c>
      <c r="BM38" s="409">
        <v>116.27003288</v>
      </c>
      <c r="BN38" s="409">
        <v>116.60096263</v>
      </c>
      <c r="BO38" s="409">
        <v>116.96532417</v>
      </c>
      <c r="BP38" s="409">
        <v>117.33704491</v>
      </c>
      <c r="BQ38" s="409">
        <v>117.71444088</v>
      </c>
      <c r="BR38" s="409">
        <v>118.10214299</v>
      </c>
      <c r="BS38" s="409">
        <v>118.49846728</v>
      </c>
      <c r="BT38" s="409">
        <v>118.98369296</v>
      </c>
      <c r="BU38" s="409">
        <v>119.3370522</v>
      </c>
      <c r="BV38" s="409">
        <v>119.63882421</v>
      </c>
    </row>
    <row r="39" spans="1:74" ht="11.1" customHeight="1" x14ac:dyDescent="0.2">
      <c r="A39" s="162" t="s">
        <v>1036</v>
      </c>
      <c r="B39" s="173" t="s">
        <v>1032</v>
      </c>
      <c r="C39" s="484">
        <v>4.0746633001000001</v>
      </c>
      <c r="D39" s="484">
        <v>4.0189032316000004</v>
      </c>
      <c r="E39" s="484">
        <v>3.9722531796</v>
      </c>
      <c r="F39" s="484">
        <v>3.9564583695</v>
      </c>
      <c r="G39" s="484">
        <v>3.9113925345</v>
      </c>
      <c r="H39" s="484">
        <v>3.8590341046000001</v>
      </c>
      <c r="I39" s="484">
        <v>3.7769956217999998</v>
      </c>
      <c r="J39" s="484">
        <v>3.7271547818999999</v>
      </c>
      <c r="K39" s="484">
        <v>3.6868592019999999</v>
      </c>
      <c r="L39" s="484">
        <v>3.6822410493</v>
      </c>
      <c r="M39" s="484">
        <v>3.6410397890000001</v>
      </c>
      <c r="N39" s="484">
        <v>3.5896380594999999</v>
      </c>
      <c r="O39" s="484">
        <v>3.5265422049000001</v>
      </c>
      <c r="P39" s="484">
        <v>3.4560349534000001</v>
      </c>
      <c r="Q39" s="484">
        <v>3.3767124009999998</v>
      </c>
      <c r="R39" s="484">
        <v>3.2455519911000001</v>
      </c>
      <c r="S39" s="484">
        <v>3.1813686281</v>
      </c>
      <c r="T39" s="484">
        <v>3.140621023</v>
      </c>
      <c r="U39" s="484">
        <v>3.1610006053999999</v>
      </c>
      <c r="V39" s="484">
        <v>3.1380150094000001</v>
      </c>
      <c r="W39" s="484">
        <v>3.1097426048000001</v>
      </c>
      <c r="X39" s="484">
        <v>3.0504080053</v>
      </c>
      <c r="Y39" s="484">
        <v>3.0311175375000001</v>
      </c>
      <c r="Z39" s="484">
        <v>3.0258087048000002</v>
      </c>
      <c r="AA39" s="484">
        <v>2.9287852243999999</v>
      </c>
      <c r="AB39" s="484">
        <v>3.0304017161000001</v>
      </c>
      <c r="AC39" s="484">
        <v>3.2242168022</v>
      </c>
      <c r="AD39" s="484">
        <v>3.7589052878000002</v>
      </c>
      <c r="AE39" s="484">
        <v>3.9479142961</v>
      </c>
      <c r="AF39" s="484">
        <v>4.0417620942000001</v>
      </c>
      <c r="AG39" s="484">
        <v>3.8909753486</v>
      </c>
      <c r="AH39" s="484">
        <v>3.9094357883000002</v>
      </c>
      <c r="AI39" s="484">
        <v>3.9463923219999999</v>
      </c>
      <c r="AJ39" s="484">
        <v>4.0330950952000002</v>
      </c>
      <c r="AK39" s="484">
        <v>4.0830025027000003</v>
      </c>
      <c r="AL39" s="484">
        <v>4.1276924909000003</v>
      </c>
      <c r="AM39" s="484">
        <v>4.2736189019999999</v>
      </c>
      <c r="AN39" s="484">
        <v>4.2281954214999997</v>
      </c>
      <c r="AO39" s="484">
        <v>4.0989107614</v>
      </c>
      <c r="AP39" s="484">
        <v>3.6520564766999999</v>
      </c>
      <c r="AQ39" s="484">
        <v>3.5364949625</v>
      </c>
      <c r="AR39" s="484">
        <v>3.5139488187999999</v>
      </c>
      <c r="AS39" s="484">
        <v>3.7437459620000002</v>
      </c>
      <c r="AT39" s="484">
        <v>3.7842192228</v>
      </c>
      <c r="AU39" s="484">
        <v>3.7963184319000001</v>
      </c>
      <c r="AV39" s="484">
        <v>3.6693719966999998</v>
      </c>
      <c r="AW39" s="484">
        <v>3.7088166134999998</v>
      </c>
      <c r="AX39" s="484">
        <v>3.8028716472999999</v>
      </c>
      <c r="AY39" s="484">
        <v>4.0991307966999999</v>
      </c>
      <c r="AZ39" s="484">
        <v>4.1902737417999996</v>
      </c>
      <c r="BA39" s="484">
        <v>4.2249859539000001</v>
      </c>
      <c r="BB39" s="484">
        <v>4.1581676349999999</v>
      </c>
      <c r="BC39" s="484">
        <v>4.115687264</v>
      </c>
      <c r="BD39" s="484">
        <v>4.0520584917000004</v>
      </c>
      <c r="BE39" s="484">
        <v>3.9143029398000002</v>
      </c>
      <c r="BF39" s="484">
        <v>3.8490643038000001</v>
      </c>
      <c r="BG39" s="484">
        <v>3.8027111069999999</v>
      </c>
      <c r="BH39" s="485">
        <v>3.8132521994999999</v>
      </c>
      <c r="BI39" s="485">
        <v>3.7754094379000001</v>
      </c>
      <c r="BJ39" s="485">
        <v>3.7276561941000002</v>
      </c>
      <c r="BK39" s="485">
        <v>3.6211987326999999</v>
      </c>
      <c r="BL39" s="485">
        <v>3.5908530251999999</v>
      </c>
      <c r="BM39" s="485">
        <v>3.5871106317999999</v>
      </c>
      <c r="BN39" s="485">
        <v>3.6272376042999999</v>
      </c>
      <c r="BO39" s="485">
        <v>3.6628311236000002</v>
      </c>
      <c r="BP39" s="485">
        <v>3.7113566326999998</v>
      </c>
      <c r="BQ39" s="485">
        <v>3.7930056128</v>
      </c>
      <c r="BR39" s="485">
        <v>3.8518903019000001</v>
      </c>
      <c r="BS39" s="485">
        <v>3.9083414030000001</v>
      </c>
      <c r="BT39" s="485">
        <v>4.0452831241</v>
      </c>
      <c r="BU39" s="485">
        <v>4.0346308173000001</v>
      </c>
      <c r="BV39" s="485">
        <v>3.9601336507</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1065</v>
      </c>
      <c r="AY41" s="153"/>
      <c r="AZ41" s="153"/>
      <c r="BA41" s="153"/>
      <c r="BB41" s="153"/>
      <c r="BC41" s="153"/>
      <c r="BD41" s="153"/>
      <c r="BE41" s="153"/>
      <c r="BF41" s="153"/>
      <c r="BG41" s="153"/>
      <c r="BH41" s="153"/>
      <c r="BI41" s="153"/>
      <c r="BJ41" s="153"/>
    </row>
    <row r="42" spans="1:74" ht="11.1" customHeight="1" x14ac:dyDescent="0.2">
      <c r="A42" s="162" t="s">
        <v>1066</v>
      </c>
      <c r="B42" s="173" t="s">
        <v>1356</v>
      </c>
      <c r="C42" s="252">
        <v>93.758138772999999</v>
      </c>
      <c r="D42" s="252">
        <v>93.898382032000001</v>
      </c>
      <c r="E42" s="252">
        <v>93.890442679000003</v>
      </c>
      <c r="F42" s="252">
        <v>93.386500839999997</v>
      </c>
      <c r="G42" s="252">
        <v>93.343061165999998</v>
      </c>
      <c r="H42" s="252">
        <v>93.412303782999999</v>
      </c>
      <c r="I42" s="252">
        <v>93.387900078000001</v>
      </c>
      <c r="J42" s="252">
        <v>93.837253739000005</v>
      </c>
      <c r="K42" s="252">
        <v>94.554036152999998</v>
      </c>
      <c r="L42" s="252">
        <v>95.869880271</v>
      </c>
      <c r="M42" s="252">
        <v>96.872795475000004</v>
      </c>
      <c r="N42" s="252">
        <v>97.894414718999997</v>
      </c>
      <c r="O42" s="252">
        <v>99.387639320000005</v>
      </c>
      <c r="P42" s="252">
        <v>100.10699065</v>
      </c>
      <c r="Q42" s="252">
        <v>100.50537002999999</v>
      </c>
      <c r="R42" s="252">
        <v>99.803710941000006</v>
      </c>
      <c r="S42" s="252">
        <v>100.1444463</v>
      </c>
      <c r="T42" s="252">
        <v>100.74850960000001</v>
      </c>
      <c r="U42" s="252">
        <v>102.20088426</v>
      </c>
      <c r="V42" s="252">
        <v>102.89286586</v>
      </c>
      <c r="W42" s="252">
        <v>103.40943784</v>
      </c>
      <c r="X42" s="252">
        <v>103.47720806</v>
      </c>
      <c r="Y42" s="252">
        <v>103.84800487</v>
      </c>
      <c r="Z42" s="252">
        <v>104.24843614</v>
      </c>
      <c r="AA42" s="252">
        <v>105.19812708000001</v>
      </c>
      <c r="AB42" s="252">
        <v>105.26810838999999</v>
      </c>
      <c r="AC42" s="252">
        <v>104.97800527</v>
      </c>
      <c r="AD42" s="252">
        <v>103.58016968</v>
      </c>
      <c r="AE42" s="252">
        <v>103.13063373999999</v>
      </c>
      <c r="AF42" s="252">
        <v>102.88174939</v>
      </c>
      <c r="AG42" s="252">
        <v>102.80857158000001</v>
      </c>
      <c r="AH42" s="252">
        <v>102.97969924</v>
      </c>
      <c r="AI42" s="252">
        <v>103.37018729</v>
      </c>
      <c r="AJ42" s="252">
        <v>104.53089411000001</v>
      </c>
      <c r="AK42" s="252">
        <v>104.94695919</v>
      </c>
      <c r="AL42" s="252">
        <v>105.16924091</v>
      </c>
      <c r="AM42" s="252">
        <v>105.16678068</v>
      </c>
      <c r="AN42" s="252">
        <v>105.02471457999999</v>
      </c>
      <c r="AO42" s="252">
        <v>104.71208403999999</v>
      </c>
      <c r="AP42" s="252">
        <v>104.01682087</v>
      </c>
      <c r="AQ42" s="252">
        <v>103.52211257</v>
      </c>
      <c r="AR42" s="252">
        <v>103.01589095999999</v>
      </c>
      <c r="AS42" s="252">
        <v>102.19889936</v>
      </c>
      <c r="AT42" s="252">
        <v>101.89409363999999</v>
      </c>
      <c r="AU42" s="252">
        <v>101.80221711999999</v>
      </c>
      <c r="AV42" s="252">
        <v>102.5166191</v>
      </c>
      <c r="AW42" s="252">
        <v>102.40558898</v>
      </c>
      <c r="AX42" s="252">
        <v>102.06247607</v>
      </c>
      <c r="AY42" s="252">
        <v>100.63052899</v>
      </c>
      <c r="AZ42" s="252">
        <v>100.46581404</v>
      </c>
      <c r="BA42" s="252">
        <v>100.71157984</v>
      </c>
      <c r="BB42" s="252">
        <v>101.84128196</v>
      </c>
      <c r="BC42" s="252">
        <v>102.55291758</v>
      </c>
      <c r="BD42" s="252">
        <v>103.31994227</v>
      </c>
      <c r="BE42" s="252">
        <v>104.55342601</v>
      </c>
      <c r="BF42" s="252">
        <v>105.12292637</v>
      </c>
      <c r="BG42" s="252">
        <v>105.43951332</v>
      </c>
      <c r="BH42" s="409">
        <v>105.33343784</v>
      </c>
      <c r="BI42" s="409">
        <v>105.27150974</v>
      </c>
      <c r="BJ42" s="409">
        <v>105.08398</v>
      </c>
      <c r="BK42" s="409">
        <v>104.59225566000001</v>
      </c>
      <c r="BL42" s="409">
        <v>104.28746735999999</v>
      </c>
      <c r="BM42" s="409">
        <v>103.99102213</v>
      </c>
      <c r="BN42" s="409">
        <v>103.73817463</v>
      </c>
      <c r="BO42" s="409">
        <v>103.43197456</v>
      </c>
      <c r="BP42" s="409">
        <v>103.10767658</v>
      </c>
      <c r="BQ42" s="409">
        <v>102.72814828</v>
      </c>
      <c r="BR42" s="409">
        <v>102.39550375</v>
      </c>
      <c r="BS42" s="409">
        <v>102.07261059</v>
      </c>
      <c r="BT42" s="409">
        <v>101.72799077000001</v>
      </c>
      <c r="BU42" s="409">
        <v>101.44820888</v>
      </c>
      <c r="BV42" s="409">
        <v>101.20178688999999</v>
      </c>
    </row>
    <row r="43" spans="1:74" ht="11.1" customHeight="1" x14ac:dyDescent="0.2">
      <c r="A43" s="162" t="s">
        <v>1067</v>
      </c>
      <c r="B43" s="477" t="s">
        <v>12</v>
      </c>
      <c r="C43" s="478">
        <v>2.2583967501000002</v>
      </c>
      <c r="D43" s="478">
        <v>2.3902749555999998</v>
      </c>
      <c r="E43" s="478">
        <v>2.2653069038</v>
      </c>
      <c r="F43" s="478">
        <v>1.4797245998999999</v>
      </c>
      <c r="G43" s="478">
        <v>1.1502071136000001</v>
      </c>
      <c r="H43" s="478">
        <v>0.87112621338999996</v>
      </c>
      <c r="I43" s="478">
        <v>5.8728257444000002E-2</v>
      </c>
      <c r="J43" s="478">
        <v>0.31888771048999998</v>
      </c>
      <c r="K43" s="478">
        <v>1.0628300196</v>
      </c>
      <c r="L43" s="478">
        <v>3.1447685861000001</v>
      </c>
      <c r="M43" s="478">
        <v>4.2389625761999996</v>
      </c>
      <c r="N43" s="478">
        <v>5.1827011625999999</v>
      </c>
      <c r="O43" s="478">
        <v>6.0042793309000002</v>
      </c>
      <c r="P43" s="478">
        <v>6.6120506915000004</v>
      </c>
      <c r="Q43" s="478">
        <v>7.0453681570000004</v>
      </c>
      <c r="R43" s="478">
        <v>6.8716677928000003</v>
      </c>
      <c r="S43" s="478">
        <v>7.2864389208000002</v>
      </c>
      <c r="T43" s="478">
        <v>7.8535755174000004</v>
      </c>
      <c r="U43" s="478">
        <v>9.4369657877000002</v>
      </c>
      <c r="V43" s="478">
        <v>9.6503379655000003</v>
      </c>
      <c r="W43" s="478">
        <v>9.3654401702999994</v>
      </c>
      <c r="X43" s="478">
        <v>7.9350550595999998</v>
      </c>
      <c r="Y43" s="478">
        <v>7.2003799999</v>
      </c>
      <c r="Z43" s="478">
        <v>6.4906884030000001</v>
      </c>
      <c r="AA43" s="478">
        <v>5.8462881250000001</v>
      </c>
      <c r="AB43" s="478">
        <v>5.1556017250000004</v>
      </c>
      <c r="AC43" s="478">
        <v>4.4501455388000002</v>
      </c>
      <c r="AD43" s="478">
        <v>3.7838860974999999</v>
      </c>
      <c r="AE43" s="478">
        <v>2.9818802184000002</v>
      </c>
      <c r="AF43" s="478">
        <v>2.1173909159000002</v>
      </c>
      <c r="AG43" s="478">
        <v>0.59460084889999998</v>
      </c>
      <c r="AH43" s="478">
        <v>8.4392027805999997E-2</v>
      </c>
      <c r="AI43" s="478">
        <v>-3.7956442647000002E-2</v>
      </c>
      <c r="AJ43" s="478">
        <v>1.0182783939</v>
      </c>
      <c r="AK43" s="478">
        <v>1.0582334516</v>
      </c>
      <c r="AL43" s="478">
        <v>0.88327921158</v>
      </c>
      <c r="AM43" s="478">
        <v>-2.9797480849E-2</v>
      </c>
      <c r="AN43" s="478">
        <v>-0.23121324034999999</v>
      </c>
      <c r="AO43" s="478">
        <v>-0.25331137908000001</v>
      </c>
      <c r="AP43" s="478">
        <v>0.42155866648000001</v>
      </c>
      <c r="AQ43" s="478">
        <v>0.37959509565999999</v>
      </c>
      <c r="AR43" s="478">
        <v>0.13038421706</v>
      </c>
      <c r="AS43" s="478">
        <v>-0.59301691593999994</v>
      </c>
      <c r="AT43" s="478">
        <v>-1.0541937935000001</v>
      </c>
      <c r="AU43" s="478">
        <v>-1.5168495088</v>
      </c>
      <c r="AV43" s="478">
        <v>-1.9269662066</v>
      </c>
      <c r="AW43" s="478">
        <v>-2.4215758399</v>
      </c>
      <c r="AX43" s="478">
        <v>-2.9540622389000002</v>
      </c>
      <c r="AY43" s="478">
        <v>-4.3133883796000001</v>
      </c>
      <c r="AZ43" s="478">
        <v>-4.3407883227999999</v>
      </c>
      <c r="BA43" s="478">
        <v>-3.8204799744</v>
      </c>
      <c r="BB43" s="478">
        <v>-2.0915260552000001</v>
      </c>
      <c r="BC43" s="478">
        <v>-0.93622025707000001</v>
      </c>
      <c r="BD43" s="478">
        <v>0.29514991538000002</v>
      </c>
      <c r="BE43" s="478">
        <v>2.3038669337000002</v>
      </c>
      <c r="BF43" s="478">
        <v>3.1688124537000002</v>
      </c>
      <c r="BG43" s="478">
        <v>3.5729047032999999</v>
      </c>
      <c r="BH43" s="479">
        <v>2.7476703359000001</v>
      </c>
      <c r="BI43" s="479">
        <v>2.7985979871</v>
      </c>
      <c r="BJ43" s="479">
        <v>2.9604454426000002</v>
      </c>
      <c r="BK43" s="479">
        <v>3.9369033563000002</v>
      </c>
      <c r="BL43" s="479">
        <v>3.8039340602</v>
      </c>
      <c r="BM43" s="479">
        <v>3.2562713208999998</v>
      </c>
      <c r="BN43" s="479">
        <v>1.862597015</v>
      </c>
      <c r="BO43" s="479">
        <v>0.85717403902</v>
      </c>
      <c r="BP43" s="479">
        <v>-0.20544503976</v>
      </c>
      <c r="BQ43" s="479">
        <v>-1.7457847162</v>
      </c>
      <c r="BR43" s="479">
        <v>-2.5945078931999999</v>
      </c>
      <c r="BS43" s="479">
        <v>-3.1932077691999998</v>
      </c>
      <c r="BT43" s="479">
        <v>-3.4228893891999999</v>
      </c>
      <c r="BU43" s="479">
        <v>-3.6318476528999999</v>
      </c>
      <c r="BV43" s="479">
        <v>-3.6943719735</v>
      </c>
    </row>
    <row r="44" spans="1:74" ht="11.1" customHeight="1" x14ac:dyDescent="0.2"/>
    <row r="45" spans="1:74" ht="12.75" x14ac:dyDescent="0.2">
      <c r="B45" s="805" t="s">
        <v>1013</v>
      </c>
      <c r="C45" s="802"/>
      <c r="D45" s="802"/>
      <c r="E45" s="802"/>
      <c r="F45" s="802"/>
      <c r="G45" s="802"/>
      <c r="H45" s="802"/>
      <c r="I45" s="802"/>
      <c r="J45" s="802"/>
      <c r="K45" s="802"/>
      <c r="L45" s="802"/>
      <c r="M45" s="802"/>
      <c r="N45" s="802"/>
      <c r="O45" s="802"/>
      <c r="P45" s="802"/>
      <c r="Q45" s="802"/>
    </row>
    <row r="46" spans="1:74" ht="12.75" customHeight="1" x14ac:dyDescent="0.2">
      <c r="B46" s="817" t="s">
        <v>807</v>
      </c>
      <c r="C46" s="792"/>
      <c r="D46" s="792"/>
      <c r="E46" s="792"/>
      <c r="F46" s="792"/>
      <c r="G46" s="792"/>
      <c r="H46" s="792"/>
      <c r="I46" s="792"/>
      <c r="J46" s="792"/>
      <c r="K46" s="792"/>
      <c r="L46" s="792"/>
      <c r="M46" s="792"/>
      <c r="N46" s="792"/>
      <c r="O46" s="792"/>
      <c r="P46" s="792"/>
      <c r="Q46" s="788"/>
    </row>
    <row r="47" spans="1:74" ht="12.75" customHeight="1" x14ac:dyDescent="0.2">
      <c r="B47" s="817" t="s">
        <v>1244</v>
      </c>
      <c r="C47" s="788"/>
      <c r="D47" s="788"/>
      <c r="E47" s="788"/>
      <c r="F47" s="788"/>
      <c r="G47" s="788"/>
      <c r="H47" s="788"/>
      <c r="I47" s="788"/>
      <c r="J47" s="788"/>
      <c r="K47" s="788"/>
      <c r="L47" s="788"/>
      <c r="M47" s="788"/>
      <c r="N47" s="788"/>
      <c r="O47" s="788"/>
      <c r="P47" s="788"/>
      <c r="Q47" s="788"/>
    </row>
    <row r="48" spans="1:74" ht="12.75" customHeight="1" x14ac:dyDescent="0.2">
      <c r="B48" s="817" t="s">
        <v>1245</v>
      </c>
      <c r="C48" s="788"/>
      <c r="D48" s="788"/>
      <c r="E48" s="788"/>
      <c r="F48" s="788"/>
      <c r="G48" s="788"/>
      <c r="H48" s="788"/>
      <c r="I48" s="788"/>
      <c r="J48" s="788"/>
      <c r="K48" s="788"/>
      <c r="L48" s="788"/>
      <c r="M48" s="788"/>
      <c r="N48" s="788"/>
      <c r="O48" s="788"/>
      <c r="P48" s="788"/>
      <c r="Q48" s="788"/>
    </row>
    <row r="49" spans="2:17" ht="23.85" customHeight="1" x14ac:dyDescent="0.2">
      <c r="B49" s="819" t="s">
        <v>1352</v>
      </c>
      <c r="C49" s="819"/>
      <c r="D49" s="819"/>
      <c r="E49" s="819"/>
      <c r="F49" s="819"/>
      <c r="G49" s="819"/>
      <c r="H49" s="819"/>
      <c r="I49" s="819"/>
      <c r="J49" s="819"/>
      <c r="K49" s="819"/>
      <c r="L49" s="819"/>
      <c r="M49" s="819"/>
      <c r="N49" s="819"/>
      <c r="O49" s="819"/>
      <c r="P49" s="819"/>
      <c r="Q49" s="819"/>
    </row>
    <row r="50" spans="2:17" ht="12.75" x14ac:dyDescent="0.2">
      <c r="B50" s="791" t="s">
        <v>1038</v>
      </c>
      <c r="C50" s="792"/>
      <c r="D50" s="792"/>
      <c r="E50" s="792"/>
      <c r="F50" s="792"/>
      <c r="G50" s="792"/>
      <c r="H50" s="792"/>
      <c r="I50" s="792"/>
      <c r="J50" s="792"/>
      <c r="K50" s="792"/>
      <c r="L50" s="792"/>
      <c r="M50" s="792"/>
      <c r="N50" s="792"/>
      <c r="O50" s="792"/>
      <c r="P50" s="792"/>
      <c r="Q50" s="788"/>
    </row>
    <row r="51" spans="2:17" ht="14.85" customHeight="1" x14ac:dyDescent="0.2">
      <c r="B51" s="816" t="s">
        <v>1061</v>
      </c>
      <c r="C51" s="788"/>
      <c r="D51" s="788"/>
      <c r="E51" s="788"/>
      <c r="F51" s="788"/>
      <c r="G51" s="788"/>
      <c r="H51" s="788"/>
      <c r="I51" s="788"/>
      <c r="J51" s="788"/>
      <c r="K51" s="788"/>
      <c r="L51" s="788"/>
      <c r="M51" s="788"/>
      <c r="N51" s="788"/>
      <c r="O51" s="788"/>
      <c r="P51" s="788"/>
      <c r="Q51" s="788"/>
    </row>
    <row r="52" spans="2:17" ht="12.75" x14ac:dyDescent="0.2">
      <c r="B52" s="786" t="s">
        <v>1042</v>
      </c>
      <c r="C52" s="787"/>
      <c r="D52" s="787"/>
      <c r="E52" s="787"/>
      <c r="F52" s="787"/>
      <c r="G52" s="787"/>
      <c r="H52" s="787"/>
      <c r="I52" s="787"/>
      <c r="J52" s="787"/>
      <c r="K52" s="787"/>
      <c r="L52" s="787"/>
      <c r="M52" s="787"/>
      <c r="N52" s="787"/>
      <c r="O52" s="787"/>
      <c r="P52" s="787"/>
      <c r="Q52" s="788"/>
    </row>
    <row r="53" spans="2:17" ht="13.35" customHeight="1" x14ac:dyDescent="0.2">
      <c r="B53" s="808" t="s">
        <v>1140</v>
      </c>
      <c r="C53" s="788"/>
      <c r="D53" s="788"/>
      <c r="E53" s="788"/>
      <c r="F53" s="788"/>
      <c r="G53" s="788"/>
      <c r="H53" s="788"/>
      <c r="I53" s="788"/>
      <c r="J53" s="788"/>
      <c r="K53" s="788"/>
      <c r="L53" s="788"/>
      <c r="M53" s="788"/>
      <c r="N53" s="788"/>
      <c r="O53" s="788"/>
      <c r="P53" s="788"/>
      <c r="Q53" s="788"/>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I18" sqref="BI18"/>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94" t="s">
        <v>992</v>
      </c>
      <c r="B1" s="826" t="s">
        <v>1114</v>
      </c>
      <c r="C1" s="827"/>
      <c r="D1" s="827"/>
      <c r="E1" s="827"/>
      <c r="F1" s="827"/>
      <c r="G1" s="827"/>
      <c r="H1" s="827"/>
      <c r="I1" s="827"/>
      <c r="J1" s="827"/>
      <c r="K1" s="827"/>
      <c r="L1" s="827"/>
      <c r="M1" s="827"/>
      <c r="N1" s="827"/>
      <c r="O1" s="827"/>
      <c r="P1" s="827"/>
      <c r="Q1" s="827"/>
      <c r="R1" s="827"/>
      <c r="S1" s="827"/>
      <c r="T1" s="827"/>
      <c r="U1" s="827"/>
      <c r="V1" s="827"/>
      <c r="W1" s="827"/>
      <c r="X1" s="827"/>
      <c r="Y1" s="827"/>
      <c r="Z1" s="827"/>
      <c r="AA1" s="827"/>
      <c r="AB1" s="827"/>
      <c r="AC1" s="827"/>
      <c r="AD1" s="827"/>
      <c r="AE1" s="827"/>
      <c r="AF1" s="827"/>
      <c r="AG1" s="827"/>
      <c r="AH1" s="827"/>
      <c r="AI1" s="827"/>
      <c r="AJ1" s="827"/>
      <c r="AK1" s="827"/>
      <c r="AL1" s="827"/>
      <c r="AM1" s="301"/>
    </row>
    <row r="2" spans="1:74" ht="12.75" x14ac:dyDescent="0.2">
      <c r="A2" s="795"/>
      <c r="B2" s="541" t="str">
        <f>"U.S. Energy Information Administration  |  Short-Term Energy Outlook  - "&amp;Dates!D1</f>
        <v>U.S. Energy Information Administration  |  Short-Term Energy Outlook  - October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803">
        <f>Dates!D3</f>
        <v>2014</v>
      </c>
      <c r="D3" s="799"/>
      <c r="E3" s="799"/>
      <c r="F3" s="799"/>
      <c r="G3" s="799"/>
      <c r="H3" s="799"/>
      <c r="I3" s="799"/>
      <c r="J3" s="799"/>
      <c r="K3" s="799"/>
      <c r="L3" s="799"/>
      <c r="M3" s="799"/>
      <c r="N3" s="800"/>
      <c r="O3" s="803">
        <f>C3+1</f>
        <v>2015</v>
      </c>
      <c r="P3" s="804"/>
      <c r="Q3" s="804"/>
      <c r="R3" s="804"/>
      <c r="S3" s="804"/>
      <c r="T3" s="804"/>
      <c r="U3" s="804"/>
      <c r="V3" s="804"/>
      <c r="W3" s="804"/>
      <c r="X3" s="799"/>
      <c r="Y3" s="799"/>
      <c r="Z3" s="800"/>
      <c r="AA3" s="796">
        <f>O3+1</f>
        <v>2016</v>
      </c>
      <c r="AB3" s="799"/>
      <c r="AC3" s="799"/>
      <c r="AD3" s="799"/>
      <c r="AE3" s="799"/>
      <c r="AF3" s="799"/>
      <c r="AG3" s="799"/>
      <c r="AH3" s="799"/>
      <c r="AI3" s="799"/>
      <c r="AJ3" s="799"/>
      <c r="AK3" s="799"/>
      <c r="AL3" s="800"/>
      <c r="AM3" s="796">
        <f>AA3+1</f>
        <v>2017</v>
      </c>
      <c r="AN3" s="799"/>
      <c r="AO3" s="799"/>
      <c r="AP3" s="799"/>
      <c r="AQ3" s="799"/>
      <c r="AR3" s="799"/>
      <c r="AS3" s="799"/>
      <c r="AT3" s="799"/>
      <c r="AU3" s="799"/>
      <c r="AV3" s="799"/>
      <c r="AW3" s="799"/>
      <c r="AX3" s="800"/>
      <c r="AY3" s="796">
        <f>AM3+1</f>
        <v>2018</v>
      </c>
      <c r="AZ3" s="797"/>
      <c r="BA3" s="797"/>
      <c r="BB3" s="797"/>
      <c r="BC3" s="797"/>
      <c r="BD3" s="797"/>
      <c r="BE3" s="797"/>
      <c r="BF3" s="797"/>
      <c r="BG3" s="797"/>
      <c r="BH3" s="797"/>
      <c r="BI3" s="797"/>
      <c r="BJ3" s="798"/>
      <c r="BK3" s="796">
        <f>AY3+1</f>
        <v>2019</v>
      </c>
      <c r="BL3" s="799"/>
      <c r="BM3" s="799"/>
      <c r="BN3" s="799"/>
      <c r="BO3" s="799"/>
      <c r="BP3" s="799"/>
      <c r="BQ3" s="799"/>
      <c r="BR3" s="799"/>
      <c r="BS3" s="799"/>
      <c r="BT3" s="799"/>
      <c r="BU3" s="799"/>
      <c r="BV3" s="800"/>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7"/>
      <c r="B5" s="59" t="s">
        <v>964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6"/>
      <c r="AY6" s="776"/>
      <c r="AZ6" s="429"/>
      <c r="BA6" s="429"/>
      <c r="BB6" s="429"/>
      <c r="BC6" s="737"/>
      <c r="BD6" s="60"/>
      <c r="BE6" s="60"/>
      <c r="BF6" s="60"/>
      <c r="BG6" s="60"/>
      <c r="BH6" s="429"/>
      <c r="BI6" s="429"/>
      <c r="BJ6" s="429"/>
      <c r="BK6" s="429"/>
      <c r="BL6" s="429"/>
      <c r="BM6" s="429"/>
      <c r="BN6" s="429"/>
      <c r="BO6" s="429"/>
      <c r="BP6" s="429"/>
      <c r="BQ6" s="429"/>
      <c r="BR6" s="429"/>
      <c r="BS6" s="737"/>
      <c r="BT6" s="429"/>
      <c r="BU6" s="429"/>
      <c r="BV6" s="429"/>
    </row>
    <row r="7" spans="1:74" ht="11.1" customHeight="1" x14ac:dyDescent="0.2">
      <c r="A7" s="61" t="s">
        <v>634</v>
      </c>
      <c r="B7" s="175" t="s">
        <v>127</v>
      </c>
      <c r="C7" s="216">
        <v>8.0505279999999999</v>
      </c>
      <c r="D7" s="216">
        <v>8.1358270000000008</v>
      </c>
      <c r="E7" s="216">
        <v>8.2744090000000003</v>
      </c>
      <c r="F7" s="216">
        <v>8.5727239999999991</v>
      </c>
      <c r="G7" s="216">
        <v>8.6123220000000007</v>
      </c>
      <c r="H7" s="216">
        <v>8.7175130000000003</v>
      </c>
      <c r="I7" s="216">
        <v>8.7823619999999991</v>
      </c>
      <c r="J7" s="216">
        <v>8.8856640000000002</v>
      </c>
      <c r="K7" s="216">
        <v>9.0408390000000001</v>
      </c>
      <c r="L7" s="216">
        <v>9.2205139999999997</v>
      </c>
      <c r="M7" s="216">
        <v>9.3027709999999999</v>
      </c>
      <c r="N7" s="216">
        <v>9.4667949999999994</v>
      </c>
      <c r="O7" s="216">
        <v>9.3849210000000003</v>
      </c>
      <c r="P7" s="216">
        <v>9.5105400000000007</v>
      </c>
      <c r="Q7" s="216">
        <v>9.5775109999999994</v>
      </c>
      <c r="R7" s="216">
        <v>9.6495099999999994</v>
      </c>
      <c r="S7" s="216">
        <v>9.4636139999999997</v>
      </c>
      <c r="T7" s="216">
        <v>9.344201</v>
      </c>
      <c r="U7" s="216">
        <v>9.4298090000000006</v>
      </c>
      <c r="V7" s="216">
        <v>9.4001909999999995</v>
      </c>
      <c r="W7" s="216">
        <v>9.4599089999999997</v>
      </c>
      <c r="X7" s="216">
        <v>9.3880529999999993</v>
      </c>
      <c r="Y7" s="216">
        <v>9.3175129999999999</v>
      </c>
      <c r="Z7" s="216">
        <v>9.2513450000000006</v>
      </c>
      <c r="AA7" s="216">
        <v>9.1969630000000002</v>
      </c>
      <c r="AB7" s="216">
        <v>9.0546579999999999</v>
      </c>
      <c r="AC7" s="216">
        <v>9.0809619999999995</v>
      </c>
      <c r="AD7" s="216">
        <v>8.8657819999999994</v>
      </c>
      <c r="AE7" s="216">
        <v>8.8239859999999997</v>
      </c>
      <c r="AF7" s="216">
        <v>8.6704939999999997</v>
      </c>
      <c r="AG7" s="216">
        <v>8.6349940000000007</v>
      </c>
      <c r="AH7" s="216">
        <v>8.6702200000000005</v>
      </c>
      <c r="AI7" s="216">
        <v>8.5188319999999997</v>
      </c>
      <c r="AJ7" s="216">
        <v>8.7871539999999992</v>
      </c>
      <c r="AK7" s="216">
        <v>8.8882739999999991</v>
      </c>
      <c r="AL7" s="216">
        <v>8.7779240000000005</v>
      </c>
      <c r="AM7" s="216">
        <v>8.8400929999999995</v>
      </c>
      <c r="AN7" s="216">
        <v>9.0834530000000004</v>
      </c>
      <c r="AO7" s="216">
        <v>9.140288</v>
      </c>
      <c r="AP7" s="216">
        <v>9.0847549999999995</v>
      </c>
      <c r="AQ7" s="216">
        <v>9.1678619999999995</v>
      </c>
      <c r="AR7" s="216">
        <v>9.0738129999999995</v>
      </c>
      <c r="AS7" s="216">
        <v>9.2300550000000001</v>
      </c>
      <c r="AT7" s="216">
        <v>9.2435960000000001</v>
      </c>
      <c r="AU7" s="216">
        <v>9.4951950000000007</v>
      </c>
      <c r="AV7" s="216">
        <v>9.7031130000000001</v>
      </c>
      <c r="AW7" s="216">
        <v>10.103263</v>
      </c>
      <c r="AX7" s="216">
        <v>10.040424</v>
      </c>
      <c r="AY7" s="216">
        <v>9.9945590000000006</v>
      </c>
      <c r="AZ7" s="216">
        <v>10.248248999999999</v>
      </c>
      <c r="BA7" s="216">
        <v>10.461342999999999</v>
      </c>
      <c r="BB7" s="216">
        <v>10.475012</v>
      </c>
      <c r="BC7" s="216">
        <v>10.463893000000001</v>
      </c>
      <c r="BD7" s="216">
        <v>10.695186</v>
      </c>
      <c r="BE7" s="216">
        <v>10.964354</v>
      </c>
      <c r="BF7" s="216">
        <v>11.051290071</v>
      </c>
      <c r="BG7" s="216">
        <v>11.073610582000001</v>
      </c>
      <c r="BH7" s="327">
        <v>11.01871</v>
      </c>
      <c r="BI7" s="327">
        <v>11.161799999999999</v>
      </c>
      <c r="BJ7" s="327">
        <v>11.235340000000001</v>
      </c>
      <c r="BK7" s="327">
        <v>11.31372</v>
      </c>
      <c r="BL7" s="327">
        <v>11.39906</v>
      </c>
      <c r="BM7" s="327">
        <v>11.512829999999999</v>
      </c>
      <c r="BN7" s="327">
        <v>11.603490000000001</v>
      </c>
      <c r="BO7" s="327">
        <v>11.688420000000001</v>
      </c>
      <c r="BP7" s="327">
        <v>11.70082</v>
      </c>
      <c r="BQ7" s="327">
        <v>11.72147</v>
      </c>
      <c r="BR7" s="327">
        <v>11.80884</v>
      </c>
      <c r="BS7" s="327">
        <v>11.809189999999999</v>
      </c>
      <c r="BT7" s="327">
        <v>12.011039999999999</v>
      </c>
      <c r="BU7" s="327">
        <v>12.192220000000001</v>
      </c>
      <c r="BV7" s="327">
        <v>12.291029999999999</v>
      </c>
    </row>
    <row r="8" spans="1:74" ht="11.1" customHeight="1" x14ac:dyDescent="0.2">
      <c r="A8" s="61" t="s">
        <v>635</v>
      </c>
      <c r="B8" s="175" t="s">
        <v>525</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0.51108299999999995</v>
      </c>
      <c r="AD8" s="216">
        <v>0.4889</v>
      </c>
      <c r="AE8" s="216">
        <v>0.50515200000000005</v>
      </c>
      <c r="AF8" s="216">
        <v>0.47010099999999999</v>
      </c>
      <c r="AG8" s="216">
        <v>0.43818699999999999</v>
      </c>
      <c r="AH8" s="216">
        <v>0.45891799999999999</v>
      </c>
      <c r="AI8" s="216">
        <v>0.45197599999999999</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0.50769600000000004</v>
      </c>
      <c r="AZ8" s="216">
        <v>0.5131</v>
      </c>
      <c r="BA8" s="216">
        <v>0.51217999999999997</v>
      </c>
      <c r="BB8" s="216">
        <v>0.49740699999999999</v>
      </c>
      <c r="BC8" s="216">
        <v>0.49598399999999998</v>
      </c>
      <c r="BD8" s="216">
        <v>0.45069900000000002</v>
      </c>
      <c r="BE8" s="216">
        <v>0.394735</v>
      </c>
      <c r="BF8" s="216">
        <v>0.47274729836000001</v>
      </c>
      <c r="BG8" s="216">
        <v>0.48916678480999998</v>
      </c>
      <c r="BH8" s="327">
        <v>0.48423795854000001</v>
      </c>
      <c r="BI8" s="327">
        <v>0.48970907257000001</v>
      </c>
      <c r="BJ8" s="327">
        <v>0.48101891009999997</v>
      </c>
      <c r="BK8" s="327">
        <v>0.49124549196</v>
      </c>
      <c r="BL8" s="327">
        <v>0.49705855649000003</v>
      </c>
      <c r="BM8" s="327">
        <v>0.52469808211000002</v>
      </c>
      <c r="BN8" s="327">
        <v>0.51974489558000003</v>
      </c>
      <c r="BO8" s="327">
        <v>0.50623342072999999</v>
      </c>
      <c r="BP8" s="327">
        <v>0.45575276108000001</v>
      </c>
      <c r="BQ8" s="327">
        <v>0.38604597361999998</v>
      </c>
      <c r="BR8" s="327">
        <v>0.48466747788999998</v>
      </c>
      <c r="BS8" s="327">
        <v>0.51248912702000005</v>
      </c>
      <c r="BT8" s="327">
        <v>0.49754652028000002</v>
      </c>
      <c r="BU8" s="327">
        <v>0.49034308591999998</v>
      </c>
      <c r="BV8" s="327">
        <v>0.48092404717999998</v>
      </c>
    </row>
    <row r="9" spans="1:74" ht="11.1" customHeight="1" x14ac:dyDescent="0.2">
      <c r="A9" s="61" t="s">
        <v>636</v>
      </c>
      <c r="B9" s="175" t="s">
        <v>246</v>
      </c>
      <c r="C9" s="216">
        <v>1.3043089999999999</v>
      </c>
      <c r="D9" s="216">
        <v>1.3305530000000001</v>
      </c>
      <c r="E9" s="216">
        <v>1.32236</v>
      </c>
      <c r="F9" s="216">
        <v>1.42462</v>
      </c>
      <c r="G9" s="216">
        <v>1.412819</v>
      </c>
      <c r="H9" s="216">
        <v>1.411672</v>
      </c>
      <c r="I9" s="216">
        <v>1.427616</v>
      </c>
      <c r="J9" s="216">
        <v>1.435397</v>
      </c>
      <c r="K9" s="216">
        <v>1.422112</v>
      </c>
      <c r="L9" s="216">
        <v>1.4282680000000001</v>
      </c>
      <c r="M9" s="216">
        <v>1.388563</v>
      </c>
      <c r="N9" s="216">
        <v>1.4521599999999999</v>
      </c>
      <c r="O9" s="216">
        <v>1.4519759999999999</v>
      </c>
      <c r="P9" s="216">
        <v>1.4556249999999999</v>
      </c>
      <c r="Q9" s="216">
        <v>1.380341</v>
      </c>
      <c r="R9" s="216">
        <v>1.5040279999999999</v>
      </c>
      <c r="S9" s="216">
        <v>1.4040140000000001</v>
      </c>
      <c r="T9" s="216">
        <v>1.412984</v>
      </c>
      <c r="U9" s="216">
        <v>1.5668759999999999</v>
      </c>
      <c r="V9" s="216">
        <v>1.629548</v>
      </c>
      <c r="W9" s="216">
        <v>1.6611739999999999</v>
      </c>
      <c r="X9" s="216">
        <v>1.5778369999999999</v>
      </c>
      <c r="Y9" s="216">
        <v>1.5239640000000001</v>
      </c>
      <c r="Z9" s="216">
        <v>1.6048979999999999</v>
      </c>
      <c r="AA9" s="216">
        <v>1.593156</v>
      </c>
      <c r="AB9" s="216">
        <v>1.549417</v>
      </c>
      <c r="AC9" s="216">
        <v>1.611666</v>
      </c>
      <c r="AD9" s="216">
        <v>1.573631</v>
      </c>
      <c r="AE9" s="216">
        <v>1.5928370000000001</v>
      </c>
      <c r="AF9" s="216">
        <v>1.5509059999999999</v>
      </c>
      <c r="AG9" s="216">
        <v>1.5680190000000001</v>
      </c>
      <c r="AH9" s="216">
        <v>1.6172949999999999</v>
      </c>
      <c r="AI9" s="216">
        <v>1.507979</v>
      </c>
      <c r="AJ9" s="216">
        <v>1.6049880000000001</v>
      </c>
      <c r="AK9" s="216">
        <v>1.682191</v>
      </c>
      <c r="AL9" s="216">
        <v>1.72478</v>
      </c>
      <c r="AM9" s="216">
        <v>1.7392369999999999</v>
      </c>
      <c r="AN9" s="216">
        <v>1.7526649999999999</v>
      </c>
      <c r="AO9" s="216">
        <v>1.77535</v>
      </c>
      <c r="AP9" s="216">
        <v>1.6633119999999999</v>
      </c>
      <c r="AQ9" s="216">
        <v>1.681848</v>
      </c>
      <c r="AR9" s="216">
        <v>1.6312679999999999</v>
      </c>
      <c r="AS9" s="216">
        <v>1.757279</v>
      </c>
      <c r="AT9" s="216">
        <v>1.716742</v>
      </c>
      <c r="AU9" s="216">
        <v>1.6926460000000001</v>
      </c>
      <c r="AV9" s="216">
        <v>1.4765630000000001</v>
      </c>
      <c r="AW9" s="216">
        <v>1.6890559999999999</v>
      </c>
      <c r="AX9" s="216">
        <v>1.576152</v>
      </c>
      <c r="AY9" s="216">
        <v>1.6308849999999999</v>
      </c>
      <c r="AZ9" s="216">
        <v>1.7041919999999999</v>
      </c>
      <c r="BA9" s="216">
        <v>1.6810179999999999</v>
      </c>
      <c r="BB9" s="216">
        <v>1.5832550000000001</v>
      </c>
      <c r="BC9" s="216">
        <v>1.5057670000000001</v>
      </c>
      <c r="BD9" s="216">
        <v>1.6602079999999999</v>
      </c>
      <c r="BE9" s="216">
        <v>1.849226</v>
      </c>
      <c r="BF9" s="216">
        <v>1.7971447743</v>
      </c>
      <c r="BG9" s="216">
        <v>1.7789203281999999</v>
      </c>
      <c r="BH9" s="327">
        <v>1.6872813683000001</v>
      </c>
      <c r="BI9" s="327">
        <v>1.7825373147000001</v>
      </c>
      <c r="BJ9" s="327">
        <v>1.8098701173</v>
      </c>
      <c r="BK9" s="327">
        <v>1.8152542354000001</v>
      </c>
      <c r="BL9" s="327">
        <v>1.8318398607999999</v>
      </c>
      <c r="BM9" s="327">
        <v>1.8477556169</v>
      </c>
      <c r="BN9" s="327">
        <v>1.8630945286</v>
      </c>
      <c r="BO9" s="327">
        <v>1.8728660324999999</v>
      </c>
      <c r="BP9" s="327">
        <v>1.8449553004000001</v>
      </c>
      <c r="BQ9" s="327">
        <v>1.8463036683</v>
      </c>
      <c r="BR9" s="327">
        <v>1.7505804243</v>
      </c>
      <c r="BS9" s="327">
        <v>1.6388488968999999</v>
      </c>
      <c r="BT9" s="327">
        <v>1.7742631105</v>
      </c>
      <c r="BU9" s="327">
        <v>1.8859978073000001</v>
      </c>
      <c r="BV9" s="327">
        <v>1.9225805758000001</v>
      </c>
    </row>
    <row r="10" spans="1:74" ht="11.1" customHeight="1" x14ac:dyDescent="0.2">
      <c r="A10" s="61" t="s">
        <v>637</v>
      </c>
      <c r="B10" s="175" t="s">
        <v>126</v>
      </c>
      <c r="C10" s="216">
        <v>6.2045979999999998</v>
      </c>
      <c r="D10" s="216">
        <v>6.2900369999999999</v>
      </c>
      <c r="E10" s="216">
        <v>6.4219900000000001</v>
      </c>
      <c r="F10" s="216">
        <v>6.6113629999999999</v>
      </c>
      <c r="G10" s="216">
        <v>6.6753999999999998</v>
      </c>
      <c r="H10" s="216">
        <v>6.821326</v>
      </c>
      <c r="I10" s="216">
        <v>6.9323560000000004</v>
      </c>
      <c r="J10" s="216">
        <v>7.052314</v>
      </c>
      <c r="K10" s="216">
        <v>7.1413060000000002</v>
      </c>
      <c r="L10" s="216">
        <v>7.2921110000000002</v>
      </c>
      <c r="M10" s="216">
        <v>7.4013489999999997</v>
      </c>
      <c r="N10" s="216">
        <v>7.5000090000000004</v>
      </c>
      <c r="O10" s="216">
        <v>7.4326230000000004</v>
      </c>
      <c r="P10" s="216">
        <v>7.5671299999999997</v>
      </c>
      <c r="Q10" s="216">
        <v>7.6912419999999999</v>
      </c>
      <c r="R10" s="216">
        <v>7.6356029999999997</v>
      </c>
      <c r="S10" s="216">
        <v>7.5870300000000004</v>
      </c>
      <c r="T10" s="216">
        <v>7.4846510000000004</v>
      </c>
      <c r="U10" s="216">
        <v>7.4132309999999997</v>
      </c>
      <c r="V10" s="216">
        <v>7.3628099999999996</v>
      </c>
      <c r="W10" s="216">
        <v>7.3262989999999997</v>
      </c>
      <c r="X10" s="216">
        <v>7.3131940000000002</v>
      </c>
      <c r="Y10" s="216">
        <v>7.2707009999999999</v>
      </c>
      <c r="Z10" s="216">
        <v>7.1241709999999996</v>
      </c>
      <c r="AA10" s="216">
        <v>7.0880989999999997</v>
      </c>
      <c r="AB10" s="216">
        <v>6.9978290000000003</v>
      </c>
      <c r="AC10" s="216">
        <v>6.9582129999999998</v>
      </c>
      <c r="AD10" s="216">
        <v>6.8032510000000004</v>
      </c>
      <c r="AE10" s="216">
        <v>6.7259969999999996</v>
      </c>
      <c r="AF10" s="216">
        <v>6.6494869999999997</v>
      </c>
      <c r="AG10" s="216">
        <v>6.6287880000000001</v>
      </c>
      <c r="AH10" s="216">
        <v>6.5940070000000004</v>
      </c>
      <c r="AI10" s="216">
        <v>6.5588769999999998</v>
      </c>
      <c r="AJ10" s="216">
        <v>6.6872850000000001</v>
      </c>
      <c r="AK10" s="216">
        <v>6.6931349999999998</v>
      </c>
      <c r="AL10" s="216">
        <v>6.5339660000000004</v>
      </c>
      <c r="AM10" s="216">
        <v>6.5849909999999996</v>
      </c>
      <c r="AN10" s="216">
        <v>6.8174190000000001</v>
      </c>
      <c r="AO10" s="216">
        <v>6.839105</v>
      </c>
      <c r="AP10" s="216">
        <v>6.896115</v>
      </c>
      <c r="AQ10" s="216">
        <v>6.9784369999999996</v>
      </c>
      <c r="AR10" s="216">
        <v>6.9798349999999996</v>
      </c>
      <c r="AS10" s="216">
        <v>7.0501129999999996</v>
      </c>
      <c r="AT10" s="216">
        <v>7.0761630000000002</v>
      </c>
      <c r="AU10" s="216">
        <v>7.3203930000000001</v>
      </c>
      <c r="AV10" s="216">
        <v>7.7199260000000001</v>
      </c>
      <c r="AW10" s="216">
        <v>7.9042919999999999</v>
      </c>
      <c r="AX10" s="216">
        <v>7.951924</v>
      </c>
      <c r="AY10" s="216">
        <v>7.8559780000000003</v>
      </c>
      <c r="AZ10" s="216">
        <v>8.0309570000000008</v>
      </c>
      <c r="BA10" s="216">
        <v>8.2681450000000005</v>
      </c>
      <c r="BB10" s="216">
        <v>8.3943499999999993</v>
      </c>
      <c r="BC10" s="216">
        <v>8.4621420000000001</v>
      </c>
      <c r="BD10" s="216">
        <v>8.5842790000000004</v>
      </c>
      <c r="BE10" s="216">
        <v>8.7203929999999996</v>
      </c>
      <c r="BF10" s="216">
        <v>8.7813979978999992</v>
      </c>
      <c r="BG10" s="216">
        <v>8.8055234686000006</v>
      </c>
      <c r="BH10" s="327">
        <v>8.8471907041000009</v>
      </c>
      <c r="BI10" s="327">
        <v>8.8895493062999993</v>
      </c>
      <c r="BJ10" s="327">
        <v>8.9444473839</v>
      </c>
      <c r="BK10" s="327">
        <v>9.0072238821999999</v>
      </c>
      <c r="BL10" s="327">
        <v>9.0701599429000002</v>
      </c>
      <c r="BM10" s="327">
        <v>9.1403760852999998</v>
      </c>
      <c r="BN10" s="327">
        <v>9.2206532416999991</v>
      </c>
      <c r="BO10" s="327">
        <v>9.3093206844999994</v>
      </c>
      <c r="BP10" s="327">
        <v>9.4001167914000003</v>
      </c>
      <c r="BQ10" s="327">
        <v>9.4891222434000007</v>
      </c>
      <c r="BR10" s="327">
        <v>9.5735891919</v>
      </c>
      <c r="BS10" s="327">
        <v>9.6578561046000004</v>
      </c>
      <c r="BT10" s="327">
        <v>9.7392343942000004</v>
      </c>
      <c r="BU10" s="327">
        <v>9.8158823715000008</v>
      </c>
      <c r="BV10" s="327">
        <v>9.8875238268000007</v>
      </c>
    </row>
    <row r="11" spans="1:74" ht="11.1" customHeight="1" x14ac:dyDescent="0.2">
      <c r="A11" s="61" t="s">
        <v>930</v>
      </c>
      <c r="B11" s="175" t="s">
        <v>128</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7.7666180000000002</v>
      </c>
      <c r="AN11" s="216">
        <v>6.7309140000000003</v>
      </c>
      <c r="AO11" s="216">
        <v>7.2349480000000002</v>
      </c>
      <c r="AP11" s="216">
        <v>7.0765719999999996</v>
      </c>
      <c r="AQ11" s="216">
        <v>7.3889509999999996</v>
      </c>
      <c r="AR11" s="216">
        <v>7.2241460000000002</v>
      </c>
      <c r="AS11" s="216">
        <v>6.9589410000000003</v>
      </c>
      <c r="AT11" s="216">
        <v>7.1055869999999999</v>
      </c>
      <c r="AU11" s="216">
        <v>5.860284</v>
      </c>
      <c r="AV11" s="216">
        <v>5.9607099999999997</v>
      </c>
      <c r="AW11" s="216">
        <v>6.1302190000000003</v>
      </c>
      <c r="AX11" s="216">
        <v>6.2600389999999999</v>
      </c>
      <c r="AY11" s="216">
        <v>6.6708629999999998</v>
      </c>
      <c r="AZ11" s="216">
        <v>5.8876819999999999</v>
      </c>
      <c r="BA11" s="216">
        <v>5.9443020000000004</v>
      </c>
      <c r="BB11" s="216">
        <v>6.4887170000000003</v>
      </c>
      <c r="BC11" s="216">
        <v>5.8192089999999999</v>
      </c>
      <c r="BD11" s="216">
        <v>6.2799519999999998</v>
      </c>
      <c r="BE11" s="216">
        <v>5.7846330000000004</v>
      </c>
      <c r="BF11" s="216">
        <v>6.3807741934999997</v>
      </c>
      <c r="BG11" s="216">
        <v>5.7611391999999997</v>
      </c>
      <c r="BH11" s="327">
        <v>5.18818</v>
      </c>
      <c r="BI11" s="327">
        <v>5.3949590000000001</v>
      </c>
      <c r="BJ11" s="327">
        <v>5.5711979999999999</v>
      </c>
      <c r="BK11" s="327">
        <v>5.4282310000000003</v>
      </c>
      <c r="BL11" s="327">
        <v>5.1737070000000003</v>
      </c>
      <c r="BM11" s="327">
        <v>5.5894180000000002</v>
      </c>
      <c r="BN11" s="327">
        <v>5.4189980000000002</v>
      </c>
      <c r="BO11" s="327">
        <v>5.6199919999999999</v>
      </c>
      <c r="BP11" s="327">
        <v>5.3397180000000004</v>
      </c>
      <c r="BQ11" s="327">
        <v>5.433764</v>
      </c>
      <c r="BR11" s="327">
        <v>5.5612969999999997</v>
      </c>
      <c r="BS11" s="327">
        <v>5.1347250000000004</v>
      </c>
      <c r="BT11" s="327">
        <v>4.6915519999999997</v>
      </c>
      <c r="BU11" s="327">
        <v>4.6060309999999998</v>
      </c>
      <c r="BV11" s="327">
        <v>4.5412179999999998</v>
      </c>
    </row>
    <row r="12" spans="1:74" ht="11.1" customHeight="1" x14ac:dyDescent="0.2">
      <c r="A12" s="61" t="s">
        <v>932</v>
      </c>
      <c r="B12" s="175" t="s">
        <v>132</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-4.3714285713999997E-2</v>
      </c>
      <c r="BA12" s="216">
        <v>6.4516129031E-5</v>
      </c>
      <c r="BB12" s="216">
        <v>4.9666666667000002E-2</v>
      </c>
      <c r="BC12" s="216">
        <v>0.1225483871</v>
      </c>
      <c r="BD12" s="216">
        <v>5.0666666666999999E-3</v>
      </c>
      <c r="BE12" s="216">
        <v>6.4516129031E-5</v>
      </c>
      <c r="BF12" s="216">
        <v>3.6866359447999999E-5</v>
      </c>
      <c r="BG12" s="216">
        <v>6.1903961905999995E-5</v>
      </c>
      <c r="BH12" s="327">
        <v>0.1774194</v>
      </c>
      <c r="BI12" s="327">
        <v>0.1833333</v>
      </c>
      <c r="BJ12" s="327">
        <v>0</v>
      </c>
      <c r="BK12" s="327">
        <v>2.6881700000000001E-2</v>
      </c>
      <c r="BL12" s="327">
        <v>2.9761900000000001E-2</v>
      </c>
      <c r="BM12" s="327">
        <v>2.6881700000000001E-2</v>
      </c>
      <c r="BN12" s="327">
        <v>2.7777799999999998E-2</v>
      </c>
      <c r="BO12" s="327">
        <v>2.6881700000000001E-2</v>
      </c>
      <c r="BP12" s="327">
        <v>2.7777799999999998E-2</v>
      </c>
      <c r="BQ12" s="327">
        <v>0</v>
      </c>
      <c r="BR12" s="327">
        <v>0</v>
      </c>
      <c r="BS12" s="327">
        <v>0</v>
      </c>
      <c r="BT12" s="327">
        <v>3.3333300000000003E-2</v>
      </c>
      <c r="BU12" s="327">
        <v>3.44444E-2</v>
      </c>
      <c r="BV12" s="327">
        <v>3.3333300000000003E-2</v>
      </c>
    </row>
    <row r="13" spans="1:74" ht="11.1" customHeight="1" x14ac:dyDescent="0.2">
      <c r="A13" s="61" t="s">
        <v>931</v>
      </c>
      <c r="B13" s="175" t="s">
        <v>526</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-0.71535483871000005</v>
      </c>
      <c r="AN13" s="216">
        <v>-0.66503571428999997</v>
      </c>
      <c r="AO13" s="216">
        <v>-0.42503225806</v>
      </c>
      <c r="AP13" s="216">
        <v>0.47696666666999998</v>
      </c>
      <c r="AQ13" s="216">
        <v>0.24122580645</v>
      </c>
      <c r="AR13" s="216">
        <v>0.50836666666999997</v>
      </c>
      <c r="AS13" s="216">
        <v>0.58535483871000005</v>
      </c>
      <c r="AT13" s="216">
        <v>0.75577419354999997</v>
      </c>
      <c r="AU13" s="216">
        <v>-0.32019999999999998</v>
      </c>
      <c r="AV13" s="216">
        <v>0.31796774193999999</v>
      </c>
      <c r="AW13" s="216">
        <v>0.22256666667</v>
      </c>
      <c r="AX13" s="216">
        <v>1.0131612903</v>
      </c>
      <c r="AY13" s="216">
        <v>5.6258064516000003E-2</v>
      </c>
      <c r="AZ13" s="216">
        <v>-0.12921428570999999</v>
      </c>
      <c r="BA13" s="216">
        <v>2.3225806452000001E-3</v>
      </c>
      <c r="BB13" s="216">
        <v>-0.38696666667000001</v>
      </c>
      <c r="BC13" s="216">
        <v>5.7419354839E-2</v>
      </c>
      <c r="BD13" s="216">
        <v>0.61466666667000003</v>
      </c>
      <c r="BE13" s="216">
        <v>0.17780645161</v>
      </c>
      <c r="BF13" s="216">
        <v>0.27714746544000002</v>
      </c>
      <c r="BG13" s="216">
        <v>-0.12497227469</v>
      </c>
      <c r="BH13" s="327">
        <v>-0.40269779999999999</v>
      </c>
      <c r="BI13" s="327">
        <v>-3.9705600000000001E-2</v>
      </c>
      <c r="BJ13" s="327">
        <v>0.2160668</v>
      </c>
      <c r="BK13" s="327">
        <v>-0.4413223</v>
      </c>
      <c r="BL13" s="327">
        <v>-0.62863349999999996</v>
      </c>
      <c r="BM13" s="327">
        <v>-0.66259009999999996</v>
      </c>
      <c r="BN13" s="327">
        <v>-0.2230712</v>
      </c>
      <c r="BO13" s="327">
        <v>-0.19617080000000001</v>
      </c>
      <c r="BP13" s="327">
        <v>0.30725170000000002</v>
      </c>
      <c r="BQ13" s="327">
        <v>0.27038849999999998</v>
      </c>
      <c r="BR13" s="327">
        <v>5.0691E-2</v>
      </c>
      <c r="BS13" s="327">
        <v>-0.11630740000000001</v>
      </c>
      <c r="BT13" s="327">
        <v>-0.46838809999999997</v>
      </c>
      <c r="BU13" s="327">
        <v>-5.4672199999999997E-2</v>
      </c>
      <c r="BV13" s="327">
        <v>0.24150959999999999</v>
      </c>
    </row>
    <row r="14" spans="1:74" ht="11.1" customHeight="1" x14ac:dyDescent="0.2">
      <c r="A14" s="61" t="s">
        <v>639</v>
      </c>
      <c r="B14" s="175" t="s">
        <v>129</v>
      </c>
      <c r="C14" s="216">
        <v>0.21137370967999999</v>
      </c>
      <c r="D14" s="216">
        <v>0.36214028571000001</v>
      </c>
      <c r="E14" s="216">
        <v>0.13100225805999999</v>
      </c>
      <c r="F14" s="216">
        <v>0.27630533333000001</v>
      </c>
      <c r="G14" s="216">
        <v>0.40316358065000002</v>
      </c>
      <c r="H14" s="216">
        <v>5.4901666666999999E-2</v>
      </c>
      <c r="I14" s="216">
        <v>4.0559451613000001E-2</v>
      </c>
      <c r="J14" s="216">
        <v>0.24648896774000001</v>
      </c>
      <c r="K14" s="216">
        <v>-7.7197333332999996E-2</v>
      </c>
      <c r="L14" s="216">
        <v>-1.0155161290000001E-3</v>
      </c>
      <c r="M14" s="216">
        <v>0.13343866667000001</v>
      </c>
      <c r="N14" s="216">
        <v>0.33150932257999999</v>
      </c>
      <c r="O14" s="216">
        <v>0.30902983871</v>
      </c>
      <c r="P14" s="216">
        <v>0.10495171429</v>
      </c>
      <c r="Q14" s="216">
        <v>-0.19269212902999999</v>
      </c>
      <c r="R14" s="216">
        <v>0.33162599999999998</v>
      </c>
      <c r="S14" s="216">
        <v>0.14379651613</v>
      </c>
      <c r="T14" s="216">
        <v>0.19466066667000001</v>
      </c>
      <c r="U14" s="216">
        <v>0.22353261290000001</v>
      </c>
      <c r="V14" s="216">
        <v>7.7900387097000007E-2</v>
      </c>
      <c r="W14" s="216">
        <v>-6.2866666666000005E-4</v>
      </c>
      <c r="X14" s="216">
        <v>0.29098483871000003</v>
      </c>
      <c r="Y14" s="216">
        <v>0.11520033333</v>
      </c>
      <c r="Z14" s="216">
        <v>-0.23820616129</v>
      </c>
      <c r="AA14" s="216">
        <v>0.35609080645000002</v>
      </c>
      <c r="AB14" s="216">
        <v>3.1388551723999999E-2</v>
      </c>
      <c r="AC14" s="216">
        <v>-6.7579354838999996E-3</v>
      </c>
      <c r="AD14" s="216">
        <v>0.21703933333</v>
      </c>
      <c r="AE14" s="216">
        <v>0.35476019354999999</v>
      </c>
      <c r="AF14" s="216">
        <v>0.36559666667000001</v>
      </c>
      <c r="AG14" s="216">
        <v>0.18693154839000001</v>
      </c>
      <c r="AH14" s="216">
        <v>0.40904277419000001</v>
      </c>
      <c r="AI14" s="216">
        <v>5.0552E-2</v>
      </c>
      <c r="AJ14" s="216">
        <v>0.23329532257999999</v>
      </c>
      <c r="AK14" s="216">
        <v>-8.6131333333000007E-2</v>
      </c>
      <c r="AL14" s="216">
        <v>0.19178219355000001</v>
      </c>
      <c r="AM14" s="216">
        <v>0.22673980645</v>
      </c>
      <c r="AN14" s="216">
        <v>0.33473999999999998</v>
      </c>
      <c r="AO14" s="216">
        <v>-9.2042258065000004E-3</v>
      </c>
      <c r="AP14" s="216">
        <v>0.22537266667</v>
      </c>
      <c r="AQ14" s="216">
        <v>0.28534819355000002</v>
      </c>
      <c r="AR14" s="216">
        <v>0.22094033332999999</v>
      </c>
      <c r="AS14" s="216">
        <v>0.53371306452</v>
      </c>
      <c r="AT14" s="216">
        <v>-0.12715087097</v>
      </c>
      <c r="AU14" s="216">
        <v>0.25295433333</v>
      </c>
      <c r="AV14" s="216">
        <v>-7.1855806452000001E-2</v>
      </c>
      <c r="AW14" s="216">
        <v>0.12778466666999999</v>
      </c>
      <c r="AX14" s="216">
        <v>1.0859483870999999E-2</v>
      </c>
      <c r="AY14" s="216">
        <v>-7.7196000000000001E-2</v>
      </c>
      <c r="AZ14" s="216">
        <v>-3.1181428571000001E-2</v>
      </c>
      <c r="BA14" s="216">
        <v>0.25725790322999997</v>
      </c>
      <c r="BB14" s="216">
        <v>0.13930400000000001</v>
      </c>
      <c r="BC14" s="216">
        <v>0.52612425805999996</v>
      </c>
      <c r="BD14" s="216">
        <v>7.0895666667000007E-2</v>
      </c>
      <c r="BE14" s="216">
        <v>0.42807803226000002</v>
      </c>
      <c r="BF14" s="216">
        <v>-6.1840797348999997E-3</v>
      </c>
      <c r="BG14" s="216">
        <v>0.25348958916999997</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640</v>
      </c>
      <c r="B15" s="175" t="s">
        <v>178</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16.118224999999999</v>
      </c>
      <c r="AN15" s="216">
        <v>15.493107</v>
      </c>
      <c r="AO15" s="216">
        <v>16.047934999999999</v>
      </c>
      <c r="AP15" s="216">
        <v>16.954433000000002</v>
      </c>
      <c r="AQ15" s="216">
        <v>17.222387000000001</v>
      </c>
      <c r="AR15" s="216">
        <v>17.204066000000001</v>
      </c>
      <c r="AS15" s="216">
        <v>17.317450999999998</v>
      </c>
      <c r="AT15" s="216">
        <v>16.980516000000001</v>
      </c>
      <c r="AU15" s="216">
        <v>15.4602</v>
      </c>
      <c r="AV15" s="216">
        <v>16.061192999999999</v>
      </c>
      <c r="AW15" s="216">
        <v>16.839600000000001</v>
      </c>
      <c r="AX15" s="216">
        <v>17.274387000000001</v>
      </c>
      <c r="AY15" s="216">
        <v>16.599226000000002</v>
      </c>
      <c r="AZ15" s="216">
        <v>15.931820999999999</v>
      </c>
      <c r="BA15" s="216">
        <v>16.665289999999999</v>
      </c>
      <c r="BB15" s="216">
        <v>16.765733000000001</v>
      </c>
      <c r="BC15" s="216">
        <v>16.989194000000001</v>
      </c>
      <c r="BD15" s="216">
        <v>17.665766999999999</v>
      </c>
      <c r="BE15" s="216">
        <v>17.354935999999999</v>
      </c>
      <c r="BF15" s="216">
        <v>17.703064516000001</v>
      </c>
      <c r="BG15" s="216">
        <v>16.963329000000002</v>
      </c>
      <c r="BH15" s="327">
        <v>16.12961</v>
      </c>
      <c r="BI15" s="327">
        <v>16.848839999999999</v>
      </c>
      <c r="BJ15" s="327">
        <v>17.183620000000001</v>
      </c>
      <c r="BK15" s="327">
        <v>16.535329999999998</v>
      </c>
      <c r="BL15" s="327">
        <v>16.143070000000002</v>
      </c>
      <c r="BM15" s="327">
        <v>16.661049999999999</v>
      </c>
      <c r="BN15" s="327">
        <v>16.947949999999999</v>
      </c>
      <c r="BO15" s="327">
        <v>17.326149999999998</v>
      </c>
      <c r="BP15" s="327">
        <v>17.623950000000001</v>
      </c>
      <c r="BQ15" s="327">
        <v>17.651599999999998</v>
      </c>
      <c r="BR15" s="327">
        <v>17.617139999999999</v>
      </c>
      <c r="BS15" s="327">
        <v>17.04167</v>
      </c>
      <c r="BT15" s="327">
        <v>16.41554</v>
      </c>
      <c r="BU15" s="327">
        <v>16.926480000000002</v>
      </c>
      <c r="BV15" s="327">
        <v>17.26811</v>
      </c>
    </row>
    <row r="16" spans="1:74" ht="11.1" customHeight="1" x14ac:dyDescent="0.2">
      <c r="A16" s="57"/>
      <c r="B16" s="44" t="s">
        <v>934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407"/>
      <c r="BI16" s="407"/>
      <c r="BJ16" s="407"/>
      <c r="BK16" s="407"/>
      <c r="BL16" s="407"/>
      <c r="BM16" s="407"/>
      <c r="BN16" s="407"/>
      <c r="BO16" s="407"/>
      <c r="BP16" s="407"/>
      <c r="BQ16" s="407"/>
      <c r="BR16" s="407"/>
      <c r="BS16" s="407"/>
      <c r="BT16" s="407"/>
      <c r="BU16" s="407"/>
      <c r="BV16" s="407"/>
    </row>
    <row r="17" spans="1:74" ht="11.1" customHeight="1" x14ac:dyDescent="0.2">
      <c r="A17" s="61" t="s">
        <v>642</v>
      </c>
      <c r="B17" s="175" t="s">
        <v>527</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1.1389959999999999</v>
      </c>
      <c r="AN17" s="216">
        <v>1.062497</v>
      </c>
      <c r="AO17" s="216">
        <v>1.1120620000000001</v>
      </c>
      <c r="AP17" s="216">
        <v>1.1459630000000001</v>
      </c>
      <c r="AQ17" s="216">
        <v>1.1351560000000001</v>
      </c>
      <c r="AR17" s="216">
        <v>1.159198</v>
      </c>
      <c r="AS17" s="216">
        <v>1.1010279999999999</v>
      </c>
      <c r="AT17" s="216">
        <v>1.1128309999999999</v>
      </c>
      <c r="AU17" s="216">
        <v>1.009798</v>
      </c>
      <c r="AV17" s="216">
        <v>1.0814790000000001</v>
      </c>
      <c r="AW17" s="216">
        <v>1.146163</v>
      </c>
      <c r="AX17" s="216">
        <v>1.125769</v>
      </c>
      <c r="AY17" s="216">
        <v>1.123324</v>
      </c>
      <c r="AZ17" s="216">
        <v>1.116609</v>
      </c>
      <c r="BA17" s="216">
        <v>1.0958639999999999</v>
      </c>
      <c r="BB17" s="216">
        <v>1.114368</v>
      </c>
      <c r="BC17" s="216">
        <v>1.1192260000000001</v>
      </c>
      <c r="BD17" s="216">
        <v>1.128633</v>
      </c>
      <c r="BE17" s="216">
        <v>1.1695489999999999</v>
      </c>
      <c r="BF17" s="216">
        <v>1.1357090000000001</v>
      </c>
      <c r="BG17" s="216">
        <v>1.108598</v>
      </c>
      <c r="BH17" s="327">
        <v>1.0846629999999999</v>
      </c>
      <c r="BI17" s="327">
        <v>1.122995</v>
      </c>
      <c r="BJ17" s="327">
        <v>1.157864</v>
      </c>
      <c r="BK17" s="327">
        <v>1.117985</v>
      </c>
      <c r="BL17" s="327">
        <v>1.057426</v>
      </c>
      <c r="BM17" s="327">
        <v>1.0655889999999999</v>
      </c>
      <c r="BN17" s="327">
        <v>1.0927560000000001</v>
      </c>
      <c r="BO17" s="327">
        <v>1.1168210000000001</v>
      </c>
      <c r="BP17" s="327">
        <v>1.137974</v>
      </c>
      <c r="BQ17" s="327">
        <v>1.1493089999999999</v>
      </c>
      <c r="BR17" s="327">
        <v>1.1624920000000001</v>
      </c>
      <c r="BS17" s="327">
        <v>1.1069119999999999</v>
      </c>
      <c r="BT17" s="327">
        <v>1.106355</v>
      </c>
      <c r="BU17" s="327">
        <v>1.1257170000000001</v>
      </c>
      <c r="BV17" s="327">
        <v>1.164317</v>
      </c>
    </row>
    <row r="18" spans="1:74" ht="11.1" customHeight="1" x14ac:dyDescent="0.2">
      <c r="A18" s="61" t="s">
        <v>641</v>
      </c>
      <c r="B18" s="175" t="s">
        <v>1111</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3.3693439999999999</v>
      </c>
      <c r="AC18" s="216">
        <v>3.5557089999999998</v>
      </c>
      <c r="AD18" s="216">
        <v>3.5703999999999998</v>
      </c>
      <c r="AE18" s="216">
        <v>3.6716769999999999</v>
      </c>
      <c r="AF18" s="216">
        <v>3.662433</v>
      </c>
      <c r="AG18" s="216">
        <v>3.6038380000000001</v>
      </c>
      <c r="AH18" s="216">
        <v>3.4103219999999999</v>
      </c>
      <c r="AI18" s="216">
        <v>3.427333</v>
      </c>
      <c r="AJ18" s="216">
        <v>3.5443220000000002</v>
      </c>
      <c r="AK18" s="216">
        <v>3.5957659999999998</v>
      </c>
      <c r="AL18" s="216">
        <v>3.3521930000000002</v>
      </c>
      <c r="AM18" s="216">
        <v>3.395032</v>
      </c>
      <c r="AN18" s="216">
        <v>3.6327859999999998</v>
      </c>
      <c r="AO18" s="216">
        <v>3.6852580000000001</v>
      </c>
      <c r="AP18" s="216">
        <v>3.6822330000000001</v>
      </c>
      <c r="AQ18" s="216">
        <v>3.7710970000000001</v>
      </c>
      <c r="AR18" s="216">
        <v>3.8073000000000001</v>
      </c>
      <c r="AS18" s="216">
        <v>3.8220969999999999</v>
      </c>
      <c r="AT18" s="216">
        <v>3.7635160000000001</v>
      </c>
      <c r="AU18" s="216">
        <v>3.731033</v>
      </c>
      <c r="AV18" s="216">
        <v>4.0197419999999999</v>
      </c>
      <c r="AW18" s="216">
        <v>4.1056670000000004</v>
      </c>
      <c r="AX18" s="216">
        <v>3.9689679999999998</v>
      </c>
      <c r="AY18" s="216">
        <v>3.8246449999999999</v>
      </c>
      <c r="AZ18" s="216">
        <v>4.02325</v>
      </c>
      <c r="BA18" s="216">
        <v>4.1732259999999997</v>
      </c>
      <c r="BB18" s="216">
        <v>4.2598330000000004</v>
      </c>
      <c r="BC18" s="216">
        <v>4.3214839999999999</v>
      </c>
      <c r="BD18" s="216">
        <v>4.3256329999999998</v>
      </c>
      <c r="BE18" s="216">
        <v>4.4112900000000002</v>
      </c>
      <c r="BF18" s="216">
        <v>4.5176805589000004</v>
      </c>
      <c r="BG18" s="216">
        <v>4.5532060679999997</v>
      </c>
      <c r="BH18" s="327">
        <v>4.6655879999999996</v>
      </c>
      <c r="BI18" s="327">
        <v>4.6432989999999998</v>
      </c>
      <c r="BJ18" s="327">
        <v>4.5702790000000002</v>
      </c>
      <c r="BK18" s="327">
        <v>4.5522460000000002</v>
      </c>
      <c r="BL18" s="327">
        <v>4.6347129999999996</v>
      </c>
      <c r="BM18" s="327">
        <v>4.7232719999999997</v>
      </c>
      <c r="BN18" s="327">
        <v>4.7087459999999997</v>
      </c>
      <c r="BO18" s="327">
        <v>4.7480630000000001</v>
      </c>
      <c r="BP18" s="327">
        <v>4.7530479999999997</v>
      </c>
      <c r="BQ18" s="327">
        <v>4.776967</v>
      </c>
      <c r="BR18" s="327">
        <v>4.8895819999999999</v>
      </c>
      <c r="BS18" s="327">
        <v>4.9235189999999998</v>
      </c>
      <c r="BT18" s="327">
        <v>4.9533160000000001</v>
      </c>
      <c r="BU18" s="327">
        <v>5.0011929999999998</v>
      </c>
      <c r="BV18" s="327">
        <v>4.9062640000000002</v>
      </c>
    </row>
    <row r="19" spans="1:74" ht="11.1" customHeight="1" x14ac:dyDescent="0.2">
      <c r="A19" s="61" t="s">
        <v>1088</v>
      </c>
      <c r="B19" s="175" t="s">
        <v>1089</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1.183983</v>
      </c>
      <c r="AN19" s="216">
        <v>1.170666</v>
      </c>
      <c r="AO19" s="216">
        <v>1.176749</v>
      </c>
      <c r="AP19" s="216">
        <v>1.1395500000000001</v>
      </c>
      <c r="AQ19" s="216">
        <v>1.1761090000000001</v>
      </c>
      <c r="AR19" s="216">
        <v>1.187074</v>
      </c>
      <c r="AS19" s="216">
        <v>1.190156</v>
      </c>
      <c r="AT19" s="216">
        <v>1.2177150000000001</v>
      </c>
      <c r="AU19" s="216">
        <v>1.1760649999999999</v>
      </c>
      <c r="AV19" s="216">
        <v>1.209865</v>
      </c>
      <c r="AW19" s="216">
        <v>1.262677</v>
      </c>
      <c r="AX19" s="216">
        <v>1.235941</v>
      </c>
      <c r="AY19" s="216">
        <v>1.199155</v>
      </c>
      <c r="AZ19" s="216">
        <v>1.2160470000000001</v>
      </c>
      <c r="BA19" s="216">
        <v>1.2017599999999999</v>
      </c>
      <c r="BB19" s="216">
        <v>1.1939420000000001</v>
      </c>
      <c r="BC19" s="216">
        <v>1.2168289999999999</v>
      </c>
      <c r="BD19" s="216">
        <v>1.2521279999999999</v>
      </c>
      <c r="BE19" s="216">
        <v>1.267665</v>
      </c>
      <c r="BF19" s="216">
        <v>1.2480470226</v>
      </c>
      <c r="BG19" s="216">
        <v>1.2072923</v>
      </c>
      <c r="BH19" s="327">
        <v>1.1952320000000001</v>
      </c>
      <c r="BI19" s="327">
        <v>1.233894</v>
      </c>
      <c r="BJ19" s="327">
        <v>1.226961</v>
      </c>
      <c r="BK19" s="327">
        <v>1.158552</v>
      </c>
      <c r="BL19" s="327">
        <v>1.160093</v>
      </c>
      <c r="BM19" s="327">
        <v>1.195354</v>
      </c>
      <c r="BN19" s="327">
        <v>1.1732880000000001</v>
      </c>
      <c r="BO19" s="327">
        <v>1.219678</v>
      </c>
      <c r="BP19" s="327">
        <v>1.242043</v>
      </c>
      <c r="BQ19" s="327">
        <v>1.221452</v>
      </c>
      <c r="BR19" s="327">
        <v>1.2148840000000001</v>
      </c>
      <c r="BS19" s="327">
        <v>1.213347</v>
      </c>
      <c r="BT19" s="327">
        <v>1.191702</v>
      </c>
      <c r="BU19" s="327">
        <v>1.224154</v>
      </c>
      <c r="BV19" s="327">
        <v>1.257388</v>
      </c>
    </row>
    <row r="20" spans="1:74" ht="11.1" customHeight="1" x14ac:dyDescent="0.2">
      <c r="A20" s="61" t="s">
        <v>981</v>
      </c>
      <c r="B20" s="175" t="s">
        <v>118</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1.0608709999999999</v>
      </c>
      <c r="AN20" s="216">
        <v>1.046678</v>
      </c>
      <c r="AO20" s="216">
        <v>1.0449349999999999</v>
      </c>
      <c r="AP20" s="216">
        <v>0.98796600000000001</v>
      </c>
      <c r="AQ20" s="216">
        <v>1.027838</v>
      </c>
      <c r="AR20" s="216">
        <v>1.0264660000000001</v>
      </c>
      <c r="AS20" s="216">
        <v>1.0123869999999999</v>
      </c>
      <c r="AT20" s="216">
        <v>1.0539350000000001</v>
      </c>
      <c r="AU20" s="216">
        <v>1.023366</v>
      </c>
      <c r="AV20" s="216">
        <v>1.039096</v>
      </c>
      <c r="AW20" s="216">
        <v>1.0876999999999999</v>
      </c>
      <c r="AX20" s="216">
        <v>1.062967</v>
      </c>
      <c r="AY20" s="216">
        <v>1.046065</v>
      </c>
      <c r="AZ20" s="216">
        <v>1.0542499999999999</v>
      </c>
      <c r="BA20" s="216">
        <v>1.0392250000000001</v>
      </c>
      <c r="BB20" s="216">
        <v>1.017733</v>
      </c>
      <c r="BC20" s="216">
        <v>1.039194</v>
      </c>
      <c r="BD20" s="216">
        <v>1.064133</v>
      </c>
      <c r="BE20" s="216">
        <v>1.080516</v>
      </c>
      <c r="BF20" s="216">
        <v>1.0752903225999999</v>
      </c>
      <c r="BG20" s="216">
        <v>1.0315867000000001</v>
      </c>
      <c r="BH20" s="327">
        <v>1.0242469999999999</v>
      </c>
      <c r="BI20" s="327">
        <v>1.0557890000000001</v>
      </c>
      <c r="BJ20" s="327">
        <v>1.0450029999999999</v>
      </c>
      <c r="BK20" s="327">
        <v>1.026494</v>
      </c>
      <c r="BL20" s="327">
        <v>1.017269</v>
      </c>
      <c r="BM20" s="327">
        <v>1.0417179999999999</v>
      </c>
      <c r="BN20" s="327">
        <v>1.004758</v>
      </c>
      <c r="BO20" s="327">
        <v>1.0470950000000001</v>
      </c>
      <c r="BP20" s="327">
        <v>1.06141</v>
      </c>
      <c r="BQ20" s="327">
        <v>1.036151</v>
      </c>
      <c r="BR20" s="327">
        <v>1.029409</v>
      </c>
      <c r="BS20" s="327">
        <v>1.02485</v>
      </c>
      <c r="BT20" s="327">
        <v>1.0083200000000001</v>
      </c>
      <c r="BU20" s="327">
        <v>1.032816</v>
      </c>
      <c r="BV20" s="327">
        <v>1.0626850000000001</v>
      </c>
    </row>
    <row r="21" spans="1:74" ht="11.1" customHeight="1" x14ac:dyDescent="0.2">
      <c r="A21" s="61" t="s">
        <v>1090</v>
      </c>
      <c r="B21" s="175" t="s">
        <v>1091</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0.23175470968</v>
      </c>
      <c r="AB21" s="216">
        <v>0.21000737930999999</v>
      </c>
      <c r="AC21" s="216">
        <v>0.20175512903000001</v>
      </c>
      <c r="AD21" s="216">
        <v>0.23435966666999999</v>
      </c>
      <c r="AE21" s="216">
        <v>0.22810109677000001</v>
      </c>
      <c r="AF21" s="216">
        <v>0.20393800000000001</v>
      </c>
      <c r="AG21" s="216">
        <v>0.22647254839</v>
      </c>
      <c r="AH21" s="216">
        <v>0.22012567742</v>
      </c>
      <c r="AI21" s="216">
        <v>0.21014733332999999</v>
      </c>
      <c r="AJ21" s="216">
        <v>0.18997790322999999</v>
      </c>
      <c r="AK21" s="216">
        <v>0.19737533333000001</v>
      </c>
      <c r="AL21" s="216">
        <v>0.23178838709999999</v>
      </c>
      <c r="AM21" s="216">
        <v>0.18334241935000001</v>
      </c>
      <c r="AN21" s="216">
        <v>0.20601928571</v>
      </c>
      <c r="AO21" s="216">
        <v>0.22293370968000001</v>
      </c>
      <c r="AP21" s="216">
        <v>0.20313999999999999</v>
      </c>
      <c r="AQ21" s="216">
        <v>0.21407138710000001</v>
      </c>
      <c r="AR21" s="216">
        <v>0.23731933332999999</v>
      </c>
      <c r="AS21" s="216">
        <v>0.21067267742000001</v>
      </c>
      <c r="AT21" s="216">
        <v>0.23117529032</v>
      </c>
      <c r="AU21" s="216">
        <v>0.19752700000000001</v>
      </c>
      <c r="AV21" s="216">
        <v>0.21292135483999999</v>
      </c>
      <c r="AW21" s="216">
        <v>0.23336333333000001</v>
      </c>
      <c r="AX21" s="216">
        <v>0.21527138709999999</v>
      </c>
      <c r="AY21" s="216">
        <v>0.22430145161000001</v>
      </c>
      <c r="AZ21" s="216">
        <v>0.16970071429</v>
      </c>
      <c r="BA21" s="216">
        <v>0.22393277418999999</v>
      </c>
      <c r="BB21" s="216">
        <v>0.202928</v>
      </c>
      <c r="BC21" s="216">
        <v>0.20308483870999999</v>
      </c>
      <c r="BD21" s="216">
        <v>0.21964066667000001</v>
      </c>
      <c r="BE21" s="216">
        <v>0.19443116128999999</v>
      </c>
      <c r="BF21" s="216">
        <v>0.223602</v>
      </c>
      <c r="BG21" s="216">
        <v>0.22032740000000001</v>
      </c>
      <c r="BH21" s="327">
        <v>0.21364240000000001</v>
      </c>
      <c r="BI21" s="327">
        <v>0.22517390000000001</v>
      </c>
      <c r="BJ21" s="327">
        <v>0.23129060000000001</v>
      </c>
      <c r="BK21" s="327">
        <v>0.21555279999999999</v>
      </c>
      <c r="BL21" s="327">
        <v>0.2107531</v>
      </c>
      <c r="BM21" s="327">
        <v>0.21464820000000001</v>
      </c>
      <c r="BN21" s="327">
        <v>0.22093940000000001</v>
      </c>
      <c r="BO21" s="327">
        <v>0.22342600000000001</v>
      </c>
      <c r="BP21" s="327">
        <v>0.2273821</v>
      </c>
      <c r="BQ21" s="327">
        <v>0.22796240000000001</v>
      </c>
      <c r="BR21" s="327">
        <v>0.22445619999999999</v>
      </c>
      <c r="BS21" s="327">
        <v>0.2207826</v>
      </c>
      <c r="BT21" s="327">
        <v>0.21526200000000001</v>
      </c>
      <c r="BU21" s="327">
        <v>0.22631399999999999</v>
      </c>
      <c r="BV21" s="327">
        <v>0.23256959999999999</v>
      </c>
    </row>
    <row r="22" spans="1:74" ht="11.1" customHeight="1" x14ac:dyDescent="0.2">
      <c r="A22" s="61" t="s">
        <v>643</v>
      </c>
      <c r="B22" s="175" t="s">
        <v>130</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-2.6661130000000002</v>
      </c>
      <c r="AN22" s="216">
        <v>-3.1582129999999999</v>
      </c>
      <c r="AO22" s="216">
        <v>-3.1051660000000001</v>
      </c>
      <c r="AP22" s="216">
        <v>-3.0317319999999999</v>
      </c>
      <c r="AQ22" s="216">
        <v>-2.891391</v>
      </c>
      <c r="AR22" s="216">
        <v>-3.15083</v>
      </c>
      <c r="AS22" s="216">
        <v>-3.2961459999999998</v>
      </c>
      <c r="AT22" s="216">
        <v>-2.6586530000000002</v>
      </c>
      <c r="AU22" s="216">
        <v>-2.3966479999999999</v>
      </c>
      <c r="AV22" s="216">
        <v>-3.3061919999999998</v>
      </c>
      <c r="AW22" s="216">
        <v>-3.3980260000000002</v>
      </c>
      <c r="AX22" s="216">
        <v>-3.4608669999999999</v>
      </c>
      <c r="AY22" s="216">
        <v>-3.011517</v>
      </c>
      <c r="AZ22" s="216">
        <v>-3.15124</v>
      </c>
      <c r="BA22" s="216">
        <v>-3.2283539999999999</v>
      </c>
      <c r="BB22" s="216">
        <v>-3.8546320000000001</v>
      </c>
      <c r="BC22" s="216">
        <v>-3.1074830000000002</v>
      </c>
      <c r="BD22" s="216">
        <v>-3.374676</v>
      </c>
      <c r="BE22" s="216">
        <v>-3.4358029999999999</v>
      </c>
      <c r="BF22" s="216">
        <v>-3.3633769474999999</v>
      </c>
      <c r="BG22" s="216">
        <v>-3.3668508454000001</v>
      </c>
      <c r="BH22" s="327">
        <v>-3.3498869999999998</v>
      </c>
      <c r="BI22" s="327">
        <v>-3.8895810000000002</v>
      </c>
      <c r="BJ22" s="327">
        <v>-3.996686</v>
      </c>
      <c r="BK22" s="327">
        <v>-3.4305279999999998</v>
      </c>
      <c r="BL22" s="327">
        <v>-3.427489</v>
      </c>
      <c r="BM22" s="327">
        <v>-3.5741830000000001</v>
      </c>
      <c r="BN22" s="327">
        <v>-3.488048</v>
      </c>
      <c r="BO22" s="327">
        <v>-3.499304</v>
      </c>
      <c r="BP22" s="327">
        <v>-3.606795</v>
      </c>
      <c r="BQ22" s="327">
        <v>-3.5216880000000002</v>
      </c>
      <c r="BR22" s="327">
        <v>-3.7287159999999999</v>
      </c>
      <c r="BS22" s="327">
        <v>-3.6836449999999998</v>
      </c>
      <c r="BT22" s="327">
        <v>-3.4768590000000001</v>
      </c>
      <c r="BU22" s="327">
        <v>-3.8935550000000001</v>
      </c>
      <c r="BV22" s="327">
        <v>-4.125972</v>
      </c>
    </row>
    <row r="23" spans="1:74" ht="11.1" customHeight="1" x14ac:dyDescent="0.2">
      <c r="A23" s="638" t="s">
        <v>1189</v>
      </c>
      <c r="B23" s="66" t="s">
        <v>1190</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-1.168777</v>
      </c>
      <c r="AN23" s="216">
        <v>-1.184483</v>
      </c>
      <c r="AO23" s="216">
        <v>-1.288097</v>
      </c>
      <c r="AP23" s="216">
        <v>-1.323428</v>
      </c>
      <c r="AQ23" s="216">
        <v>-1.178768</v>
      </c>
      <c r="AR23" s="216">
        <v>-1.0935589999999999</v>
      </c>
      <c r="AS23" s="216">
        <v>-1.129707</v>
      </c>
      <c r="AT23" s="216">
        <v>-1.070881</v>
      </c>
      <c r="AU23" s="216">
        <v>-1.272138</v>
      </c>
      <c r="AV23" s="216">
        <v>-1.2455959999999999</v>
      </c>
      <c r="AW23" s="216">
        <v>-1.2720830000000001</v>
      </c>
      <c r="AX23" s="216">
        <v>-1.275153</v>
      </c>
      <c r="AY23" s="216">
        <v>-1.220909</v>
      </c>
      <c r="AZ23" s="216">
        <v>-1.1987639999999999</v>
      </c>
      <c r="BA23" s="216">
        <v>-1.234864</v>
      </c>
      <c r="BB23" s="216">
        <v>-1.5103869999999999</v>
      </c>
      <c r="BC23" s="216">
        <v>-1.591639</v>
      </c>
      <c r="BD23" s="216">
        <v>-1.492788</v>
      </c>
      <c r="BE23" s="216">
        <v>-1.520797</v>
      </c>
      <c r="BF23" s="216">
        <v>-1.6042495515999999</v>
      </c>
      <c r="BG23" s="216">
        <v>-1.5844519367000001</v>
      </c>
      <c r="BH23" s="327">
        <v>-1.6897720000000001</v>
      </c>
      <c r="BI23" s="327">
        <v>-1.595426</v>
      </c>
      <c r="BJ23" s="327">
        <v>-1.6741170000000001</v>
      </c>
      <c r="BK23" s="327">
        <v>-1.702426</v>
      </c>
      <c r="BL23" s="327">
        <v>-1.731122</v>
      </c>
      <c r="BM23" s="327">
        <v>-1.7319610000000001</v>
      </c>
      <c r="BN23" s="327">
        <v>-1.720013</v>
      </c>
      <c r="BO23" s="327">
        <v>-1.7441610000000001</v>
      </c>
      <c r="BP23" s="327">
        <v>-1.7455160000000001</v>
      </c>
      <c r="BQ23" s="327">
        <v>-1.73807</v>
      </c>
      <c r="BR23" s="327">
        <v>-1.7573780000000001</v>
      </c>
      <c r="BS23" s="327">
        <v>-1.704318</v>
      </c>
      <c r="BT23" s="327">
        <v>-1.7581990000000001</v>
      </c>
      <c r="BU23" s="327">
        <v>-1.7327920000000001</v>
      </c>
      <c r="BV23" s="327">
        <v>-1.829072</v>
      </c>
    </row>
    <row r="24" spans="1:74" ht="11.1" customHeight="1" x14ac:dyDescent="0.2">
      <c r="A24" s="61" t="s">
        <v>187</v>
      </c>
      <c r="B24" s="175" t="s">
        <v>188</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0.45453900000000003</v>
      </c>
      <c r="AN24" s="216">
        <v>0.343779</v>
      </c>
      <c r="AO24" s="216">
        <v>0.43352600000000002</v>
      </c>
      <c r="AP24" s="216">
        <v>0.32072800000000001</v>
      </c>
      <c r="AQ24" s="216">
        <v>0.31476700000000002</v>
      </c>
      <c r="AR24" s="216">
        <v>0.44519900000000001</v>
      </c>
      <c r="AS24" s="216">
        <v>0.380579</v>
      </c>
      <c r="AT24" s="216">
        <v>0.386071</v>
      </c>
      <c r="AU24" s="216">
        <v>0.46413900000000002</v>
      </c>
      <c r="AV24" s="216">
        <v>0.50045700000000004</v>
      </c>
      <c r="AW24" s="216">
        <v>0.41354800000000003</v>
      </c>
      <c r="AX24" s="216">
        <v>0.42022799999999999</v>
      </c>
      <c r="AY24" s="216">
        <v>0.41366999999999998</v>
      </c>
      <c r="AZ24" s="216">
        <v>0.40040799999999999</v>
      </c>
      <c r="BA24" s="216">
        <v>0.34285599999999999</v>
      </c>
      <c r="BB24" s="216">
        <v>0.23969799999999999</v>
      </c>
      <c r="BC24" s="216">
        <v>0.41666999999999998</v>
      </c>
      <c r="BD24" s="216">
        <v>0.30779699999999999</v>
      </c>
      <c r="BE24" s="216">
        <v>0.27275899999999997</v>
      </c>
      <c r="BF24" s="216">
        <v>0.36856939999999999</v>
      </c>
      <c r="BG24" s="216">
        <v>0.39168700000000001</v>
      </c>
      <c r="BH24" s="327">
        <v>0.38347690000000001</v>
      </c>
      <c r="BI24" s="327">
        <v>0.234239</v>
      </c>
      <c r="BJ24" s="327">
        <v>0.21491440000000001</v>
      </c>
      <c r="BK24" s="327">
        <v>0.33208379999999998</v>
      </c>
      <c r="BL24" s="327">
        <v>0.38278000000000001</v>
      </c>
      <c r="BM24" s="327">
        <v>0.38940019999999997</v>
      </c>
      <c r="BN24" s="327">
        <v>0.4224271</v>
      </c>
      <c r="BO24" s="327">
        <v>0.30834279999999997</v>
      </c>
      <c r="BP24" s="327">
        <v>0.43234070000000002</v>
      </c>
      <c r="BQ24" s="327">
        <v>0.32910220000000001</v>
      </c>
      <c r="BR24" s="327">
        <v>0.44133830000000002</v>
      </c>
      <c r="BS24" s="327">
        <v>0.44213380000000002</v>
      </c>
      <c r="BT24" s="327">
        <v>0.4532854</v>
      </c>
      <c r="BU24" s="327">
        <v>0.25865009999999999</v>
      </c>
      <c r="BV24" s="327">
        <v>0.22976779999999999</v>
      </c>
    </row>
    <row r="25" spans="1:74" ht="11.1" customHeight="1" x14ac:dyDescent="0.2">
      <c r="A25" s="61" t="s">
        <v>192</v>
      </c>
      <c r="B25" s="175" t="s">
        <v>191</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-0.12642500000000001</v>
      </c>
      <c r="AN25" s="216">
        <v>-0.16319800000000001</v>
      </c>
      <c r="AO25" s="216">
        <v>-0.114521</v>
      </c>
      <c r="AP25" s="216">
        <v>-8.4325999999999998E-2</v>
      </c>
      <c r="AQ25" s="216">
        <v>-0.10607999999999999</v>
      </c>
      <c r="AR25" s="216">
        <v>-6.7161999999999999E-2</v>
      </c>
      <c r="AS25" s="216">
        <v>-7.9785999999999996E-2</v>
      </c>
      <c r="AT25" s="216">
        <v>-8.3822999999999995E-2</v>
      </c>
      <c r="AU25" s="216">
        <v>-0.11255900000000001</v>
      </c>
      <c r="AV25" s="216">
        <v>-0.120045</v>
      </c>
      <c r="AW25" s="216">
        <v>-0.11514199999999999</v>
      </c>
      <c r="AX25" s="216">
        <v>-0.17613999999999999</v>
      </c>
      <c r="AY25" s="216">
        <v>-0.12235</v>
      </c>
      <c r="AZ25" s="216">
        <v>-0.21291499999999999</v>
      </c>
      <c r="BA25" s="216">
        <v>-0.199903</v>
      </c>
      <c r="BB25" s="216">
        <v>-0.17385</v>
      </c>
      <c r="BC25" s="216">
        <v>-0.11836099999999999</v>
      </c>
      <c r="BD25" s="216">
        <v>-0.16700899999999999</v>
      </c>
      <c r="BE25" s="216">
        <v>-0.137905</v>
      </c>
      <c r="BF25" s="216">
        <v>-9.8707138710000003E-2</v>
      </c>
      <c r="BG25" s="216">
        <v>-9.0464476666999999E-2</v>
      </c>
      <c r="BH25" s="327">
        <v>-9.5913499999999999E-2</v>
      </c>
      <c r="BI25" s="327">
        <v>-9.6021800000000004E-2</v>
      </c>
      <c r="BJ25" s="327">
        <v>-9.1202599999999995E-2</v>
      </c>
      <c r="BK25" s="327">
        <v>-0.1290809</v>
      </c>
      <c r="BL25" s="327">
        <v>-0.1233257</v>
      </c>
      <c r="BM25" s="327">
        <v>-0.1206496</v>
      </c>
      <c r="BN25" s="327">
        <v>-0.1074343</v>
      </c>
      <c r="BO25" s="327">
        <v>-9.5055500000000001E-2</v>
      </c>
      <c r="BP25" s="327">
        <v>-8.4789500000000004E-2</v>
      </c>
      <c r="BQ25" s="327">
        <v>-8.0086000000000004E-2</v>
      </c>
      <c r="BR25" s="327">
        <v>-7.81414E-2</v>
      </c>
      <c r="BS25" s="327">
        <v>-8.0013600000000004E-2</v>
      </c>
      <c r="BT25" s="327">
        <v>-8.6236300000000002E-2</v>
      </c>
      <c r="BU25" s="327">
        <v>-8.6543700000000001E-2</v>
      </c>
      <c r="BV25" s="327">
        <v>-8.1651799999999997E-2</v>
      </c>
    </row>
    <row r="26" spans="1:74" ht="11.1" customHeight="1" x14ac:dyDescent="0.2">
      <c r="A26" s="61" t="s">
        <v>183</v>
      </c>
      <c r="B26" s="175" t="s">
        <v>871</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0.50365899999999997</v>
      </c>
      <c r="AN26" s="216">
        <v>0.42750700000000003</v>
      </c>
      <c r="AO26" s="216">
        <v>0.36482199999999998</v>
      </c>
      <c r="AP26" s="216">
        <v>0.70697500000000002</v>
      </c>
      <c r="AQ26" s="216">
        <v>0.65046099999999996</v>
      </c>
      <c r="AR26" s="216">
        <v>0.67406200000000005</v>
      </c>
      <c r="AS26" s="216">
        <v>0.58368600000000004</v>
      </c>
      <c r="AT26" s="216">
        <v>0.64555399999999996</v>
      </c>
      <c r="AU26" s="216">
        <v>0.68994599999999995</v>
      </c>
      <c r="AV26" s="216">
        <v>0.38626100000000002</v>
      </c>
      <c r="AW26" s="216">
        <v>0.37608399999999997</v>
      </c>
      <c r="AX26" s="216">
        <v>0.32482699999999998</v>
      </c>
      <c r="AY26" s="216">
        <v>0.42569299999999999</v>
      </c>
      <c r="AZ26" s="216">
        <v>0.44105899999999998</v>
      </c>
      <c r="BA26" s="216">
        <v>0.63367099999999998</v>
      </c>
      <c r="BB26" s="216">
        <v>0.72672800000000004</v>
      </c>
      <c r="BC26" s="216">
        <v>0.82694400000000001</v>
      </c>
      <c r="BD26" s="216">
        <v>0.77129899999999996</v>
      </c>
      <c r="BE26" s="216">
        <v>0.73955300000000002</v>
      </c>
      <c r="BF26" s="216">
        <v>0.66746580644999998</v>
      </c>
      <c r="BG26" s="216">
        <v>0.56576049269999995</v>
      </c>
      <c r="BH26" s="327">
        <v>0.35208669999999997</v>
      </c>
      <c r="BI26" s="327">
        <v>0.2442396</v>
      </c>
      <c r="BJ26" s="327">
        <v>0.4909462</v>
      </c>
      <c r="BK26" s="327">
        <v>0.58855679999999999</v>
      </c>
      <c r="BL26" s="327">
        <v>0.4149544</v>
      </c>
      <c r="BM26" s="327">
        <v>0.46391149999999998</v>
      </c>
      <c r="BN26" s="327">
        <v>0.58671410000000002</v>
      </c>
      <c r="BO26" s="327">
        <v>0.71384599999999998</v>
      </c>
      <c r="BP26" s="327">
        <v>0.70593399999999995</v>
      </c>
      <c r="BQ26" s="327">
        <v>0.60203549999999995</v>
      </c>
      <c r="BR26" s="327">
        <v>0.48006450000000001</v>
      </c>
      <c r="BS26" s="327">
        <v>0.39794889999999999</v>
      </c>
      <c r="BT26" s="327">
        <v>0.39575739999999998</v>
      </c>
      <c r="BU26" s="327">
        <v>0.46425549999999999</v>
      </c>
      <c r="BV26" s="327">
        <v>0.47790840000000001</v>
      </c>
    </row>
    <row r="27" spans="1:74" ht="11.1" customHeight="1" x14ac:dyDescent="0.2">
      <c r="A27" s="61" t="s">
        <v>182</v>
      </c>
      <c r="B27" s="175" t="s">
        <v>536</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-0.78454500000000005</v>
      </c>
      <c r="AN27" s="216">
        <v>-0.68166700000000002</v>
      </c>
      <c r="AO27" s="216">
        <v>-0.57893799999999995</v>
      </c>
      <c r="AP27" s="216">
        <v>-0.61463699999999999</v>
      </c>
      <c r="AQ27" s="216">
        <v>-0.58507500000000001</v>
      </c>
      <c r="AR27" s="216">
        <v>-0.68389100000000003</v>
      </c>
      <c r="AS27" s="216">
        <v>-0.68879000000000001</v>
      </c>
      <c r="AT27" s="216">
        <v>-0.58121</v>
      </c>
      <c r="AU27" s="216">
        <v>-0.62994099999999997</v>
      </c>
      <c r="AV27" s="216">
        <v>-0.70150599999999996</v>
      </c>
      <c r="AW27" s="216">
        <v>-1.0797380000000001</v>
      </c>
      <c r="AX27" s="216">
        <v>-0.99498399999999998</v>
      </c>
      <c r="AY27" s="216">
        <v>-1.047647</v>
      </c>
      <c r="AZ27" s="216">
        <v>-0.861792</v>
      </c>
      <c r="BA27" s="216">
        <v>-0.91256300000000001</v>
      </c>
      <c r="BB27" s="216">
        <v>-0.85370900000000005</v>
      </c>
      <c r="BC27" s="216">
        <v>-0.62307000000000001</v>
      </c>
      <c r="BD27" s="216">
        <v>-0.64431000000000005</v>
      </c>
      <c r="BE27" s="216">
        <v>-0.78919300000000003</v>
      </c>
      <c r="BF27" s="216">
        <v>-0.77036405529999996</v>
      </c>
      <c r="BG27" s="216">
        <v>-0.69356585824000005</v>
      </c>
      <c r="BH27" s="327">
        <v>-0.67193429999999998</v>
      </c>
      <c r="BI27" s="327">
        <v>-0.90463530000000003</v>
      </c>
      <c r="BJ27" s="327">
        <v>-0.88815829999999996</v>
      </c>
      <c r="BK27" s="327">
        <v>-1.046586</v>
      </c>
      <c r="BL27" s="327">
        <v>-0.90078259999999999</v>
      </c>
      <c r="BM27" s="327">
        <v>-0.69288360000000004</v>
      </c>
      <c r="BN27" s="327">
        <v>-0.79826790000000003</v>
      </c>
      <c r="BO27" s="327">
        <v>-0.66050690000000001</v>
      </c>
      <c r="BP27" s="327">
        <v>-0.66316390000000003</v>
      </c>
      <c r="BQ27" s="327">
        <v>-0.6247161</v>
      </c>
      <c r="BR27" s="327">
        <v>-0.7323887</v>
      </c>
      <c r="BS27" s="327">
        <v>-0.68343670000000001</v>
      </c>
      <c r="BT27" s="327">
        <v>-0.78523929999999997</v>
      </c>
      <c r="BU27" s="327">
        <v>-0.98038060000000005</v>
      </c>
      <c r="BV27" s="327">
        <v>-0.93653900000000001</v>
      </c>
    </row>
    <row r="28" spans="1:74" ht="11.1" customHeight="1" x14ac:dyDescent="0.2">
      <c r="A28" s="61" t="s">
        <v>184</v>
      </c>
      <c r="B28" s="175" t="s">
        <v>180</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-4.2206E-2</v>
      </c>
      <c r="AN28" s="216">
        <v>-3.0172000000000001E-2</v>
      </c>
      <c r="AO28" s="216">
        <v>-5.2194999999999998E-2</v>
      </c>
      <c r="AP28" s="216">
        <v>-1.9748000000000002E-2</v>
      </c>
      <c r="AQ28" s="216">
        <v>-4.6396E-2</v>
      </c>
      <c r="AR28" s="216">
        <v>-0.116287</v>
      </c>
      <c r="AS28" s="216">
        <v>-8.0463999999999994E-2</v>
      </c>
      <c r="AT28" s="216">
        <v>-2.5118000000000001E-2</v>
      </c>
      <c r="AU28" s="216">
        <v>7.0274000000000003E-2</v>
      </c>
      <c r="AV28" s="216">
        <v>8.2105999999999998E-2</v>
      </c>
      <c r="AW28" s="216">
        <v>-7.8069999999999997E-3</v>
      </c>
      <c r="AX28" s="216">
        <v>-2.3986E-2</v>
      </c>
      <c r="AY28" s="216">
        <v>-5.5833000000000001E-2</v>
      </c>
      <c r="AZ28" s="216">
        <v>-8.2423999999999997E-2</v>
      </c>
      <c r="BA28" s="216">
        <v>-0.14896899999999999</v>
      </c>
      <c r="BB28" s="216">
        <v>-0.14619399999999999</v>
      </c>
      <c r="BC28" s="216">
        <v>-8.5172999999999999E-2</v>
      </c>
      <c r="BD28" s="216">
        <v>-6.0528999999999999E-2</v>
      </c>
      <c r="BE28" s="216">
        <v>-0.116165</v>
      </c>
      <c r="BF28" s="216">
        <v>-0.11112442396</v>
      </c>
      <c r="BG28" s="216">
        <v>3.4067098668999998E-2</v>
      </c>
      <c r="BH28" s="327">
        <v>2.0279200000000001E-2</v>
      </c>
      <c r="BI28" s="327">
        <v>-1.49084E-2</v>
      </c>
      <c r="BJ28" s="327">
        <v>-8.2720599999999995E-3</v>
      </c>
      <c r="BK28" s="327">
        <v>2.2852999999999998E-2</v>
      </c>
      <c r="BL28" s="327">
        <v>5.3818400000000002E-2</v>
      </c>
      <c r="BM28" s="327">
        <v>-3.5445300000000002E-3</v>
      </c>
      <c r="BN28" s="327">
        <v>2.19747E-2</v>
      </c>
      <c r="BO28" s="327">
        <v>5.7762899999999999E-3</v>
      </c>
      <c r="BP28" s="327">
        <v>-3.4974699999999997E-2</v>
      </c>
      <c r="BQ28" s="327">
        <v>-2.3573400000000001E-2</v>
      </c>
      <c r="BR28" s="327">
        <v>-6.1121799999999997E-2</v>
      </c>
      <c r="BS28" s="327">
        <v>-1.7642000000000001E-2</v>
      </c>
      <c r="BT28" s="327">
        <v>1.39084E-2</v>
      </c>
      <c r="BU28" s="327">
        <v>-2.0271099999999999E-3</v>
      </c>
      <c r="BV28" s="327">
        <v>2.4684700000000002E-4</v>
      </c>
    </row>
    <row r="29" spans="1:74" ht="11.1" customHeight="1" x14ac:dyDescent="0.2">
      <c r="A29" s="61" t="s">
        <v>185</v>
      </c>
      <c r="B29" s="175" t="s">
        <v>179</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-0.95159499999999997</v>
      </c>
      <c r="AN29" s="216">
        <v>-1.034756</v>
      </c>
      <c r="AO29" s="216">
        <v>-1.0811850000000001</v>
      </c>
      <c r="AP29" s="216">
        <v>-1.237428</v>
      </c>
      <c r="AQ29" s="216">
        <v>-1.3854040000000001</v>
      </c>
      <c r="AR29" s="216">
        <v>-1.499298</v>
      </c>
      <c r="AS29" s="216">
        <v>-1.6361509999999999</v>
      </c>
      <c r="AT29" s="216">
        <v>-1.265304</v>
      </c>
      <c r="AU29" s="216">
        <v>-1.076292</v>
      </c>
      <c r="AV29" s="216">
        <v>-1.2795190000000001</v>
      </c>
      <c r="AW29" s="216">
        <v>-1.1780729999999999</v>
      </c>
      <c r="AX29" s="216">
        <v>-1.1258079999999999</v>
      </c>
      <c r="AY29" s="216">
        <v>-0.82826100000000002</v>
      </c>
      <c r="AZ29" s="216">
        <v>-0.76883199999999996</v>
      </c>
      <c r="BA29" s="216">
        <v>-0.993259</v>
      </c>
      <c r="BB29" s="216">
        <v>-1.365875</v>
      </c>
      <c r="BC29" s="216">
        <v>-1.184661</v>
      </c>
      <c r="BD29" s="216">
        <v>-1.368052</v>
      </c>
      <c r="BE29" s="216">
        <v>-1.1639949999999999</v>
      </c>
      <c r="BF29" s="216">
        <v>-1.0844654378</v>
      </c>
      <c r="BG29" s="216">
        <v>-1.2866296931000001</v>
      </c>
      <c r="BH29" s="327">
        <v>-1.0064789999999999</v>
      </c>
      <c r="BI29" s="327">
        <v>-1.108606</v>
      </c>
      <c r="BJ29" s="327">
        <v>-1.2363660000000001</v>
      </c>
      <c r="BK29" s="327">
        <v>-0.93544229999999995</v>
      </c>
      <c r="BL29" s="327">
        <v>-0.90123949999999997</v>
      </c>
      <c r="BM29" s="327">
        <v>-1.1677580000000001</v>
      </c>
      <c r="BN29" s="327">
        <v>-1.1602159999999999</v>
      </c>
      <c r="BO29" s="327">
        <v>-1.261242</v>
      </c>
      <c r="BP29" s="327">
        <v>-1.4921709999999999</v>
      </c>
      <c r="BQ29" s="327">
        <v>-1.276429</v>
      </c>
      <c r="BR29" s="327">
        <v>-1.290208</v>
      </c>
      <c r="BS29" s="327">
        <v>-1.361267</v>
      </c>
      <c r="BT29" s="327">
        <v>-1.001916</v>
      </c>
      <c r="BU29" s="327">
        <v>-1.1492119999999999</v>
      </c>
      <c r="BV29" s="327">
        <v>-1.146482</v>
      </c>
    </row>
    <row r="30" spans="1:74" ht="11.1" customHeight="1" x14ac:dyDescent="0.2">
      <c r="A30" s="61" t="s">
        <v>186</v>
      </c>
      <c r="B30" s="175" t="s">
        <v>181</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-4.1215000000000002E-2</v>
      </c>
      <c r="AN30" s="216">
        <v>-0.22798099999999999</v>
      </c>
      <c r="AO30" s="216">
        <v>-9.5797999999999994E-2</v>
      </c>
      <c r="AP30" s="216">
        <v>-0.167294</v>
      </c>
      <c r="AQ30" s="216">
        <v>-3.4199E-2</v>
      </c>
      <c r="AR30" s="216">
        <v>-0.18570200000000001</v>
      </c>
      <c r="AS30" s="216">
        <v>-0.16791500000000001</v>
      </c>
      <c r="AT30" s="216">
        <v>-5.9018000000000001E-2</v>
      </c>
      <c r="AU30" s="216">
        <v>-0.12573300000000001</v>
      </c>
      <c r="AV30" s="216">
        <v>-0.236845</v>
      </c>
      <c r="AW30" s="216">
        <v>-1.8911000000000001E-2</v>
      </c>
      <c r="AX30" s="216">
        <v>-7.1845999999999993E-2</v>
      </c>
      <c r="AY30" s="216">
        <v>-2.9933999999999999E-2</v>
      </c>
      <c r="AZ30" s="216">
        <v>-0.16511200000000001</v>
      </c>
      <c r="BA30" s="216">
        <v>-0.10606599999999999</v>
      </c>
      <c r="BB30" s="216">
        <v>-0.131193</v>
      </c>
      <c r="BC30" s="216">
        <v>-0.116782</v>
      </c>
      <c r="BD30" s="216">
        <v>-0.160771</v>
      </c>
      <c r="BE30" s="216">
        <v>-0.12954299999999999</v>
      </c>
      <c r="BF30" s="216">
        <v>-0.11141474654</v>
      </c>
      <c r="BG30" s="216">
        <v>1.0059327832E-2</v>
      </c>
      <c r="BH30" s="327">
        <v>-3.3625000000000002E-2</v>
      </c>
      <c r="BI30" s="327">
        <v>-6.2903200000000006E-2</v>
      </c>
      <c r="BJ30" s="327">
        <v>-0.1119047</v>
      </c>
      <c r="BK30" s="327">
        <v>3.7536600000000003E-2</v>
      </c>
      <c r="BL30" s="327">
        <v>-6.6965700000000003E-2</v>
      </c>
      <c r="BM30" s="327">
        <v>-6.2143299999999999E-2</v>
      </c>
      <c r="BN30" s="327">
        <v>-8.2368399999999994E-2</v>
      </c>
      <c r="BO30" s="327">
        <v>-0.1284276</v>
      </c>
      <c r="BP30" s="327">
        <v>-9.6025200000000005E-2</v>
      </c>
      <c r="BQ30" s="327">
        <v>-4.4650599999999999E-2</v>
      </c>
      <c r="BR30" s="327">
        <v>-9.0593199999999999E-2</v>
      </c>
      <c r="BS30" s="327">
        <v>-7.8504000000000004E-2</v>
      </c>
      <c r="BT30" s="327">
        <v>-7.6134599999999997E-2</v>
      </c>
      <c r="BU30" s="327">
        <v>-8.0464900000000006E-2</v>
      </c>
      <c r="BV30" s="327">
        <v>-0.1173454</v>
      </c>
    </row>
    <row r="31" spans="1:74" ht="11.1" customHeight="1" x14ac:dyDescent="0.2">
      <c r="A31" s="61" t="s">
        <v>193</v>
      </c>
      <c r="B31" s="644" t="s">
        <v>1188</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-0.509548</v>
      </c>
      <c r="AN31" s="216">
        <v>-0.60724199999999995</v>
      </c>
      <c r="AO31" s="216">
        <v>-0.69277999999999995</v>
      </c>
      <c r="AP31" s="216">
        <v>-0.61257399999999995</v>
      </c>
      <c r="AQ31" s="216">
        <v>-0.52069699999999997</v>
      </c>
      <c r="AR31" s="216">
        <v>-0.62419199999999997</v>
      </c>
      <c r="AS31" s="216">
        <v>-0.47759800000000002</v>
      </c>
      <c r="AT31" s="216">
        <v>-0.60492400000000002</v>
      </c>
      <c r="AU31" s="216">
        <v>-0.40434399999999998</v>
      </c>
      <c r="AV31" s="216">
        <v>-0.69150500000000004</v>
      </c>
      <c r="AW31" s="216">
        <v>-0.51590400000000003</v>
      </c>
      <c r="AX31" s="216">
        <v>-0.53800499999999996</v>
      </c>
      <c r="AY31" s="216">
        <v>-0.54594600000000004</v>
      </c>
      <c r="AZ31" s="216">
        <v>-0.70286800000000005</v>
      </c>
      <c r="BA31" s="216">
        <v>-0.60925700000000005</v>
      </c>
      <c r="BB31" s="216">
        <v>-0.63985000000000003</v>
      </c>
      <c r="BC31" s="216">
        <v>-0.63141099999999994</v>
      </c>
      <c r="BD31" s="216">
        <v>-0.56031299999999995</v>
      </c>
      <c r="BE31" s="216">
        <v>-0.59051699999999996</v>
      </c>
      <c r="BF31" s="216">
        <v>-0.61908680000000005</v>
      </c>
      <c r="BG31" s="216">
        <v>-0.71331279999999997</v>
      </c>
      <c r="BH31" s="327">
        <v>-0.60800620000000005</v>
      </c>
      <c r="BI31" s="327">
        <v>-0.58555950000000001</v>
      </c>
      <c r="BJ31" s="327">
        <v>-0.69252610000000003</v>
      </c>
      <c r="BK31" s="327">
        <v>-0.59802350000000004</v>
      </c>
      <c r="BL31" s="327">
        <v>-0.55560679999999996</v>
      </c>
      <c r="BM31" s="327">
        <v>-0.64855379999999996</v>
      </c>
      <c r="BN31" s="327">
        <v>-0.65086330000000003</v>
      </c>
      <c r="BO31" s="327">
        <v>-0.63787539999999998</v>
      </c>
      <c r="BP31" s="327">
        <v>-0.62842849999999995</v>
      </c>
      <c r="BQ31" s="327">
        <v>-0.66530049999999996</v>
      </c>
      <c r="BR31" s="327">
        <v>-0.64028759999999996</v>
      </c>
      <c r="BS31" s="327">
        <v>-0.59854560000000001</v>
      </c>
      <c r="BT31" s="327">
        <v>-0.63208520000000001</v>
      </c>
      <c r="BU31" s="327">
        <v>-0.58504</v>
      </c>
      <c r="BV31" s="327">
        <v>-0.72280440000000001</v>
      </c>
    </row>
    <row r="32" spans="1:74" ht="11.1" customHeight="1" x14ac:dyDescent="0.2">
      <c r="A32" s="61" t="s">
        <v>935</v>
      </c>
      <c r="B32" s="175" t="s">
        <v>131</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-3.0437322581000001E-2</v>
      </c>
      <c r="AN32" s="216">
        <v>0.78371796428999996</v>
      </c>
      <c r="AO32" s="216">
        <v>0.92047593547999995</v>
      </c>
      <c r="AP32" s="216">
        <v>-0.49813676667000001</v>
      </c>
      <c r="AQ32" s="216">
        <v>-0.56106722581000001</v>
      </c>
      <c r="AR32" s="216">
        <v>0.11724583332999999</v>
      </c>
      <c r="AS32" s="216">
        <v>-0.22621432257999999</v>
      </c>
      <c r="AT32" s="216">
        <v>-0.39579419355000001</v>
      </c>
      <c r="AU32" s="216">
        <v>0.46276543332999998</v>
      </c>
      <c r="AV32" s="216">
        <v>0.71076167741999996</v>
      </c>
      <c r="AW32" s="216">
        <v>0.11792316667</v>
      </c>
      <c r="AX32" s="216">
        <v>-3.5893612903E-2</v>
      </c>
      <c r="AY32" s="216">
        <v>0.47700693548</v>
      </c>
      <c r="AZ32" s="216">
        <v>0.31340099999999999</v>
      </c>
      <c r="BA32" s="216">
        <v>0.44140719355000002</v>
      </c>
      <c r="BB32" s="216">
        <v>0.25889933332999998</v>
      </c>
      <c r="BC32" s="216">
        <v>-0.38568477419000002</v>
      </c>
      <c r="BD32" s="216">
        <v>-0.51167173333000004</v>
      </c>
      <c r="BE32" s="216">
        <v>-0.34061067742000001</v>
      </c>
      <c r="BF32" s="216">
        <v>-0.73965210829000005</v>
      </c>
      <c r="BG32" s="216">
        <v>-0.51103627384999994</v>
      </c>
      <c r="BH32" s="327">
        <v>0.71700949999999997</v>
      </c>
      <c r="BI32" s="327">
        <v>0.2217228</v>
      </c>
      <c r="BJ32" s="327">
        <v>0.26256020000000002</v>
      </c>
      <c r="BK32" s="327">
        <v>0.1022714</v>
      </c>
      <c r="BL32" s="327">
        <v>0.46887299999999998</v>
      </c>
      <c r="BM32" s="327">
        <v>0.17316790000000001</v>
      </c>
      <c r="BN32" s="327">
        <v>-0.4297202</v>
      </c>
      <c r="BO32" s="327">
        <v>-0.65404340000000005</v>
      </c>
      <c r="BP32" s="327">
        <v>-0.62376030000000005</v>
      </c>
      <c r="BQ32" s="327">
        <v>-0.5449811</v>
      </c>
      <c r="BR32" s="327">
        <v>-0.3601936</v>
      </c>
      <c r="BS32" s="327">
        <v>-0.1495129</v>
      </c>
      <c r="BT32" s="327">
        <v>0.57876839999999996</v>
      </c>
      <c r="BU32" s="327">
        <v>8.6511599999999998E-3</v>
      </c>
      <c r="BV32" s="327">
        <v>0.30021540000000002</v>
      </c>
    </row>
    <row r="33" spans="1:74" s="64" customFormat="1" ht="11.1" customHeight="1" x14ac:dyDescent="0.2">
      <c r="A33" s="61" t="s">
        <v>940</v>
      </c>
      <c r="B33" s="175" t="s">
        <v>528</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19.062928581000001</v>
      </c>
      <c r="AB33" s="216">
        <v>19.846738897000002</v>
      </c>
      <c r="AC33" s="216">
        <v>19.72832871</v>
      </c>
      <c r="AD33" s="216">
        <v>19.340357867000002</v>
      </c>
      <c r="AE33" s="216">
        <v>19.328279581</v>
      </c>
      <c r="AF33" s="216">
        <v>19.8463086</v>
      </c>
      <c r="AG33" s="216">
        <v>19.775784999999999</v>
      </c>
      <c r="AH33" s="216">
        <v>20.274912</v>
      </c>
      <c r="AI33" s="216">
        <v>19.756956333000002</v>
      </c>
      <c r="AJ33" s="216">
        <v>19.650241064999999</v>
      </c>
      <c r="AK33" s="216">
        <v>19.659027999999999</v>
      </c>
      <c r="AL33" s="216">
        <v>19.984120967999999</v>
      </c>
      <c r="AM33" s="216">
        <v>19.323028097000002</v>
      </c>
      <c r="AN33" s="216">
        <v>19.19058025</v>
      </c>
      <c r="AO33" s="216">
        <v>20.060247645</v>
      </c>
      <c r="AP33" s="216">
        <v>19.595450233000001</v>
      </c>
      <c r="AQ33" s="216">
        <v>20.066362161000001</v>
      </c>
      <c r="AR33" s="216">
        <v>20.561373166999999</v>
      </c>
      <c r="AS33" s="216">
        <v>20.119044355</v>
      </c>
      <c r="AT33" s="216">
        <v>20.251306097000001</v>
      </c>
      <c r="AU33" s="216">
        <v>19.640740433000001</v>
      </c>
      <c r="AV33" s="216">
        <v>19.989770031999999</v>
      </c>
      <c r="AW33" s="216">
        <v>20.307367500000002</v>
      </c>
      <c r="AX33" s="216">
        <v>20.323575773999998</v>
      </c>
      <c r="AY33" s="216">
        <v>20.436141386999999</v>
      </c>
      <c r="AZ33" s="216">
        <v>19.619588713999999</v>
      </c>
      <c r="BA33" s="216">
        <v>20.573125967999999</v>
      </c>
      <c r="BB33" s="216">
        <v>19.941071333</v>
      </c>
      <c r="BC33" s="216">
        <v>20.356650065</v>
      </c>
      <c r="BD33" s="216">
        <v>20.705453933000001</v>
      </c>
      <c r="BE33" s="216">
        <v>20.621457484</v>
      </c>
      <c r="BF33" s="216">
        <v>20.725074041999999</v>
      </c>
      <c r="BG33" s="216">
        <v>20.174865649000001</v>
      </c>
      <c r="BH33" s="327">
        <v>20.655860000000001</v>
      </c>
      <c r="BI33" s="327">
        <v>20.40634</v>
      </c>
      <c r="BJ33" s="327">
        <v>20.63589</v>
      </c>
      <c r="BK33" s="327">
        <v>20.25141</v>
      </c>
      <c r="BL33" s="327">
        <v>20.247440000000001</v>
      </c>
      <c r="BM33" s="327">
        <v>20.4589</v>
      </c>
      <c r="BN33" s="327">
        <v>20.225919999999999</v>
      </c>
      <c r="BO33" s="327">
        <v>20.480789999999999</v>
      </c>
      <c r="BP33" s="327">
        <v>20.75384</v>
      </c>
      <c r="BQ33" s="327">
        <v>20.960619999999999</v>
      </c>
      <c r="BR33" s="327">
        <v>21.019639999999999</v>
      </c>
      <c r="BS33" s="327">
        <v>20.673069999999999</v>
      </c>
      <c r="BT33" s="327">
        <v>20.984089999999998</v>
      </c>
      <c r="BU33" s="327">
        <v>20.618960000000001</v>
      </c>
      <c r="BV33" s="327">
        <v>21.002890000000001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30"/>
      <c r="BI35" s="330"/>
      <c r="BJ35" s="330"/>
      <c r="BK35" s="330"/>
      <c r="BL35" s="330"/>
      <c r="BM35" s="330"/>
      <c r="BN35" s="330"/>
      <c r="BO35" s="330"/>
      <c r="BP35" s="330"/>
      <c r="BQ35" s="330"/>
      <c r="BR35" s="330"/>
      <c r="BS35" s="330"/>
      <c r="BT35" s="330"/>
      <c r="BU35" s="330"/>
      <c r="BV35" s="330"/>
    </row>
    <row r="36" spans="1:74" ht="11.1" customHeight="1" x14ac:dyDescent="0.2">
      <c r="A36" s="637" t="s">
        <v>1183</v>
      </c>
      <c r="B36" s="644" t="s">
        <v>1186</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2.9580700000000002</v>
      </c>
      <c r="AB36" s="216">
        <v>2.7981189999999998</v>
      </c>
      <c r="AC36" s="216">
        <v>2.613194</v>
      </c>
      <c r="AD36" s="216">
        <v>2.402549</v>
      </c>
      <c r="AE36" s="216">
        <v>2.3829880000000001</v>
      </c>
      <c r="AF36" s="216">
        <v>2.2693880000000002</v>
      </c>
      <c r="AG36" s="216">
        <v>2.4212579999999999</v>
      </c>
      <c r="AH36" s="216">
        <v>2.3081499999999999</v>
      </c>
      <c r="AI36" s="216">
        <v>2.4291779999999998</v>
      </c>
      <c r="AJ36" s="216">
        <v>2.5566909999999998</v>
      </c>
      <c r="AK36" s="216">
        <v>2.5195810000000001</v>
      </c>
      <c r="AL36" s="216">
        <v>2.7747679999999999</v>
      </c>
      <c r="AM36" s="216">
        <v>3.0485129999999998</v>
      </c>
      <c r="AN36" s="216">
        <v>2.6554099999999998</v>
      </c>
      <c r="AO36" s="216">
        <v>2.7292900000000002</v>
      </c>
      <c r="AP36" s="216">
        <v>2.5240390000000001</v>
      </c>
      <c r="AQ36" s="216">
        <v>2.4512649999999998</v>
      </c>
      <c r="AR36" s="216">
        <v>2.478907</v>
      </c>
      <c r="AS36" s="216">
        <v>2.587777</v>
      </c>
      <c r="AT36" s="216">
        <v>2.2493460000000001</v>
      </c>
      <c r="AU36" s="216">
        <v>2.3473290000000002</v>
      </c>
      <c r="AV36" s="216">
        <v>2.6141139999999998</v>
      </c>
      <c r="AW36" s="216">
        <v>2.9017499999999998</v>
      </c>
      <c r="AX36" s="216">
        <v>3.1175250000000001</v>
      </c>
      <c r="AY36" s="216">
        <v>3.45051</v>
      </c>
      <c r="AZ36" s="216">
        <v>3.119272</v>
      </c>
      <c r="BA36" s="216">
        <v>3.068619</v>
      </c>
      <c r="BB36" s="216">
        <v>2.8299470000000002</v>
      </c>
      <c r="BC36" s="216">
        <v>2.5431680000000001</v>
      </c>
      <c r="BD36" s="216">
        <v>2.6319780000000002</v>
      </c>
      <c r="BE36" s="216">
        <v>2.80559</v>
      </c>
      <c r="BF36" s="216">
        <v>2.6156889741999998</v>
      </c>
      <c r="BG36" s="216">
        <v>2.6779410000000001</v>
      </c>
      <c r="BH36" s="327">
        <v>2.93777</v>
      </c>
      <c r="BI36" s="327">
        <v>3.05768</v>
      </c>
      <c r="BJ36" s="327">
        <v>3.2770969999999999</v>
      </c>
      <c r="BK36" s="327">
        <v>3.3781189999999999</v>
      </c>
      <c r="BL36" s="327">
        <v>3.1853250000000002</v>
      </c>
      <c r="BM36" s="327">
        <v>3.0058240000000001</v>
      </c>
      <c r="BN36" s="327">
        <v>2.7933219999999999</v>
      </c>
      <c r="BO36" s="327">
        <v>2.7256119999999999</v>
      </c>
      <c r="BP36" s="327">
        <v>2.7616070000000001</v>
      </c>
      <c r="BQ36" s="327">
        <v>2.8782220000000001</v>
      </c>
      <c r="BR36" s="327">
        <v>2.8613</v>
      </c>
      <c r="BS36" s="327">
        <v>3.0006339999999998</v>
      </c>
      <c r="BT36" s="327">
        <v>3.1462829999999999</v>
      </c>
      <c r="BU36" s="327">
        <v>3.2425099999999998</v>
      </c>
      <c r="BV36" s="327">
        <v>3.4561829999999998</v>
      </c>
    </row>
    <row r="37" spans="1:74" ht="11.1" customHeight="1" x14ac:dyDescent="0.2">
      <c r="A37" s="637" t="s">
        <v>937</v>
      </c>
      <c r="B37" s="176" t="s">
        <v>529</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-2.3654999999999999E-2</v>
      </c>
      <c r="AN37" s="216">
        <v>-7.2099999999999996E-4</v>
      </c>
      <c r="AO37" s="216">
        <v>7.9493999999999995E-2</v>
      </c>
      <c r="AP37" s="216">
        <v>0.118561</v>
      </c>
      <c r="AQ37" s="216">
        <v>-2.0749E-2</v>
      </c>
      <c r="AR37" s="216">
        <v>8.2232E-2</v>
      </c>
      <c r="AS37" s="216">
        <v>1.1771999999999999E-2</v>
      </c>
      <c r="AT37" s="216">
        <v>-8.9599999999999992E-3</v>
      </c>
      <c r="AU37" s="216">
        <v>4.4738E-2</v>
      </c>
      <c r="AV37" s="216">
        <v>7.4489E-2</v>
      </c>
      <c r="AW37" s="216">
        <v>4.1147000000000003E-2</v>
      </c>
      <c r="AX37" s="216">
        <v>3.3743000000000002E-2</v>
      </c>
      <c r="AY37" s="216">
        <v>9.7413E-2</v>
      </c>
      <c r="AZ37" s="216">
        <v>0.184087</v>
      </c>
      <c r="BA37" s="216">
        <v>0.126275</v>
      </c>
      <c r="BB37" s="216">
        <v>-0.111802</v>
      </c>
      <c r="BC37" s="216">
        <v>-2.5846000000000001E-2</v>
      </c>
      <c r="BD37" s="216">
        <v>2.8264000000000001E-2</v>
      </c>
      <c r="BE37" s="216">
        <v>-8.3821000000000007E-2</v>
      </c>
      <c r="BF37" s="216">
        <v>3.7839000000000002E-3</v>
      </c>
      <c r="BG37" s="216">
        <v>-2.26792E-2</v>
      </c>
      <c r="BH37" s="327">
        <v>1.4880900000000001E-2</v>
      </c>
      <c r="BI37" s="327">
        <v>-1.3847699999999999E-2</v>
      </c>
      <c r="BJ37" s="327">
        <v>1.5836900000000001E-2</v>
      </c>
      <c r="BK37" s="327">
        <v>-3.7032799999999998E-2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644</v>
      </c>
      <c r="B38" s="644" t="s">
        <v>530</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8.5066919999999993</v>
      </c>
      <c r="AN38" s="216">
        <v>9.0077560000000005</v>
      </c>
      <c r="AO38" s="216">
        <v>9.3252480000000002</v>
      </c>
      <c r="AP38" s="216">
        <v>9.2951650000000008</v>
      </c>
      <c r="AQ38" s="216">
        <v>9.5498069999999995</v>
      </c>
      <c r="AR38" s="216">
        <v>9.7722610000000003</v>
      </c>
      <c r="AS38" s="216">
        <v>9.5952330000000003</v>
      </c>
      <c r="AT38" s="216">
        <v>9.7517069999999997</v>
      </c>
      <c r="AU38" s="216">
        <v>9.3775619999999993</v>
      </c>
      <c r="AV38" s="216">
        <v>9.3571259999999992</v>
      </c>
      <c r="AW38" s="216">
        <v>9.1104780000000005</v>
      </c>
      <c r="AX38" s="216">
        <v>9.2465609999999998</v>
      </c>
      <c r="AY38" s="216">
        <v>8.7420570000000009</v>
      </c>
      <c r="AZ38" s="216">
        <v>8.8171350000000004</v>
      </c>
      <c r="BA38" s="216">
        <v>9.4458870000000008</v>
      </c>
      <c r="BB38" s="216">
        <v>9.1869460000000007</v>
      </c>
      <c r="BC38" s="216">
        <v>9.5496850000000002</v>
      </c>
      <c r="BD38" s="216">
        <v>9.7982949999999995</v>
      </c>
      <c r="BE38" s="216">
        <v>9.6396940000000004</v>
      </c>
      <c r="BF38" s="216">
        <v>9.5689032257999997</v>
      </c>
      <c r="BG38" s="216">
        <v>9.3164018666999997</v>
      </c>
      <c r="BH38" s="327">
        <v>9.313974</v>
      </c>
      <c r="BI38" s="327">
        <v>9.1227540000000005</v>
      </c>
      <c r="BJ38" s="327">
        <v>9.2504489999999997</v>
      </c>
      <c r="BK38" s="327">
        <v>8.6590109999999996</v>
      </c>
      <c r="BL38" s="327">
        <v>8.927562</v>
      </c>
      <c r="BM38" s="327">
        <v>9.3337669999999999</v>
      </c>
      <c r="BN38" s="327">
        <v>9.2590950000000003</v>
      </c>
      <c r="BO38" s="327">
        <v>9.5807210000000005</v>
      </c>
      <c r="BP38" s="327">
        <v>9.7457239999999992</v>
      </c>
      <c r="BQ38" s="327">
        <v>9.6086120000000008</v>
      </c>
      <c r="BR38" s="327">
        <v>9.5770979999999994</v>
      </c>
      <c r="BS38" s="327">
        <v>9.3726479999999999</v>
      </c>
      <c r="BT38" s="327">
        <v>9.3333130000000004</v>
      </c>
      <c r="BU38" s="327">
        <v>9.1483640000000008</v>
      </c>
      <c r="BV38" s="327">
        <v>9.2936209999999999</v>
      </c>
    </row>
    <row r="39" spans="1:74" ht="11.1" customHeight="1" x14ac:dyDescent="0.2">
      <c r="A39" s="61" t="s">
        <v>1109</v>
      </c>
      <c r="B39" s="644" t="s">
        <v>1110</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0.87490419355000004</v>
      </c>
      <c r="AN39" s="216">
        <v>0.89949042856999994</v>
      </c>
      <c r="AO39" s="216">
        <v>0.92207616129000003</v>
      </c>
      <c r="AP39" s="216">
        <v>0.93436133333000004</v>
      </c>
      <c r="AQ39" s="216">
        <v>0.96284358064999997</v>
      </c>
      <c r="AR39" s="216">
        <v>0.99445866667000005</v>
      </c>
      <c r="AS39" s="216">
        <v>0.94949961289999996</v>
      </c>
      <c r="AT39" s="216">
        <v>0.98788209677000005</v>
      </c>
      <c r="AU39" s="216">
        <v>0.95409299999999997</v>
      </c>
      <c r="AV39" s="216">
        <v>0.95601574194000005</v>
      </c>
      <c r="AW39" s="216">
        <v>0.96740166667000005</v>
      </c>
      <c r="AX39" s="216">
        <v>0.93346229032000005</v>
      </c>
      <c r="AY39" s="216">
        <v>0.93994793548</v>
      </c>
      <c r="AZ39" s="216">
        <v>0.86126028571000002</v>
      </c>
      <c r="BA39" s="216">
        <v>0.92084170968000001</v>
      </c>
      <c r="BB39" s="216">
        <v>0.87642666667000002</v>
      </c>
      <c r="BC39" s="216">
        <v>0.98565000000000003</v>
      </c>
      <c r="BD39" s="216">
        <v>0.96903799999999995</v>
      </c>
      <c r="BE39" s="216">
        <v>0.97055906451999996</v>
      </c>
      <c r="BF39" s="216">
        <v>0.99936368663999997</v>
      </c>
      <c r="BG39" s="216">
        <v>0.92748859266999994</v>
      </c>
      <c r="BH39" s="327">
        <v>0.95750049999999998</v>
      </c>
      <c r="BI39" s="327">
        <v>0.95010760000000005</v>
      </c>
      <c r="BJ39" s="327">
        <v>0.93621330000000003</v>
      </c>
      <c r="BK39" s="327">
        <v>0.86716009999999999</v>
      </c>
      <c r="BL39" s="327">
        <v>0.91265490000000005</v>
      </c>
      <c r="BM39" s="327">
        <v>0.94552760000000002</v>
      </c>
      <c r="BN39" s="327">
        <v>0.93211569999999999</v>
      </c>
      <c r="BO39" s="327">
        <v>0.98096499999999998</v>
      </c>
      <c r="BP39" s="327">
        <v>0.99702100000000005</v>
      </c>
      <c r="BQ39" s="327">
        <v>0.9715937</v>
      </c>
      <c r="BR39" s="327">
        <v>0.97398949999999995</v>
      </c>
      <c r="BS39" s="327">
        <v>0.94962679999999999</v>
      </c>
      <c r="BT39" s="327">
        <v>0.94708349999999997</v>
      </c>
      <c r="BU39" s="327">
        <v>0.93218909999999999</v>
      </c>
      <c r="BV39" s="327">
        <v>0.9586848</v>
      </c>
    </row>
    <row r="40" spans="1:74" ht="11.1" customHeight="1" x14ac:dyDescent="0.2">
      <c r="A40" s="61" t="s">
        <v>645</v>
      </c>
      <c r="B40" s="644" t="s">
        <v>519</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1.5883419999999999</v>
      </c>
      <c r="AN40" s="216">
        <v>1.5170779999999999</v>
      </c>
      <c r="AO40" s="216">
        <v>1.6758690000000001</v>
      </c>
      <c r="AP40" s="216">
        <v>1.643518</v>
      </c>
      <c r="AQ40" s="216">
        <v>1.668893</v>
      </c>
      <c r="AR40" s="216">
        <v>1.761779</v>
      </c>
      <c r="AS40" s="216">
        <v>1.7336320000000001</v>
      </c>
      <c r="AT40" s="216">
        <v>1.7618819999999999</v>
      </c>
      <c r="AU40" s="216">
        <v>1.626806</v>
      </c>
      <c r="AV40" s="216">
        <v>1.7511060000000001</v>
      </c>
      <c r="AW40" s="216">
        <v>1.6853260000000001</v>
      </c>
      <c r="AX40" s="216">
        <v>1.75553</v>
      </c>
      <c r="AY40" s="216">
        <v>1.585812</v>
      </c>
      <c r="AZ40" s="216">
        <v>1.598754</v>
      </c>
      <c r="BA40" s="216">
        <v>1.7181599999999999</v>
      </c>
      <c r="BB40" s="216">
        <v>1.6341730000000001</v>
      </c>
      <c r="BC40" s="216">
        <v>1.706569</v>
      </c>
      <c r="BD40" s="216">
        <v>1.853871</v>
      </c>
      <c r="BE40" s="216">
        <v>1.7722869999999999</v>
      </c>
      <c r="BF40" s="216">
        <v>1.8246451613000001</v>
      </c>
      <c r="BG40" s="216">
        <v>1.7487426666999999</v>
      </c>
      <c r="BH40" s="327">
        <v>1.7633160000000001</v>
      </c>
      <c r="BI40" s="327">
        <v>1.7610539999999999</v>
      </c>
      <c r="BJ40" s="327">
        <v>1.7857369999999999</v>
      </c>
      <c r="BK40" s="327">
        <v>1.6765749999999999</v>
      </c>
      <c r="BL40" s="327">
        <v>1.685913</v>
      </c>
      <c r="BM40" s="327">
        <v>1.7528060000000001</v>
      </c>
      <c r="BN40" s="327">
        <v>1.752745</v>
      </c>
      <c r="BO40" s="327">
        <v>1.7569779999999999</v>
      </c>
      <c r="BP40" s="327">
        <v>1.831577</v>
      </c>
      <c r="BQ40" s="327">
        <v>1.854371</v>
      </c>
      <c r="BR40" s="327">
        <v>1.851089</v>
      </c>
      <c r="BS40" s="327">
        <v>1.7739499999999999</v>
      </c>
      <c r="BT40" s="327">
        <v>1.788338</v>
      </c>
      <c r="BU40" s="327">
        <v>1.7870950000000001</v>
      </c>
      <c r="BV40" s="327">
        <v>1.81609</v>
      </c>
    </row>
    <row r="41" spans="1:74" ht="11.1" customHeight="1" x14ac:dyDescent="0.2">
      <c r="A41" s="61" t="s">
        <v>646</v>
      </c>
      <c r="B41" s="644" t="s">
        <v>531</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3.850257</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3.7355800000000001</v>
      </c>
      <c r="AN41" s="216">
        <v>3.9348179999999999</v>
      </c>
      <c r="AO41" s="216">
        <v>4.1266369999999997</v>
      </c>
      <c r="AP41" s="216">
        <v>3.762839</v>
      </c>
      <c r="AQ41" s="216">
        <v>3.9550480000000001</v>
      </c>
      <c r="AR41" s="216">
        <v>3.9635560000000001</v>
      </c>
      <c r="AS41" s="216">
        <v>3.6417920000000001</v>
      </c>
      <c r="AT41" s="216">
        <v>4.0035080000000001</v>
      </c>
      <c r="AU41" s="216">
        <v>3.9212159999999998</v>
      </c>
      <c r="AV41" s="216">
        <v>4.0112269999999999</v>
      </c>
      <c r="AW41" s="216">
        <v>4.1574489999999997</v>
      </c>
      <c r="AX41" s="216">
        <v>3.9752990000000001</v>
      </c>
      <c r="AY41" s="216">
        <v>4.3938620000000004</v>
      </c>
      <c r="AZ41" s="216">
        <v>3.9619270000000002</v>
      </c>
      <c r="BA41" s="216">
        <v>4.1686100000000001</v>
      </c>
      <c r="BB41" s="216">
        <v>4.1537160000000002</v>
      </c>
      <c r="BC41" s="216">
        <v>4.2734920000000001</v>
      </c>
      <c r="BD41" s="216">
        <v>3.9540630000000001</v>
      </c>
      <c r="BE41" s="216">
        <v>3.9580920000000002</v>
      </c>
      <c r="BF41" s="216">
        <v>4.1217419355000002</v>
      </c>
      <c r="BG41" s="216">
        <v>3.9307445667000001</v>
      </c>
      <c r="BH41" s="327">
        <v>4.2854890000000001</v>
      </c>
      <c r="BI41" s="327">
        <v>4.1510639999999999</v>
      </c>
      <c r="BJ41" s="327">
        <v>4.0802860000000001</v>
      </c>
      <c r="BK41" s="327">
        <v>4.2387670000000002</v>
      </c>
      <c r="BL41" s="327">
        <v>4.2254620000000003</v>
      </c>
      <c r="BM41" s="327">
        <v>4.1215270000000004</v>
      </c>
      <c r="BN41" s="327">
        <v>4.1433160000000004</v>
      </c>
      <c r="BO41" s="327">
        <v>4.1419959999999998</v>
      </c>
      <c r="BP41" s="327">
        <v>3.9790190000000001</v>
      </c>
      <c r="BQ41" s="327">
        <v>4.0957619999999997</v>
      </c>
      <c r="BR41" s="327">
        <v>4.191325</v>
      </c>
      <c r="BS41" s="327">
        <v>4.1065800000000001</v>
      </c>
      <c r="BT41" s="327">
        <v>4.3717290000000002</v>
      </c>
      <c r="BU41" s="327">
        <v>4.1314529999999996</v>
      </c>
      <c r="BV41" s="327">
        <v>4.2053609999999999</v>
      </c>
    </row>
    <row r="42" spans="1:74" ht="11.1" customHeight="1" x14ac:dyDescent="0.2">
      <c r="A42" s="61" t="s">
        <v>647</v>
      </c>
      <c r="B42" s="644" t="s">
        <v>532</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0.53988100000000006</v>
      </c>
      <c r="AN42" s="216">
        <v>0.279304</v>
      </c>
      <c r="AO42" s="216">
        <v>0.31933099999999998</v>
      </c>
      <c r="AP42" s="216">
        <v>0.28250500000000001</v>
      </c>
      <c r="AQ42" s="216">
        <v>0.35650999999999999</v>
      </c>
      <c r="AR42" s="216">
        <v>0.34926400000000002</v>
      </c>
      <c r="AS42" s="216">
        <v>0.28682600000000003</v>
      </c>
      <c r="AT42" s="216">
        <v>0.346273</v>
      </c>
      <c r="AU42" s="216">
        <v>0.30193300000000001</v>
      </c>
      <c r="AV42" s="216">
        <v>0.32299299999999997</v>
      </c>
      <c r="AW42" s="216">
        <v>0.39425500000000002</v>
      </c>
      <c r="AX42" s="216">
        <v>0.31415399999999999</v>
      </c>
      <c r="AY42" s="216">
        <v>0.340227</v>
      </c>
      <c r="AZ42" s="216">
        <v>0.28220899999999999</v>
      </c>
      <c r="BA42" s="216">
        <v>0.222966</v>
      </c>
      <c r="BB42" s="216">
        <v>0.40900700000000001</v>
      </c>
      <c r="BC42" s="216">
        <v>0.312218</v>
      </c>
      <c r="BD42" s="216">
        <v>0.249496</v>
      </c>
      <c r="BE42" s="216">
        <v>0.33706900000000001</v>
      </c>
      <c r="BF42" s="216">
        <v>0.32064516128999998</v>
      </c>
      <c r="BG42" s="216">
        <v>0.38870197667</v>
      </c>
      <c r="BH42" s="327">
        <v>0.30721999999999999</v>
      </c>
      <c r="BI42" s="327">
        <v>0.32707150000000001</v>
      </c>
      <c r="BJ42" s="327">
        <v>0.31034709999999999</v>
      </c>
      <c r="BK42" s="327">
        <v>0.40773549999999997</v>
      </c>
      <c r="BL42" s="327">
        <v>0.30661149999999998</v>
      </c>
      <c r="BM42" s="327">
        <v>0.37442950000000003</v>
      </c>
      <c r="BN42" s="327">
        <v>0.34450760000000002</v>
      </c>
      <c r="BO42" s="327">
        <v>0.30684270000000002</v>
      </c>
      <c r="BP42" s="327">
        <v>0.3170385</v>
      </c>
      <c r="BQ42" s="327">
        <v>0.38330700000000001</v>
      </c>
      <c r="BR42" s="327">
        <v>0.32226949999999999</v>
      </c>
      <c r="BS42" s="327">
        <v>0.31591989999999998</v>
      </c>
      <c r="BT42" s="327">
        <v>0.29730849999999998</v>
      </c>
      <c r="BU42" s="327">
        <v>0.31787189999999999</v>
      </c>
      <c r="BV42" s="327">
        <v>0.30280550000000001</v>
      </c>
    </row>
    <row r="43" spans="1:74" ht="11.1" customHeight="1" x14ac:dyDescent="0.2">
      <c r="A43" s="61" t="s">
        <v>938</v>
      </c>
      <c r="B43" s="644" t="s">
        <v>1187</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1.8797269999999999</v>
      </c>
      <c r="AB43" s="216">
        <v>1.9049499999999999</v>
      </c>
      <c r="AC43" s="216">
        <v>1.947581</v>
      </c>
      <c r="AD43" s="216">
        <v>1.9079870000000001</v>
      </c>
      <c r="AE43" s="216">
        <v>1.988834</v>
      </c>
      <c r="AF43" s="216">
        <v>2.0722860000000001</v>
      </c>
      <c r="AG43" s="216">
        <v>2.1448239999999998</v>
      </c>
      <c r="AH43" s="216">
        <v>2.2931680000000001</v>
      </c>
      <c r="AI43" s="216">
        <v>2.040044</v>
      </c>
      <c r="AJ43" s="216">
        <v>1.981263</v>
      </c>
      <c r="AK43" s="216">
        <v>2.0800290000000001</v>
      </c>
      <c r="AL43" s="216">
        <v>1.901221</v>
      </c>
      <c r="AM43" s="216">
        <v>1.9274830000000001</v>
      </c>
      <c r="AN43" s="216">
        <v>1.796754</v>
      </c>
      <c r="AO43" s="216">
        <v>1.804252</v>
      </c>
      <c r="AP43" s="216">
        <v>1.9686900000000001</v>
      </c>
      <c r="AQ43" s="216">
        <v>2.105461</v>
      </c>
      <c r="AR43" s="216">
        <v>2.1532369999999998</v>
      </c>
      <c r="AS43" s="216">
        <v>2.2618819999999999</v>
      </c>
      <c r="AT43" s="216">
        <v>2.1474280000000001</v>
      </c>
      <c r="AU43" s="216">
        <v>2.0210210000000002</v>
      </c>
      <c r="AV43" s="216">
        <v>1.858589</v>
      </c>
      <c r="AW43" s="216">
        <v>2.0168249999999999</v>
      </c>
      <c r="AX43" s="216">
        <v>1.8806350000000001</v>
      </c>
      <c r="AY43" s="216">
        <v>1.851442</v>
      </c>
      <c r="AZ43" s="216">
        <v>1.6560619999999999</v>
      </c>
      <c r="BA43" s="216">
        <v>1.8224849999999999</v>
      </c>
      <c r="BB43" s="216">
        <v>1.8389500000000001</v>
      </c>
      <c r="BC43" s="216">
        <v>1.997231</v>
      </c>
      <c r="BD43" s="216">
        <v>2.1893560000000001</v>
      </c>
      <c r="BE43" s="216">
        <v>2.192418</v>
      </c>
      <c r="BF43" s="216">
        <v>2.2698790999999998</v>
      </c>
      <c r="BG43" s="216">
        <v>2.1346861000000001</v>
      </c>
      <c r="BH43" s="327">
        <v>2.03321</v>
      </c>
      <c r="BI43" s="327">
        <v>2.0005660000000001</v>
      </c>
      <c r="BJ43" s="327">
        <v>1.9161410000000001</v>
      </c>
      <c r="BK43" s="327">
        <v>1.92824</v>
      </c>
      <c r="BL43" s="327">
        <v>1.865793</v>
      </c>
      <c r="BM43" s="327">
        <v>1.871899</v>
      </c>
      <c r="BN43" s="327">
        <v>1.93537</v>
      </c>
      <c r="BO43" s="327">
        <v>2.0168330000000001</v>
      </c>
      <c r="BP43" s="327">
        <v>2.1566399999999999</v>
      </c>
      <c r="BQ43" s="327">
        <v>2.1901830000000002</v>
      </c>
      <c r="BR43" s="327">
        <v>2.2377760000000002</v>
      </c>
      <c r="BS43" s="327">
        <v>2.1235750000000002</v>
      </c>
      <c r="BT43" s="327">
        <v>2.0324740000000001</v>
      </c>
      <c r="BU43" s="327">
        <v>2.0054880000000002</v>
      </c>
      <c r="BV43" s="327">
        <v>1.913</v>
      </c>
    </row>
    <row r="44" spans="1:74" ht="11.1" customHeight="1" x14ac:dyDescent="0.2">
      <c r="A44" s="61" t="s">
        <v>648</v>
      </c>
      <c r="B44" s="644" t="s">
        <v>197</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19.062801</v>
      </c>
      <c r="AB44" s="216">
        <v>19.846603000000002</v>
      </c>
      <c r="AC44" s="216">
        <v>19.728204000000002</v>
      </c>
      <c r="AD44" s="216">
        <v>19.340226000000001</v>
      </c>
      <c r="AE44" s="216">
        <v>19.328156</v>
      </c>
      <c r="AF44" s="216">
        <v>19.846173</v>
      </c>
      <c r="AG44" s="216">
        <v>19.775658</v>
      </c>
      <c r="AH44" s="216">
        <v>20.274782999999999</v>
      </c>
      <c r="AI44" s="216">
        <v>19.756826</v>
      </c>
      <c r="AJ44" s="216">
        <v>19.650106999999998</v>
      </c>
      <c r="AK44" s="216">
        <v>19.658867999999998</v>
      </c>
      <c r="AL44" s="216">
        <v>19.983958999999999</v>
      </c>
      <c r="AM44" s="216">
        <v>19.322835999999999</v>
      </c>
      <c r="AN44" s="216">
        <v>19.190398999999999</v>
      </c>
      <c r="AO44" s="216">
        <v>20.060120999999999</v>
      </c>
      <c r="AP44" s="216">
        <v>19.595317000000001</v>
      </c>
      <c r="AQ44" s="216">
        <v>20.066234999999999</v>
      </c>
      <c r="AR44" s="216">
        <v>20.561236000000001</v>
      </c>
      <c r="AS44" s="216">
        <v>20.118914</v>
      </c>
      <c r="AT44" s="216">
        <v>20.251183999999999</v>
      </c>
      <c r="AU44" s="216">
        <v>19.640605000000001</v>
      </c>
      <c r="AV44" s="216">
        <v>19.989643999999998</v>
      </c>
      <c r="AW44" s="216">
        <v>20.307230000000001</v>
      </c>
      <c r="AX44" s="216">
        <v>20.323447000000002</v>
      </c>
      <c r="AY44" s="216">
        <v>20.461323</v>
      </c>
      <c r="AZ44" s="216">
        <v>19.619446</v>
      </c>
      <c r="BA44" s="216">
        <v>20.573001999999999</v>
      </c>
      <c r="BB44" s="216">
        <v>19.940937000000002</v>
      </c>
      <c r="BC44" s="216">
        <v>20.356517</v>
      </c>
      <c r="BD44" s="216">
        <v>20.705323</v>
      </c>
      <c r="BE44" s="216">
        <v>20.621328999999999</v>
      </c>
      <c r="BF44" s="216">
        <v>20.725287458</v>
      </c>
      <c r="BG44" s="216">
        <v>20.174538977000001</v>
      </c>
      <c r="BH44" s="327">
        <v>20.655860000000001</v>
      </c>
      <c r="BI44" s="327">
        <v>20.40634</v>
      </c>
      <c r="BJ44" s="327">
        <v>20.63589</v>
      </c>
      <c r="BK44" s="327">
        <v>20.25141</v>
      </c>
      <c r="BL44" s="327">
        <v>20.247440000000001</v>
      </c>
      <c r="BM44" s="327">
        <v>20.4589</v>
      </c>
      <c r="BN44" s="327">
        <v>20.225919999999999</v>
      </c>
      <c r="BO44" s="327">
        <v>20.480789999999999</v>
      </c>
      <c r="BP44" s="327">
        <v>20.75384</v>
      </c>
      <c r="BQ44" s="327">
        <v>20.960619999999999</v>
      </c>
      <c r="BR44" s="327">
        <v>21.019639999999999</v>
      </c>
      <c r="BS44" s="327">
        <v>20.673069999999999</v>
      </c>
      <c r="BT44" s="327">
        <v>20.984089999999998</v>
      </c>
      <c r="BU44" s="327">
        <v>20.618960000000001</v>
      </c>
      <c r="BV44" s="327">
        <v>21.002890000000001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330"/>
      <c r="BI45" s="330"/>
      <c r="BJ45" s="330"/>
      <c r="BK45" s="330"/>
      <c r="BL45" s="330"/>
      <c r="BM45" s="330"/>
      <c r="BN45" s="330"/>
      <c r="BO45" s="330"/>
      <c r="BP45" s="330"/>
      <c r="BQ45" s="330"/>
      <c r="BR45" s="330"/>
      <c r="BS45" s="330"/>
      <c r="BT45" s="330"/>
      <c r="BU45" s="330"/>
      <c r="BV45" s="330"/>
    </row>
    <row r="46" spans="1:74" ht="11.1" customHeight="1" x14ac:dyDescent="0.2">
      <c r="A46" s="61" t="s">
        <v>939</v>
      </c>
      <c r="B46" s="177" t="s">
        <v>1196</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5.1005050000000001</v>
      </c>
      <c r="AN46" s="216">
        <v>3.5727009999999999</v>
      </c>
      <c r="AO46" s="216">
        <v>4.1297819999999996</v>
      </c>
      <c r="AP46" s="216">
        <v>4.0448399999999998</v>
      </c>
      <c r="AQ46" s="216">
        <v>4.49756</v>
      </c>
      <c r="AR46" s="216">
        <v>4.0733160000000002</v>
      </c>
      <c r="AS46" s="216">
        <v>3.662795</v>
      </c>
      <c r="AT46" s="216">
        <v>4.4469339999999997</v>
      </c>
      <c r="AU46" s="216">
        <v>3.4636360000000002</v>
      </c>
      <c r="AV46" s="216">
        <v>2.6545179999999999</v>
      </c>
      <c r="AW46" s="216">
        <v>2.7321930000000001</v>
      </c>
      <c r="AX46" s="216">
        <v>2.799172</v>
      </c>
      <c r="AY46" s="216">
        <v>3.6593460000000002</v>
      </c>
      <c r="AZ46" s="216">
        <v>2.7364419999999998</v>
      </c>
      <c r="BA46" s="216">
        <v>2.715948</v>
      </c>
      <c r="BB46" s="216">
        <v>2.6340849999999998</v>
      </c>
      <c r="BC46" s="216">
        <v>2.7117260000000001</v>
      </c>
      <c r="BD46" s="216">
        <v>2.9052760000000002</v>
      </c>
      <c r="BE46" s="216">
        <v>2.34883</v>
      </c>
      <c r="BF46" s="216">
        <v>3.0173972460999998</v>
      </c>
      <c r="BG46" s="216">
        <v>2.3942883546</v>
      </c>
      <c r="BH46" s="327">
        <v>1.838293</v>
      </c>
      <c r="BI46" s="327">
        <v>1.505377</v>
      </c>
      <c r="BJ46" s="327">
        <v>1.5745119999999999</v>
      </c>
      <c r="BK46" s="327">
        <v>1.997703</v>
      </c>
      <c r="BL46" s="327">
        <v>1.7462169999999999</v>
      </c>
      <c r="BM46" s="327">
        <v>2.0152350000000001</v>
      </c>
      <c r="BN46" s="327">
        <v>1.9309510000000001</v>
      </c>
      <c r="BO46" s="327">
        <v>2.1206879999999999</v>
      </c>
      <c r="BP46" s="327">
        <v>1.732923</v>
      </c>
      <c r="BQ46" s="327">
        <v>1.9120760000000001</v>
      </c>
      <c r="BR46" s="327">
        <v>1.832581</v>
      </c>
      <c r="BS46" s="327">
        <v>1.4510799999999999</v>
      </c>
      <c r="BT46" s="327">
        <v>1.214693</v>
      </c>
      <c r="BU46" s="327">
        <v>0.71247640000000001</v>
      </c>
      <c r="BV46" s="327">
        <v>0.41524660000000002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407"/>
      <c r="BI49" s="407"/>
      <c r="BJ49" s="407"/>
      <c r="BK49" s="407"/>
      <c r="BL49" s="407"/>
      <c r="BM49" s="407"/>
      <c r="BN49" s="407"/>
      <c r="BO49" s="407"/>
      <c r="BP49" s="407"/>
      <c r="BQ49" s="407"/>
      <c r="BR49" s="407"/>
      <c r="BS49" s="407"/>
      <c r="BT49" s="407"/>
      <c r="BU49" s="407"/>
      <c r="BV49" s="407"/>
    </row>
    <row r="50" spans="1:74" ht="11.1" customHeight="1" x14ac:dyDescent="0.2">
      <c r="A50" s="61" t="s">
        <v>649</v>
      </c>
      <c r="B50" s="175" t="s">
        <v>533</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506.798</v>
      </c>
      <c r="AN50" s="68">
        <v>525.41899999999998</v>
      </c>
      <c r="AO50" s="68">
        <v>538.59500000000003</v>
      </c>
      <c r="AP50" s="68">
        <v>524.28599999999994</v>
      </c>
      <c r="AQ50" s="68">
        <v>516.80799999999999</v>
      </c>
      <c r="AR50" s="68">
        <v>501.55700000000002</v>
      </c>
      <c r="AS50" s="68">
        <v>483.411</v>
      </c>
      <c r="AT50" s="68">
        <v>459.98200000000003</v>
      </c>
      <c r="AU50" s="68">
        <v>469.58800000000002</v>
      </c>
      <c r="AV50" s="68">
        <v>459.73099999999999</v>
      </c>
      <c r="AW50" s="68">
        <v>453.05399999999997</v>
      </c>
      <c r="AX50" s="68">
        <v>421.64600000000002</v>
      </c>
      <c r="AY50" s="68">
        <v>419.90199999999999</v>
      </c>
      <c r="AZ50" s="68">
        <v>423.52</v>
      </c>
      <c r="BA50" s="68">
        <v>423.44799999999998</v>
      </c>
      <c r="BB50" s="68">
        <v>435.05700000000002</v>
      </c>
      <c r="BC50" s="68">
        <v>433.27699999999999</v>
      </c>
      <c r="BD50" s="68">
        <v>414.83699999999999</v>
      </c>
      <c r="BE50" s="68">
        <v>409.32499999999999</v>
      </c>
      <c r="BF50" s="68">
        <v>400.73342857</v>
      </c>
      <c r="BG50" s="68">
        <v>404.48259681000002</v>
      </c>
      <c r="BH50" s="329">
        <v>416.96620000000001</v>
      </c>
      <c r="BI50" s="329">
        <v>418.1574</v>
      </c>
      <c r="BJ50" s="329">
        <v>411.45929999999998</v>
      </c>
      <c r="BK50" s="329">
        <v>425.14030000000002</v>
      </c>
      <c r="BL50" s="329">
        <v>442.74209999999999</v>
      </c>
      <c r="BM50" s="329">
        <v>463.28230000000002</v>
      </c>
      <c r="BN50" s="329">
        <v>469.97449999999998</v>
      </c>
      <c r="BO50" s="329">
        <v>476.05579999999998</v>
      </c>
      <c r="BP50" s="329">
        <v>466.83819999999997</v>
      </c>
      <c r="BQ50" s="329">
        <v>458.45620000000002</v>
      </c>
      <c r="BR50" s="329">
        <v>456.88479999999998</v>
      </c>
      <c r="BS50" s="329">
        <v>460.37400000000002</v>
      </c>
      <c r="BT50" s="329">
        <v>474.89400000000001</v>
      </c>
      <c r="BU50" s="329">
        <v>476.5342</v>
      </c>
      <c r="BV50" s="329">
        <v>469.04739999999998</v>
      </c>
    </row>
    <row r="51" spans="1:74" ht="11.1" customHeight="1" x14ac:dyDescent="0.2">
      <c r="A51" s="638" t="s">
        <v>1185</v>
      </c>
      <c r="B51" s="66" t="s">
        <v>1186</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164.89</v>
      </c>
      <c r="AN51" s="68">
        <v>153.61799999999999</v>
      </c>
      <c r="AO51" s="68">
        <v>147.55500000000001</v>
      </c>
      <c r="AP51" s="68">
        <v>153.34399999999999</v>
      </c>
      <c r="AQ51" s="68">
        <v>170.21100000000001</v>
      </c>
      <c r="AR51" s="68">
        <v>189.858</v>
      </c>
      <c r="AS51" s="68">
        <v>205.81299999999999</v>
      </c>
      <c r="AT51" s="68">
        <v>229.815</v>
      </c>
      <c r="AU51" s="68">
        <v>228.66300000000001</v>
      </c>
      <c r="AV51" s="68">
        <v>230.67599999999999</v>
      </c>
      <c r="AW51" s="68">
        <v>216.48500000000001</v>
      </c>
      <c r="AX51" s="68">
        <v>190.00399999999999</v>
      </c>
      <c r="AY51" s="68">
        <v>156.721</v>
      </c>
      <c r="AZ51" s="68">
        <v>141.608</v>
      </c>
      <c r="BA51" s="68">
        <v>139.28200000000001</v>
      </c>
      <c r="BB51" s="68">
        <v>145.374</v>
      </c>
      <c r="BC51" s="68">
        <v>162.881</v>
      </c>
      <c r="BD51" s="68">
        <v>180.815</v>
      </c>
      <c r="BE51" s="68">
        <v>196.03200000000001</v>
      </c>
      <c r="BF51" s="68">
        <v>215.76114286000001</v>
      </c>
      <c r="BG51" s="68">
        <v>223.75154900000001</v>
      </c>
      <c r="BH51" s="329">
        <v>219.0196</v>
      </c>
      <c r="BI51" s="329">
        <v>206.40860000000001</v>
      </c>
      <c r="BJ51" s="329">
        <v>182.88550000000001</v>
      </c>
      <c r="BK51" s="329">
        <v>158.81880000000001</v>
      </c>
      <c r="BL51" s="329">
        <v>146.07810000000001</v>
      </c>
      <c r="BM51" s="329">
        <v>148.7303</v>
      </c>
      <c r="BN51" s="329">
        <v>164.22499999999999</v>
      </c>
      <c r="BO51" s="329">
        <v>184.7936</v>
      </c>
      <c r="BP51" s="329">
        <v>203.26570000000001</v>
      </c>
      <c r="BQ51" s="329">
        <v>220.16079999999999</v>
      </c>
      <c r="BR51" s="329">
        <v>239.19980000000001</v>
      </c>
      <c r="BS51" s="329">
        <v>245.0898</v>
      </c>
      <c r="BT51" s="329">
        <v>240.73060000000001</v>
      </c>
      <c r="BU51" s="329">
        <v>229.38390000000001</v>
      </c>
      <c r="BV51" s="329">
        <v>206.0641</v>
      </c>
    </row>
    <row r="52" spans="1:74" ht="11.1" customHeight="1" x14ac:dyDescent="0.2">
      <c r="A52" s="61" t="s">
        <v>942</v>
      </c>
      <c r="B52" s="175" t="s">
        <v>529</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89.12</v>
      </c>
      <c r="AN52" s="68">
        <v>89.850999999999999</v>
      </c>
      <c r="AO52" s="68">
        <v>91.941000000000003</v>
      </c>
      <c r="AP52" s="68">
        <v>92.820999999999998</v>
      </c>
      <c r="AQ52" s="68">
        <v>95.912999999999997</v>
      </c>
      <c r="AR52" s="68">
        <v>89.855000000000004</v>
      </c>
      <c r="AS52" s="68">
        <v>90.182000000000002</v>
      </c>
      <c r="AT52" s="68">
        <v>90.724999999999994</v>
      </c>
      <c r="AU52" s="68">
        <v>91.558000000000007</v>
      </c>
      <c r="AV52" s="68">
        <v>90.662000000000006</v>
      </c>
      <c r="AW52" s="68">
        <v>87.506</v>
      </c>
      <c r="AX52" s="68">
        <v>86.337000000000003</v>
      </c>
      <c r="AY52" s="68">
        <v>89.617999999999995</v>
      </c>
      <c r="AZ52" s="68">
        <v>90.343999999999994</v>
      </c>
      <c r="BA52" s="68">
        <v>98.323999999999998</v>
      </c>
      <c r="BB52" s="68">
        <v>94.298000000000002</v>
      </c>
      <c r="BC52" s="68">
        <v>94.126999999999995</v>
      </c>
      <c r="BD52" s="68">
        <v>92.555999999999997</v>
      </c>
      <c r="BE52" s="68">
        <v>89.652000000000001</v>
      </c>
      <c r="BF52" s="68">
        <v>87.744428571</v>
      </c>
      <c r="BG52" s="68">
        <v>89.799044207999998</v>
      </c>
      <c r="BH52" s="329">
        <v>90.98</v>
      </c>
      <c r="BI52" s="329">
        <v>87.652929999999998</v>
      </c>
      <c r="BJ52" s="329">
        <v>81.040049999999994</v>
      </c>
      <c r="BK52" s="329">
        <v>87.145499999999998</v>
      </c>
      <c r="BL52" s="329">
        <v>89.085599999999999</v>
      </c>
      <c r="BM52" s="329">
        <v>91.063410000000005</v>
      </c>
      <c r="BN52" s="329">
        <v>92.480099999999993</v>
      </c>
      <c r="BO52" s="329">
        <v>90.405529999999999</v>
      </c>
      <c r="BP52" s="329">
        <v>89.849419999999995</v>
      </c>
      <c r="BQ52" s="329">
        <v>88.161000000000001</v>
      </c>
      <c r="BR52" s="329">
        <v>87.002880000000005</v>
      </c>
      <c r="BS52" s="329">
        <v>87.895319999999998</v>
      </c>
      <c r="BT52" s="329">
        <v>90.304559999999995</v>
      </c>
      <c r="BU52" s="329">
        <v>87.293790000000001</v>
      </c>
      <c r="BV52" s="329">
        <v>81.017390000000006</v>
      </c>
    </row>
    <row r="53" spans="1:74" ht="11.1" customHeight="1" x14ac:dyDescent="0.2">
      <c r="A53" s="61" t="s">
        <v>944</v>
      </c>
      <c r="B53" s="175" t="s">
        <v>534</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31.691296999999999</v>
      </c>
      <c r="AN53" s="68">
        <v>31.859193999999999</v>
      </c>
      <c r="AO53" s="68">
        <v>32.818440000000002</v>
      </c>
      <c r="AP53" s="68">
        <v>32.078543000000003</v>
      </c>
      <c r="AQ53" s="68">
        <v>30.235627000000001</v>
      </c>
      <c r="AR53" s="68">
        <v>29.339251999999998</v>
      </c>
      <c r="AS53" s="68">
        <v>29.478895999999999</v>
      </c>
      <c r="AT53" s="68">
        <v>29.605516000000001</v>
      </c>
      <c r="AU53" s="68">
        <v>28.547553000000001</v>
      </c>
      <c r="AV53" s="68">
        <v>28.437940999999999</v>
      </c>
      <c r="AW53" s="68">
        <v>30.035246000000001</v>
      </c>
      <c r="AX53" s="68">
        <v>29.584948000000001</v>
      </c>
      <c r="AY53" s="68">
        <v>31.467732999999999</v>
      </c>
      <c r="AZ53" s="68">
        <v>31.738505</v>
      </c>
      <c r="BA53" s="68">
        <v>30.525881999999999</v>
      </c>
      <c r="BB53" s="68">
        <v>30.412901999999999</v>
      </c>
      <c r="BC53" s="68">
        <v>29.454129999999999</v>
      </c>
      <c r="BD53" s="68">
        <v>28.767282000000002</v>
      </c>
      <c r="BE53" s="68">
        <v>28.904212999999999</v>
      </c>
      <c r="BF53" s="68">
        <v>28.818511214000001</v>
      </c>
      <c r="BG53" s="68">
        <v>29.548841134</v>
      </c>
      <c r="BH53" s="329">
        <v>28.974699999999999</v>
      </c>
      <c r="BI53" s="329">
        <v>29.50337</v>
      </c>
      <c r="BJ53" s="329">
        <v>30.202739999999999</v>
      </c>
      <c r="BK53" s="329">
        <v>31.890840000000001</v>
      </c>
      <c r="BL53" s="329">
        <v>32.022979999999997</v>
      </c>
      <c r="BM53" s="329">
        <v>31.943100000000001</v>
      </c>
      <c r="BN53" s="329">
        <v>31.504190000000001</v>
      </c>
      <c r="BO53" s="329">
        <v>31.241040000000002</v>
      </c>
      <c r="BP53" s="329">
        <v>30.940639999999998</v>
      </c>
      <c r="BQ53" s="329">
        <v>30.685269999999999</v>
      </c>
      <c r="BR53" s="329">
        <v>30.164580000000001</v>
      </c>
      <c r="BS53" s="329">
        <v>30.207699999999999</v>
      </c>
      <c r="BT53" s="329">
        <v>29.62706</v>
      </c>
      <c r="BU53" s="329">
        <v>30.152190000000001</v>
      </c>
      <c r="BV53" s="329">
        <v>30.85332</v>
      </c>
    </row>
    <row r="54" spans="1:74" ht="11.1" customHeight="1" x14ac:dyDescent="0.2">
      <c r="A54" s="61" t="s">
        <v>623</v>
      </c>
      <c r="B54" s="175" t="s">
        <v>535</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261.10899999999998</v>
      </c>
      <c r="AN54" s="68">
        <v>253.63499999999999</v>
      </c>
      <c r="AO54" s="68">
        <v>239.55799999999999</v>
      </c>
      <c r="AP54" s="68">
        <v>243.511</v>
      </c>
      <c r="AQ54" s="68">
        <v>242.48400000000001</v>
      </c>
      <c r="AR54" s="68">
        <v>238.417</v>
      </c>
      <c r="AS54" s="68">
        <v>232.85900000000001</v>
      </c>
      <c r="AT54" s="68">
        <v>226.78800000000001</v>
      </c>
      <c r="AU54" s="68">
        <v>223.20400000000001</v>
      </c>
      <c r="AV54" s="68">
        <v>215.89599999999999</v>
      </c>
      <c r="AW54" s="68">
        <v>224.91800000000001</v>
      </c>
      <c r="AX54" s="68">
        <v>236.816</v>
      </c>
      <c r="AY54" s="68">
        <v>247.94800000000001</v>
      </c>
      <c r="AZ54" s="68">
        <v>252.56700000000001</v>
      </c>
      <c r="BA54" s="68">
        <v>239.62899999999999</v>
      </c>
      <c r="BB54" s="68">
        <v>239.864</v>
      </c>
      <c r="BC54" s="68">
        <v>242.17400000000001</v>
      </c>
      <c r="BD54" s="68">
        <v>240.31200000000001</v>
      </c>
      <c r="BE54" s="68">
        <v>233.91300000000001</v>
      </c>
      <c r="BF54" s="68">
        <v>234.79771428999999</v>
      </c>
      <c r="BG54" s="68">
        <v>234.95229377000001</v>
      </c>
      <c r="BH54" s="329">
        <v>226.0591</v>
      </c>
      <c r="BI54" s="329">
        <v>228.601</v>
      </c>
      <c r="BJ54" s="329">
        <v>240.5266</v>
      </c>
      <c r="BK54" s="329">
        <v>250.96010000000001</v>
      </c>
      <c r="BL54" s="329">
        <v>249.65299999999999</v>
      </c>
      <c r="BM54" s="329">
        <v>242.75489999999999</v>
      </c>
      <c r="BN54" s="329">
        <v>237.92699999999999</v>
      </c>
      <c r="BO54" s="329">
        <v>237.71209999999999</v>
      </c>
      <c r="BP54" s="329">
        <v>239.3348</v>
      </c>
      <c r="BQ54" s="329">
        <v>238.76599999999999</v>
      </c>
      <c r="BR54" s="329">
        <v>233.82919999999999</v>
      </c>
      <c r="BS54" s="329">
        <v>233.96119999999999</v>
      </c>
      <c r="BT54" s="329">
        <v>228.2518</v>
      </c>
      <c r="BU54" s="329">
        <v>236.17740000000001</v>
      </c>
      <c r="BV54" s="329">
        <v>246.65520000000001</v>
      </c>
    </row>
    <row r="55" spans="1:74" ht="11.1" customHeight="1" x14ac:dyDescent="0.2">
      <c r="A55" s="61" t="s">
        <v>624</v>
      </c>
      <c r="B55" s="175" t="s">
        <v>536</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28.434999999999999</v>
      </c>
      <c r="AN55" s="68">
        <v>25.41</v>
      </c>
      <c r="AO55" s="68">
        <v>21.53</v>
      </c>
      <c r="AP55" s="68">
        <v>21.65</v>
      </c>
      <c r="AQ55" s="68">
        <v>22.007999999999999</v>
      </c>
      <c r="AR55" s="68">
        <v>22.48</v>
      </c>
      <c r="AS55" s="68">
        <v>23.152999999999999</v>
      </c>
      <c r="AT55" s="68">
        <v>24.584</v>
      </c>
      <c r="AU55" s="68">
        <v>21.763999999999999</v>
      </c>
      <c r="AV55" s="68">
        <v>23.140999999999998</v>
      </c>
      <c r="AW55" s="68">
        <v>23.606999999999999</v>
      </c>
      <c r="AX55" s="68">
        <v>24.523</v>
      </c>
      <c r="AY55" s="68">
        <v>25.23</v>
      </c>
      <c r="AZ55" s="68">
        <v>24.986000000000001</v>
      </c>
      <c r="BA55" s="68">
        <v>23.129000000000001</v>
      </c>
      <c r="BB55" s="68">
        <v>22.808</v>
      </c>
      <c r="BC55" s="68">
        <v>23.873000000000001</v>
      </c>
      <c r="BD55" s="68">
        <v>24.709</v>
      </c>
      <c r="BE55" s="68">
        <v>24.295000000000002</v>
      </c>
      <c r="BF55" s="68">
        <v>23.256714286000001</v>
      </c>
      <c r="BG55" s="68">
        <v>25.577325988999998</v>
      </c>
      <c r="BH55" s="329">
        <v>23.795010000000001</v>
      </c>
      <c r="BI55" s="329">
        <v>25.813649999999999</v>
      </c>
      <c r="BJ55" s="329">
        <v>27.46453</v>
      </c>
      <c r="BK55" s="329">
        <v>27.79392</v>
      </c>
      <c r="BL55" s="329">
        <v>28.138179999999998</v>
      </c>
      <c r="BM55" s="329">
        <v>25.178909999999998</v>
      </c>
      <c r="BN55" s="329">
        <v>22.64207</v>
      </c>
      <c r="BO55" s="329">
        <v>23.816980000000001</v>
      </c>
      <c r="BP55" s="329">
        <v>24.064679999999999</v>
      </c>
      <c r="BQ55" s="329">
        <v>23.977609999999999</v>
      </c>
      <c r="BR55" s="329">
        <v>24.456520000000001</v>
      </c>
      <c r="BS55" s="329">
        <v>24.74625</v>
      </c>
      <c r="BT55" s="329">
        <v>24.295470000000002</v>
      </c>
      <c r="BU55" s="329">
        <v>24.959900000000001</v>
      </c>
      <c r="BV55" s="329">
        <v>25.43937</v>
      </c>
    </row>
    <row r="56" spans="1:74" ht="11.1" customHeight="1" x14ac:dyDescent="0.2">
      <c r="A56" s="61" t="s">
        <v>625</v>
      </c>
      <c r="B56" s="175" t="s">
        <v>871</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232.67400000000001</v>
      </c>
      <c r="AN56" s="68">
        <v>228.22499999999999</v>
      </c>
      <c r="AO56" s="68">
        <v>218.02799999999999</v>
      </c>
      <c r="AP56" s="68">
        <v>221.86099999999999</v>
      </c>
      <c r="AQ56" s="68">
        <v>220.476</v>
      </c>
      <c r="AR56" s="68">
        <v>215.93700000000001</v>
      </c>
      <c r="AS56" s="68">
        <v>209.70599999999999</v>
      </c>
      <c r="AT56" s="68">
        <v>202.20400000000001</v>
      </c>
      <c r="AU56" s="68">
        <v>201.44</v>
      </c>
      <c r="AV56" s="68">
        <v>192.755</v>
      </c>
      <c r="AW56" s="68">
        <v>201.31100000000001</v>
      </c>
      <c r="AX56" s="68">
        <v>212.29300000000001</v>
      </c>
      <c r="AY56" s="68">
        <v>222.71799999999999</v>
      </c>
      <c r="AZ56" s="68">
        <v>227.58099999999999</v>
      </c>
      <c r="BA56" s="68">
        <v>216.5</v>
      </c>
      <c r="BB56" s="68">
        <v>217.05600000000001</v>
      </c>
      <c r="BC56" s="68">
        <v>218.30099999999999</v>
      </c>
      <c r="BD56" s="68">
        <v>215.60300000000001</v>
      </c>
      <c r="BE56" s="68">
        <v>209.61799999999999</v>
      </c>
      <c r="BF56" s="68">
        <v>211.54071429000001</v>
      </c>
      <c r="BG56" s="68">
        <v>209.37397300000001</v>
      </c>
      <c r="BH56" s="329">
        <v>202.26410000000001</v>
      </c>
      <c r="BI56" s="329">
        <v>202.78739999999999</v>
      </c>
      <c r="BJ56" s="329">
        <v>213.06209999999999</v>
      </c>
      <c r="BK56" s="329">
        <v>223.1662</v>
      </c>
      <c r="BL56" s="329">
        <v>221.51490000000001</v>
      </c>
      <c r="BM56" s="329">
        <v>217.57599999999999</v>
      </c>
      <c r="BN56" s="329">
        <v>215.28489999999999</v>
      </c>
      <c r="BO56" s="329">
        <v>213.89510000000001</v>
      </c>
      <c r="BP56" s="329">
        <v>215.27010000000001</v>
      </c>
      <c r="BQ56" s="329">
        <v>214.7884</v>
      </c>
      <c r="BR56" s="329">
        <v>209.37270000000001</v>
      </c>
      <c r="BS56" s="329">
        <v>209.2149</v>
      </c>
      <c r="BT56" s="329">
        <v>203.9564</v>
      </c>
      <c r="BU56" s="329">
        <v>211.2175</v>
      </c>
      <c r="BV56" s="329">
        <v>221.2159</v>
      </c>
    </row>
    <row r="57" spans="1:74" ht="11.1" customHeight="1" x14ac:dyDescent="0.2">
      <c r="A57" s="61" t="s">
        <v>650</v>
      </c>
      <c r="B57" s="175" t="s">
        <v>519</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42.503999999999998</v>
      </c>
      <c r="AN57" s="68">
        <v>44.057000000000002</v>
      </c>
      <c r="AO57" s="68">
        <v>42.395000000000003</v>
      </c>
      <c r="AP57" s="68">
        <v>44.548999999999999</v>
      </c>
      <c r="AQ57" s="68">
        <v>44.482999999999997</v>
      </c>
      <c r="AR57" s="68">
        <v>41.046999999999997</v>
      </c>
      <c r="AS57" s="68">
        <v>41.122</v>
      </c>
      <c r="AT57" s="68">
        <v>40.396000000000001</v>
      </c>
      <c r="AU57" s="68">
        <v>43.637999999999998</v>
      </c>
      <c r="AV57" s="68">
        <v>41.825000000000003</v>
      </c>
      <c r="AW57" s="68">
        <v>41.15</v>
      </c>
      <c r="AX57" s="68">
        <v>41.304000000000002</v>
      </c>
      <c r="AY57" s="68">
        <v>42.706000000000003</v>
      </c>
      <c r="AZ57" s="68">
        <v>42.954999999999998</v>
      </c>
      <c r="BA57" s="68">
        <v>40.375</v>
      </c>
      <c r="BB57" s="68">
        <v>40.914999999999999</v>
      </c>
      <c r="BC57" s="68">
        <v>41.412999999999997</v>
      </c>
      <c r="BD57" s="68">
        <v>40.776000000000003</v>
      </c>
      <c r="BE57" s="68">
        <v>40.954000000000001</v>
      </c>
      <c r="BF57" s="68">
        <v>42.326142857000001</v>
      </c>
      <c r="BG57" s="68">
        <v>46.334009817000002</v>
      </c>
      <c r="BH57" s="329">
        <v>44.595570000000002</v>
      </c>
      <c r="BI57" s="329">
        <v>43.496380000000002</v>
      </c>
      <c r="BJ57" s="329">
        <v>43.362850000000002</v>
      </c>
      <c r="BK57" s="329">
        <v>43.943269999999998</v>
      </c>
      <c r="BL57" s="329">
        <v>43.625810000000001</v>
      </c>
      <c r="BM57" s="329">
        <v>42.891080000000002</v>
      </c>
      <c r="BN57" s="329">
        <v>43.644309999999997</v>
      </c>
      <c r="BO57" s="329">
        <v>44.459020000000002</v>
      </c>
      <c r="BP57" s="329">
        <v>43.988219999999998</v>
      </c>
      <c r="BQ57" s="329">
        <v>44.093319999999999</v>
      </c>
      <c r="BR57" s="329">
        <v>44.15354</v>
      </c>
      <c r="BS57" s="329">
        <v>45.286230000000003</v>
      </c>
      <c r="BT57" s="329">
        <v>43.795299999999997</v>
      </c>
      <c r="BU57" s="329">
        <v>42.972059999999999</v>
      </c>
      <c r="BV57" s="329">
        <v>43.080469999999998</v>
      </c>
    </row>
    <row r="58" spans="1:74" ht="11.1" customHeight="1" x14ac:dyDescent="0.2">
      <c r="A58" s="61" t="s">
        <v>604</v>
      </c>
      <c r="B58" s="175" t="s">
        <v>531</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170.24700000000001</v>
      </c>
      <c r="AN58" s="68">
        <v>162.83199999999999</v>
      </c>
      <c r="AO58" s="68">
        <v>152.029</v>
      </c>
      <c r="AP58" s="68">
        <v>154.95699999999999</v>
      </c>
      <c r="AQ58" s="68">
        <v>154.24700000000001</v>
      </c>
      <c r="AR58" s="68">
        <v>152.06</v>
      </c>
      <c r="AS58" s="68">
        <v>151.494</v>
      </c>
      <c r="AT58" s="68">
        <v>147.80600000000001</v>
      </c>
      <c r="AU58" s="68">
        <v>137.33099999999999</v>
      </c>
      <c r="AV58" s="68">
        <v>130.053</v>
      </c>
      <c r="AW58" s="68">
        <v>133.387</v>
      </c>
      <c r="AX58" s="68">
        <v>145.63800000000001</v>
      </c>
      <c r="AY58" s="68">
        <v>141.12899999999999</v>
      </c>
      <c r="AZ58" s="68">
        <v>138.578</v>
      </c>
      <c r="BA58" s="68">
        <v>130.39099999999999</v>
      </c>
      <c r="BB58" s="68">
        <v>120.59099999999999</v>
      </c>
      <c r="BC58" s="68">
        <v>115.199</v>
      </c>
      <c r="BD58" s="68">
        <v>120.379</v>
      </c>
      <c r="BE58" s="68">
        <v>127.081</v>
      </c>
      <c r="BF58" s="68">
        <v>134.00057143000001</v>
      </c>
      <c r="BG58" s="68">
        <v>135.95500554</v>
      </c>
      <c r="BH58" s="329">
        <v>128.5539</v>
      </c>
      <c r="BI58" s="329">
        <v>132.8467</v>
      </c>
      <c r="BJ58" s="329">
        <v>139.3391</v>
      </c>
      <c r="BK58" s="329">
        <v>137.46209999999999</v>
      </c>
      <c r="BL58" s="329">
        <v>133.09039999999999</v>
      </c>
      <c r="BM58" s="329">
        <v>128.79859999999999</v>
      </c>
      <c r="BN58" s="329">
        <v>127.7474</v>
      </c>
      <c r="BO58" s="329">
        <v>129.08029999999999</v>
      </c>
      <c r="BP58" s="329">
        <v>130.78100000000001</v>
      </c>
      <c r="BQ58" s="329">
        <v>135.7166</v>
      </c>
      <c r="BR58" s="329">
        <v>137.28110000000001</v>
      </c>
      <c r="BS58" s="329">
        <v>135.4272</v>
      </c>
      <c r="BT58" s="329">
        <v>128.8546</v>
      </c>
      <c r="BU58" s="329">
        <v>133.4648</v>
      </c>
      <c r="BV58" s="329">
        <v>140.33179999999999</v>
      </c>
    </row>
    <row r="59" spans="1:74" ht="11.1" customHeight="1" x14ac:dyDescent="0.2">
      <c r="A59" s="61" t="s">
        <v>651</v>
      </c>
      <c r="B59" s="175" t="s">
        <v>532</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38.502000000000002</v>
      </c>
      <c r="AN59" s="68">
        <v>37.807000000000002</v>
      </c>
      <c r="AO59" s="68">
        <v>37.514000000000003</v>
      </c>
      <c r="AP59" s="68">
        <v>36.517000000000003</v>
      </c>
      <c r="AQ59" s="68">
        <v>37.043999999999997</v>
      </c>
      <c r="AR59" s="68">
        <v>33.183</v>
      </c>
      <c r="AS59" s="68">
        <v>31.190999999999999</v>
      </c>
      <c r="AT59" s="68">
        <v>32.655999999999999</v>
      </c>
      <c r="AU59" s="68">
        <v>33.603000000000002</v>
      </c>
      <c r="AV59" s="68">
        <v>29.956</v>
      </c>
      <c r="AW59" s="68">
        <v>29.794</v>
      </c>
      <c r="AX59" s="68">
        <v>29.376999999999999</v>
      </c>
      <c r="AY59" s="68">
        <v>32.363</v>
      </c>
      <c r="AZ59" s="68">
        <v>32.761000000000003</v>
      </c>
      <c r="BA59" s="68">
        <v>35.042000000000002</v>
      </c>
      <c r="BB59" s="68">
        <v>32.348999999999997</v>
      </c>
      <c r="BC59" s="68">
        <v>31.908999999999999</v>
      </c>
      <c r="BD59" s="68">
        <v>30.027999999999999</v>
      </c>
      <c r="BE59" s="68">
        <v>29.334</v>
      </c>
      <c r="BF59" s="68">
        <v>27.833142856999999</v>
      </c>
      <c r="BG59" s="68">
        <v>28.180507892000001</v>
      </c>
      <c r="BH59" s="329">
        <v>30.814240000000002</v>
      </c>
      <c r="BI59" s="329">
        <v>32.075530000000001</v>
      </c>
      <c r="BJ59" s="329">
        <v>32.254779999999997</v>
      </c>
      <c r="BK59" s="329">
        <v>33.777529999999999</v>
      </c>
      <c r="BL59" s="329">
        <v>35.516970000000001</v>
      </c>
      <c r="BM59" s="329">
        <v>36.460880000000003</v>
      </c>
      <c r="BN59" s="329">
        <v>37.585070000000002</v>
      </c>
      <c r="BO59" s="329">
        <v>37.778089999999999</v>
      </c>
      <c r="BP59" s="329">
        <v>37.88785</v>
      </c>
      <c r="BQ59" s="329">
        <v>37.041260000000001</v>
      </c>
      <c r="BR59" s="329">
        <v>36.586289999999998</v>
      </c>
      <c r="BS59" s="329">
        <v>36.684060000000002</v>
      </c>
      <c r="BT59" s="329">
        <v>37.694249999999997</v>
      </c>
      <c r="BU59" s="329">
        <v>37.74004</v>
      </c>
      <c r="BV59" s="329">
        <v>37.000549999999997</v>
      </c>
    </row>
    <row r="60" spans="1:74" ht="11.1" customHeight="1" x14ac:dyDescent="0.2">
      <c r="A60" s="61" t="s">
        <v>945</v>
      </c>
      <c r="B60" s="644" t="s">
        <v>1187</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52.747999999999998</v>
      </c>
      <c r="AN60" s="68">
        <v>55.207999999999998</v>
      </c>
      <c r="AO60" s="68">
        <v>56.521999999999998</v>
      </c>
      <c r="AP60" s="68">
        <v>57.499000000000002</v>
      </c>
      <c r="AQ60" s="68">
        <v>58.052</v>
      </c>
      <c r="AR60" s="68">
        <v>55.393000000000001</v>
      </c>
      <c r="AS60" s="68">
        <v>54.024999999999999</v>
      </c>
      <c r="AT60" s="68">
        <v>50.643000000000001</v>
      </c>
      <c r="AU60" s="68">
        <v>48.006999999999998</v>
      </c>
      <c r="AV60" s="68">
        <v>45.012</v>
      </c>
      <c r="AW60" s="68">
        <v>45.704999999999998</v>
      </c>
      <c r="AX60" s="68">
        <v>51.031999999999996</v>
      </c>
      <c r="AY60" s="68">
        <v>53.353000000000002</v>
      </c>
      <c r="AZ60" s="68">
        <v>55.978999999999999</v>
      </c>
      <c r="BA60" s="68">
        <v>59.277999999999999</v>
      </c>
      <c r="BB60" s="68">
        <v>61.276000000000003</v>
      </c>
      <c r="BC60" s="68">
        <v>59.878999999999998</v>
      </c>
      <c r="BD60" s="68">
        <v>58.753</v>
      </c>
      <c r="BE60" s="68">
        <v>57.075000000000003</v>
      </c>
      <c r="BF60" s="68">
        <v>54.593060000000001</v>
      </c>
      <c r="BG60" s="68">
        <v>52.68526</v>
      </c>
      <c r="BH60" s="329">
        <v>49.981110000000001</v>
      </c>
      <c r="BI60" s="329">
        <v>51.741970000000002</v>
      </c>
      <c r="BJ60" s="329">
        <v>54.575530000000001</v>
      </c>
      <c r="BK60" s="329">
        <v>57.018529999999998</v>
      </c>
      <c r="BL60" s="329">
        <v>58.815420000000003</v>
      </c>
      <c r="BM60" s="329">
        <v>59.877769999999998</v>
      </c>
      <c r="BN60" s="329">
        <v>60.298659999999998</v>
      </c>
      <c r="BO60" s="329">
        <v>60.217509999999997</v>
      </c>
      <c r="BP60" s="329">
        <v>58.352310000000003</v>
      </c>
      <c r="BQ60" s="329">
        <v>56.670050000000003</v>
      </c>
      <c r="BR60" s="329">
        <v>54.242840000000001</v>
      </c>
      <c r="BS60" s="329">
        <v>52.394109999999998</v>
      </c>
      <c r="BT60" s="329">
        <v>49.745719999999999</v>
      </c>
      <c r="BU60" s="329">
        <v>51.560229999999997</v>
      </c>
      <c r="BV60" s="329">
        <v>54.43477</v>
      </c>
    </row>
    <row r="61" spans="1:74" ht="11.1" customHeight="1" x14ac:dyDescent="0.2">
      <c r="A61" s="61" t="s">
        <v>652</v>
      </c>
      <c r="B61" s="175" t="s">
        <v>119</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1357.609297</v>
      </c>
      <c r="AN61" s="240">
        <v>1354.286194</v>
      </c>
      <c r="AO61" s="240">
        <v>1338.9274399999999</v>
      </c>
      <c r="AP61" s="240">
        <v>1339.562543</v>
      </c>
      <c r="AQ61" s="240">
        <v>1349.477627</v>
      </c>
      <c r="AR61" s="240">
        <v>1330.7092520000001</v>
      </c>
      <c r="AS61" s="240">
        <v>1319.5758960000001</v>
      </c>
      <c r="AT61" s="240">
        <v>1308.416516</v>
      </c>
      <c r="AU61" s="240">
        <v>1304.139553</v>
      </c>
      <c r="AV61" s="240">
        <v>1272.2489410000001</v>
      </c>
      <c r="AW61" s="240">
        <v>1262.0342459999999</v>
      </c>
      <c r="AX61" s="240">
        <v>1231.7389479999999</v>
      </c>
      <c r="AY61" s="240">
        <v>1215.207733</v>
      </c>
      <c r="AZ61" s="240">
        <v>1210.0505049999999</v>
      </c>
      <c r="BA61" s="240">
        <v>1196.2948819999999</v>
      </c>
      <c r="BB61" s="240">
        <v>1200.136902</v>
      </c>
      <c r="BC61" s="240">
        <v>1210.31313</v>
      </c>
      <c r="BD61" s="240">
        <v>1207.2232819999999</v>
      </c>
      <c r="BE61" s="240">
        <v>1212.270213</v>
      </c>
      <c r="BF61" s="240">
        <v>1226.6078568999999</v>
      </c>
      <c r="BG61" s="240">
        <v>1245.6881134</v>
      </c>
      <c r="BH61" s="333">
        <v>1235.944</v>
      </c>
      <c r="BI61" s="333">
        <v>1230.4839999999999</v>
      </c>
      <c r="BJ61" s="333">
        <v>1215.646</v>
      </c>
      <c r="BK61" s="333">
        <v>1226.1569999999999</v>
      </c>
      <c r="BL61" s="333">
        <v>1230.6300000000001</v>
      </c>
      <c r="BM61" s="333">
        <v>1245.8019999999999</v>
      </c>
      <c r="BN61" s="333">
        <v>1265.386</v>
      </c>
      <c r="BO61" s="333">
        <v>1291.7429999999999</v>
      </c>
      <c r="BP61" s="333">
        <v>1301.2380000000001</v>
      </c>
      <c r="BQ61" s="333">
        <v>1309.75</v>
      </c>
      <c r="BR61" s="333">
        <v>1319.345</v>
      </c>
      <c r="BS61" s="333">
        <v>1327.32</v>
      </c>
      <c r="BT61" s="333">
        <v>1323.8979999999999</v>
      </c>
      <c r="BU61" s="333">
        <v>1325.279</v>
      </c>
      <c r="BV61" s="333">
        <v>1308.4849999999999</v>
      </c>
    </row>
    <row r="62" spans="1:74" ht="11.1" customHeight="1" x14ac:dyDescent="0.2">
      <c r="A62" s="61" t="s">
        <v>653</v>
      </c>
      <c r="B62" s="178" t="s">
        <v>537</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665.45799999999997</v>
      </c>
      <c r="BA62" s="270">
        <v>665.45600000000002</v>
      </c>
      <c r="BB62" s="270">
        <v>663.96600000000001</v>
      </c>
      <c r="BC62" s="270">
        <v>660.16700000000003</v>
      </c>
      <c r="BD62" s="270">
        <v>660.01499999999999</v>
      </c>
      <c r="BE62" s="270">
        <v>660.01300000000003</v>
      </c>
      <c r="BF62" s="270">
        <v>660.01185713999996</v>
      </c>
      <c r="BG62" s="270">
        <v>660.01000002000001</v>
      </c>
      <c r="BH62" s="335">
        <v>654.51</v>
      </c>
      <c r="BI62" s="335">
        <v>649.01</v>
      </c>
      <c r="BJ62" s="335">
        <v>649.01</v>
      </c>
      <c r="BK62" s="335">
        <v>648.17669999999998</v>
      </c>
      <c r="BL62" s="335">
        <v>647.3433</v>
      </c>
      <c r="BM62" s="335">
        <v>646.51</v>
      </c>
      <c r="BN62" s="335">
        <v>645.67669999999998</v>
      </c>
      <c r="BO62" s="335">
        <v>644.8433</v>
      </c>
      <c r="BP62" s="335">
        <v>644.01</v>
      </c>
      <c r="BQ62" s="335">
        <v>644.01</v>
      </c>
      <c r="BR62" s="335">
        <v>644.01</v>
      </c>
      <c r="BS62" s="335">
        <v>644.01</v>
      </c>
      <c r="BT62" s="335">
        <v>642.97670000000005</v>
      </c>
      <c r="BU62" s="335">
        <v>641.94330000000002</v>
      </c>
      <c r="BV62" s="335">
        <v>640.91</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5" t="s">
        <v>1013</v>
      </c>
      <c r="C64" s="802"/>
      <c r="D64" s="802"/>
      <c r="E64" s="802"/>
      <c r="F64" s="802"/>
      <c r="G64" s="802"/>
      <c r="H64" s="802"/>
      <c r="I64" s="802"/>
      <c r="J64" s="802"/>
      <c r="K64" s="802"/>
      <c r="L64" s="802"/>
      <c r="M64" s="802"/>
      <c r="N64" s="802"/>
      <c r="O64" s="802"/>
      <c r="P64" s="802"/>
      <c r="Q64" s="802"/>
      <c r="AY64" s="406"/>
      <c r="AZ64" s="406"/>
      <c r="BA64" s="406"/>
      <c r="BB64" s="406"/>
      <c r="BC64" s="406"/>
      <c r="BD64" s="660"/>
      <c r="BE64" s="660"/>
      <c r="BF64" s="660"/>
      <c r="BG64" s="406"/>
      <c r="BH64" s="406"/>
      <c r="BI64" s="406"/>
      <c r="BJ64" s="406"/>
    </row>
    <row r="65" spans="1:74" s="443" customFormat="1" ht="12" customHeight="1" x14ac:dyDescent="0.2">
      <c r="A65" s="442"/>
      <c r="B65" s="825" t="s">
        <v>1014</v>
      </c>
      <c r="C65" s="792"/>
      <c r="D65" s="792"/>
      <c r="E65" s="792"/>
      <c r="F65" s="792"/>
      <c r="G65" s="792"/>
      <c r="H65" s="792"/>
      <c r="I65" s="792"/>
      <c r="J65" s="792"/>
      <c r="K65" s="792"/>
      <c r="L65" s="792"/>
      <c r="M65" s="792"/>
      <c r="N65" s="792"/>
      <c r="O65" s="792"/>
      <c r="P65" s="792"/>
      <c r="Q65" s="788"/>
      <c r="AY65" s="534"/>
      <c r="AZ65" s="534"/>
      <c r="BA65" s="534"/>
      <c r="BB65" s="534"/>
      <c r="BC65" s="534"/>
      <c r="BD65" s="661"/>
      <c r="BE65" s="661"/>
      <c r="BF65" s="661"/>
      <c r="BG65" s="534"/>
      <c r="BH65" s="534"/>
      <c r="BI65" s="534"/>
      <c r="BJ65" s="534"/>
    </row>
    <row r="66" spans="1:74" s="443" customFormat="1" ht="12" customHeight="1" x14ac:dyDescent="0.2">
      <c r="A66" s="442"/>
      <c r="B66" s="825" t="s">
        <v>1051</v>
      </c>
      <c r="C66" s="792"/>
      <c r="D66" s="792"/>
      <c r="E66" s="792"/>
      <c r="F66" s="792"/>
      <c r="G66" s="792"/>
      <c r="H66" s="792"/>
      <c r="I66" s="792"/>
      <c r="J66" s="792"/>
      <c r="K66" s="792"/>
      <c r="L66" s="792"/>
      <c r="M66" s="792"/>
      <c r="N66" s="792"/>
      <c r="O66" s="792"/>
      <c r="P66" s="792"/>
      <c r="Q66" s="788"/>
      <c r="AY66" s="534"/>
      <c r="AZ66" s="534"/>
      <c r="BA66" s="534"/>
      <c r="BB66" s="534"/>
      <c r="BC66" s="534"/>
      <c r="BD66" s="661"/>
      <c r="BE66" s="661"/>
      <c r="BF66" s="661"/>
      <c r="BG66" s="534"/>
      <c r="BH66" s="534"/>
      <c r="BI66" s="534"/>
      <c r="BJ66" s="534"/>
    </row>
    <row r="67" spans="1:74" s="443" customFormat="1" ht="12" customHeight="1" x14ac:dyDescent="0.2">
      <c r="A67" s="442"/>
      <c r="B67" s="825" t="s">
        <v>1052</v>
      </c>
      <c r="C67" s="792"/>
      <c r="D67" s="792"/>
      <c r="E67" s="792"/>
      <c r="F67" s="792"/>
      <c r="G67" s="792"/>
      <c r="H67" s="792"/>
      <c r="I67" s="792"/>
      <c r="J67" s="792"/>
      <c r="K67" s="792"/>
      <c r="L67" s="792"/>
      <c r="M67" s="792"/>
      <c r="N67" s="792"/>
      <c r="O67" s="792"/>
      <c r="P67" s="792"/>
      <c r="Q67" s="788"/>
      <c r="AY67" s="534"/>
      <c r="AZ67" s="534"/>
      <c r="BA67" s="534"/>
      <c r="BB67" s="534"/>
      <c r="BC67" s="534"/>
      <c r="BD67" s="661"/>
      <c r="BE67" s="661"/>
      <c r="BF67" s="661"/>
      <c r="BG67" s="534"/>
      <c r="BH67" s="534"/>
      <c r="BI67" s="534"/>
      <c r="BJ67" s="534"/>
    </row>
    <row r="68" spans="1:74" s="443" customFormat="1" ht="12" customHeight="1" x14ac:dyDescent="0.2">
      <c r="A68" s="442"/>
      <c r="B68" s="825" t="s">
        <v>1053</v>
      </c>
      <c r="C68" s="792"/>
      <c r="D68" s="792"/>
      <c r="E68" s="792"/>
      <c r="F68" s="792"/>
      <c r="G68" s="792"/>
      <c r="H68" s="792"/>
      <c r="I68" s="792"/>
      <c r="J68" s="792"/>
      <c r="K68" s="792"/>
      <c r="L68" s="792"/>
      <c r="M68" s="792"/>
      <c r="N68" s="792"/>
      <c r="O68" s="792"/>
      <c r="P68" s="792"/>
      <c r="Q68" s="788"/>
      <c r="AY68" s="534"/>
      <c r="AZ68" s="534"/>
      <c r="BA68" s="534"/>
      <c r="BB68" s="534"/>
      <c r="BC68" s="534"/>
      <c r="BD68" s="661"/>
      <c r="BE68" s="661"/>
      <c r="BF68" s="661"/>
      <c r="BG68" s="534"/>
      <c r="BH68" s="534"/>
      <c r="BI68" s="534"/>
      <c r="BJ68" s="534"/>
    </row>
    <row r="69" spans="1:74" s="443" customFormat="1" ht="12" customHeight="1" x14ac:dyDescent="0.2">
      <c r="A69" s="442"/>
      <c r="B69" s="825" t="s">
        <v>1092</v>
      </c>
      <c r="C69" s="788"/>
      <c r="D69" s="788"/>
      <c r="E69" s="788"/>
      <c r="F69" s="788"/>
      <c r="G69" s="788"/>
      <c r="H69" s="788"/>
      <c r="I69" s="788"/>
      <c r="J69" s="788"/>
      <c r="K69" s="788"/>
      <c r="L69" s="788"/>
      <c r="M69" s="788"/>
      <c r="N69" s="788"/>
      <c r="O69" s="788"/>
      <c r="P69" s="788"/>
      <c r="Q69" s="788"/>
      <c r="AY69" s="534"/>
      <c r="AZ69" s="534"/>
      <c r="BA69" s="534"/>
      <c r="BB69" s="534"/>
      <c r="BC69" s="534"/>
      <c r="BD69" s="661"/>
      <c r="BE69" s="661"/>
      <c r="BF69" s="661"/>
      <c r="BG69" s="534"/>
      <c r="BH69" s="534"/>
      <c r="BI69" s="534"/>
      <c r="BJ69" s="534"/>
    </row>
    <row r="70" spans="1:74" s="443" customFormat="1" ht="12" customHeight="1" x14ac:dyDescent="0.2">
      <c r="A70" s="442"/>
      <c r="B70" s="825" t="s">
        <v>1093</v>
      </c>
      <c r="C70" s="792"/>
      <c r="D70" s="792"/>
      <c r="E70" s="792"/>
      <c r="F70" s="792"/>
      <c r="G70" s="792"/>
      <c r="H70" s="792"/>
      <c r="I70" s="792"/>
      <c r="J70" s="792"/>
      <c r="K70" s="792"/>
      <c r="L70" s="792"/>
      <c r="M70" s="792"/>
      <c r="N70" s="792"/>
      <c r="O70" s="792"/>
      <c r="P70" s="792"/>
      <c r="Q70" s="788"/>
      <c r="AY70" s="534"/>
      <c r="AZ70" s="534"/>
      <c r="BA70" s="534"/>
      <c r="BB70" s="534"/>
      <c r="BC70" s="534"/>
      <c r="BD70" s="661"/>
      <c r="BE70" s="661"/>
      <c r="BF70" s="661"/>
      <c r="BG70" s="534"/>
      <c r="BH70" s="534"/>
      <c r="BI70" s="534"/>
      <c r="BJ70" s="534"/>
    </row>
    <row r="71" spans="1:74" s="443" customFormat="1" ht="22.35" customHeight="1" x14ac:dyDescent="0.2">
      <c r="A71" s="442"/>
      <c r="B71" s="824" t="s">
        <v>1194</v>
      </c>
      <c r="C71" s="792"/>
      <c r="D71" s="792"/>
      <c r="E71" s="792"/>
      <c r="F71" s="792"/>
      <c r="G71" s="792"/>
      <c r="H71" s="792"/>
      <c r="I71" s="792"/>
      <c r="J71" s="792"/>
      <c r="K71" s="792"/>
      <c r="L71" s="792"/>
      <c r="M71" s="792"/>
      <c r="N71" s="792"/>
      <c r="O71" s="792"/>
      <c r="P71" s="792"/>
      <c r="Q71" s="788"/>
      <c r="AY71" s="534"/>
      <c r="AZ71" s="534"/>
      <c r="BA71" s="534"/>
      <c r="BB71" s="534"/>
      <c r="BC71" s="534"/>
      <c r="BD71" s="661"/>
      <c r="BE71" s="661"/>
      <c r="BF71" s="661"/>
      <c r="BG71" s="534"/>
      <c r="BH71" s="534"/>
      <c r="BI71" s="534"/>
      <c r="BJ71" s="534"/>
    </row>
    <row r="72" spans="1:74" s="443" customFormat="1" ht="12" customHeight="1" x14ac:dyDescent="0.2">
      <c r="A72" s="442"/>
      <c r="B72" s="791" t="s">
        <v>1038</v>
      </c>
      <c r="C72" s="792"/>
      <c r="D72" s="792"/>
      <c r="E72" s="792"/>
      <c r="F72" s="792"/>
      <c r="G72" s="792"/>
      <c r="H72" s="792"/>
      <c r="I72" s="792"/>
      <c r="J72" s="792"/>
      <c r="K72" s="792"/>
      <c r="L72" s="792"/>
      <c r="M72" s="792"/>
      <c r="N72" s="792"/>
      <c r="O72" s="792"/>
      <c r="P72" s="792"/>
      <c r="Q72" s="788"/>
      <c r="AY72" s="534"/>
      <c r="AZ72" s="534"/>
      <c r="BA72" s="534"/>
      <c r="BB72" s="534"/>
      <c r="BC72" s="534"/>
      <c r="BD72" s="661"/>
      <c r="BE72" s="661"/>
      <c r="BF72" s="661"/>
      <c r="BG72" s="534"/>
      <c r="BH72" s="534"/>
      <c r="BI72" s="534"/>
      <c r="BJ72" s="534"/>
    </row>
    <row r="73" spans="1:74" s="443" customFormat="1" ht="12" customHeight="1" x14ac:dyDescent="0.2">
      <c r="A73" s="442"/>
      <c r="B73" s="823" t="s">
        <v>1054</v>
      </c>
      <c r="C73" s="792"/>
      <c r="D73" s="792"/>
      <c r="E73" s="792"/>
      <c r="F73" s="792"/>
      <c r="G73" s="792"/>
      <c r="H73" s="792"/>
      <c r="I73" s="792"/>
      <c r="J73" s="792"/>
      <c r="K73" s="792"/>
      <c r="L73" s="792"/>
      <c r="M73" s="792"/>
      <c r="N73" s="792"/>
      <c r="O73" s="792"/>
      <c r="P73" s="792"/>
      <c r="Q73" s="788"/>
      <c r="AY73" s="534"/>
      <c r="AZ73" s="534"/>
      <c r="BA73" s="534"/>
      <c r="BB73" s="534"/>
      <c r="BC73" s="534"/>
      <c r="BD73" s="661"/>
      <c r="BE73" s="661"/>
      <c r="BF73" s="661"/>
      <c r="BG73" s="534"/>
      <c r="BH73" s="534"/>
      <c r="BI73" s="534"/>
      <c r="BJ73" s="534"/>
    </row>
    <row r="74" spans="1:74" s="443" customFormat="1" ht="12" customHeight="1" x14ac:dyDescent="0.2">
      <c r="A74" s="442"/>
      <c r="B74" s="823" t="s">
        <v>1055</v>
      </c>
      <c r="C74" s="788"/>
      <c r="D74" s="788"/>
      <c r="E74" s="788"/>
      <c r="F74" s="788"/>
      <c r="G74" s="788"/>
      <c r="H74" s="788"/>
      <c r="I74" s="788"/>
      <c r="J74" s="788"/>
      <c r="K74" s="788"/>
      <c r="L74" s="788"/>
      <c r="M74" s="788"/>
      <c r="N74" s="788"/>
      <c r="O74" s="788"/>
      <c r="P74" s="788"/>
      <c r="Q74" s="788"/>
      <c r="AY74" s="534"/>
      <c r="AZ74" s="534"/>
      <c r="BA74" s="534"/>
      <c r="BB74" s="534"/>
      <c r="BC74" s="534"/>
      <c r="BD74" s="661"/>
      <c r="BE74" s="661"/>
      <c r="BF74" s="661"/>
      <c r="BG74" s="534"/>
      <c r="BH74" s="534"/>
      <c r="BI74" s="534"/>
      <c r="BJ74" s="534"/>
    </row>
    <row r="75" spans="1:74" s="443" customFormat="1" ht="12" customHeight="1" x14ac:dyDescent="0.2">
      <c r="A75" s="442"/>
      <c r="B75" s="791" t="s">
        <v>1056</v>
      </c>
      <c r="C75" s="792"/>
      <c r="D75" s="792"/>
      <c r="E75" s="792"/>
      <c r="F75" s="792"/>
      <c r="G75" s="792"/>
      <c r="H75" s="792"/>
      <c r="I75" s="792"/>
      <c r="J75" s="792"/>
      <c r="K75" s="792"/>
      <c r="L75" s="792"/>
      <c r="M75" s="792"/>
      <c r="N75" s="792"/>
      <c r="O75" s="792"/>
      <c r="P75" s="792"/>
      <c r="Q75" s="788"/>
      <c r="AY75" s="534"/>
      <c r="AZ75" s="534"/>
      <c r="BA75" s="534"/>
      <c r="BB75" s="534"/>
      <c r="BC75" s="534"/>
      <c r="BD75" s="661"/>
      <c r="BE75" s="661"/>
      <c r="BF75" s="661"/>
      <c r="BG75" s="534"/>
      <c r="BH75" s="534"/>
      <c r="BI75" s="534"/>
      <c r="BJ75" s="534"/>
    </row>
    <row r="76" spans="1:74" s="443" customFormat="1" ht="12" customHeight="1" x14ac:dyDescent="0.2">
      <c r="A76" s="442"/>
      <c r="B76" s="793" t="s">
        <v>1057</v>
      </c>
      <c r="C76" s="787"/>
      <c r="D76" s="787"/>
      <c r="E76" s="787"/>
      <c r="F76" s="787"/>
      <c r="G76" s="787"/>
      <c r="H76" s="787"/>
      <c r="I76" s="787"/>
      <c r="J76" s="787"/>
      <c r="K76" s="787"/>
      <c r="L76" s="787"/>
      <c r="M76" s="787"/>
      <c r="N76" s="787"/>
      <c r="O76" s="787"/>
      <c r="P76" s="787"/>
      <c r="Q76" s="788"/>
      <c r="AY76" s="534"/>
      <c r="AZ76" s="534"/>
      <c r="BA76" s="534"/>
      <c r="BB76" s="534"/>
      <c r="BC76" s="534"/>
      <c r="BD76" s="661"/>
      <c r="BE76" s="661"/>
      <c r="BF76" s="661"/>
      <c r="BG76" s="534"/>
      <c r="BH76" s="534"/>
      <c r="BI76" s="534"/>
      <c r="BJ76" s="534"/>
    </row>
    <row r="77" spans="1:74" s="443" customFormat="1" ht="12" customHeight="1" x14ac:dyDescent="0.2">
      <c r="A77" s="442"/>
      <c r="B77" s="786" t="s">
        <v>1042</v>
      </c>
      <c r="C77" s="787"/>
      <c r="D77" s="787"/>
      <c r="E77" s="787"/>
      <c r="F77" s="787"/>
      <c r="G77" s="787"/>
      <c r="H77" s="787"/>
      <c r="I77" s="787"/>
      <c r="J77" s="787"/>
      <c r="K77" s="787"/>
      <c r="L77" s="787"/>
      <c r="M77" s="787"/>
      <c r="N77" s="787"/>
      <c r="O77" s="787"/>
      <c r="P77" s="787"/>
      <c r="Q77" s="788"/>
      <c r="AY77" s="534"/>
      <c r="AZ77" s="534"/>
      <c r="BA77" s="534"/>
      <c r="BB77" s="534"/>
      <c r="BC77" s="534"/>
      <c r="BD77" s="661"/>
      <c r="BE77" s="661"/>
      <c r="BF77" s="661"/>
      <c r="BG77" s="534"/>
      <c r="BH77" s="534"/>
      <c r="BI77" s="534"/>
      <c r="BJ77" s="534"/>
    </row>
    <row r="78" spans="1:74" s="444" customFormat="1" ht="12" customHeight="1" x14ac:dyDescent="0.2">
      <c r="A78" s="436"/>
      <c r="B78" s="808" t="s">
        <v>1140</v>
      </c>
      <c r="C78" s="788"/>
      <c r="D78" s="788"/>
      <c r="E78" s="788"/>
      <c r="F78" s="788"/>
      <c r="G78" s="788"/>
      <c r="H78" s="788"/>
      <c r="I78" s="788"/>
      <c r="J78" s="788"/>
      <c r="K78" s="788"/>
      <c r="L78" s="788"/>
      <c r="M78" s="788"/>
      <c r="N78" s="788"/>
      <c r="O78" s="788"/>
      <c r="P78" s="788"/>
      <c r="Q78" s="788"/>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2018-10-04T22:22:46Z</dcterms:modified>
</cp:coreProperties>
</file>