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Sep18\"/>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'3ctab'!$B$1:$AL$40</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<sst xmlns="http://schemas.openxmlformats.org/spreadsheetml/2006/main" count="3869" uniqueCount="1373">
  <si>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</si>
  <si>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</si>
  <si>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</si>
  <si>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</si>
  <si>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</si>
  <si>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</si>
  <si>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</si>
  <si>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</si>
  <si>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</si>
  <si>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</si>
  <si>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</si>
  <si>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</si>
  <si>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</si>
  <si>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</si>
  <si>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</si>
  <si>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</si>
  <si>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</si>
  <si>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</si>
  <si>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</si>
  <si>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</si>
  <si>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</si>
  <si>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</si>
  <si>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</si>
  <si>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</si>
  <si>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</si>
  <si>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</si>
  <si>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</si>
  <si>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</si>
  <si>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</si>
  <si>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</si>
  <si>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</si>
  <si>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</si>
  <si>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</si>
  <si>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</si>
  <si>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</si>
  <si>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</si>
  <si>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</si>
  <si>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</si>
  <si>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</si>
  <si>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</si>
  <si>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</si>
  <si>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</si>
  <si>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</si>
  <si>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</si>
  <si>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</si>
  <si>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</si>
  <si>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</si>
  <si>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</si>
  <si>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</si>
  <si>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</si>
  <si>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</si>
  <si>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</si>
  <si>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</si>
  <si>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</si>
  <si>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</si>
  <si>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</si>
  <si>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</si>
  <si>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</si>
  <si>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</si>
  <si>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</si>
  <si>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</si>
  <si>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</si>
  <si>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</si>
  <si>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</si>
  <si>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</si>
  <si>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</si>
  <si>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</si>
  <si>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</si>
  <si>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</si>
  <si>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</si>
  <si>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</si>
  <si>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</si>
  <si>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</si>
  <si>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</si>
  <si>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</si>
  <si>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</si>
  <si>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</si>
  <si>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</si>
  <si>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</si>
  <si>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</si>
  <si>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</si>
  <si>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</si>
  <si>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</si>
  <si>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</si>
  <si>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</si>
  <si>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</si>
  <si>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</si>
  <si>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</si>
  <si>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</si>
  <si>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</si>
  <si>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</si>
  <si>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</si>
  <si>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</si>
  <si>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</si>
  <si>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</si>
  <si>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</si>
  <si>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</si>
  <si>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</si>
  <si>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</si>
  <si>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</si>
  <si>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</si>
  <si>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</si>
  <si>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</si>
  <si>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</si>
  <si>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</si>
  <si>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</si>
  <si>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</si>
  <si>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</si>
  <si>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</si>
  <si>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</si>
  <si>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</si>
  <si>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</si>
  <si>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</si>
  <si>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</si>
  <si>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</si>
  <si>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</si>
  <si>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</si>
  <si>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</si>
  <si>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</si>
  <si>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</si>
  <si>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</si>
  <si>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</si>
  <si>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</si>
  <si>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</si>
  <si>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</si>
  <si>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</si>
  <si>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</si>
  <si>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</si>
  <si>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</si>
  <si>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</si>
  <si>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</si>
  <si>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</si>
  <si>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</si>
  <si>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</si>
  <si>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</si>
  <si>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</si>
  <si>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</si>
  <si>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</si>
  <si>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</si>
  <si>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</si>
  <si>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</si>
  <si>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</si>
  <si>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</si>
  <si>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</si>
  <si>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</si>
  <si>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</si>
  <si>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</si>
  <si>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</si>
  <si>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</si>
  <si>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</si>
  <si>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</si>
  <si>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</si>
  <si>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</si>
  <si>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</si>
  <si>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</si>
  <si>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</si>
  <si>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</si>
  <si>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</si>
  <si>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</si>
  <si>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</si>
  <si>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</si>
  <si>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</si>
  <si>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</si>
  <si>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</si>
  <si>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</si>
  <si>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</si>
  <si>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</si>
  <si>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</si>
  <si>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</si>
  <si>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</si>
  <si>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</si>
  <si>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</si>
  <si>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</si>
  <si>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</si>
  <si>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</si>
  <si>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</si>
  <si>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</si>
  <si>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</si>
  <si>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</si>
  <si>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</si>
  <si>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</si>
  <si>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</si>
  <si>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</si>
  <si>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</si>
  <si>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</si>
  <si>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</si>
  <si>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</si>
  <si>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</si>
  <si>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</si>
  <si>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</si>
  <si>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</si>
  <si>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</si>
  <si>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</si>
  <si>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</si>
  <si>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</si>
  <si>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</si>
  <si>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</si>
  <si>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</si>
  <si>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</si>
  <si>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</si>
  <si>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</si>
  <si>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</si>
  <si>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</si>
  <si>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</si>
  <si>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</si>
  <si>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</si>
  <si>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</si>
  <si>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</si>
  <si>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</si>
  <si>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</si>
  <si>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</si>
  <si>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</si>
  <si>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</si>
  <si>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</si>
  <si>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</si>
  <si>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</si>
  <si>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</si>
  <si>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</si>
  <si>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</si>
  <si>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</si>
  <si>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</si>
  <si>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</si>
  <si>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</si>
  <si>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</si>
  <si>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</si>
  <si>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</si>
  <si>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</si>
  <si>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</si>
  <si>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</si>
  <si>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</si>
  <si>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</si>
  <si>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</si>
  <si>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</si>
  <si>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</si>
  <si>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</si>
  <si>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</si>
  <si>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</si>
  <si>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</si>
  <si>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</si>
  <si>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</si>
  <si>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</si>
  <si>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</si>
  <si>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</si>
  <si>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</si>
  <si>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</si>
  <si>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</si>
  <si>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</si>
  <si>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</si>
  <si>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</si>
  <si>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</si>
  <si>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</si>
  <si>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</si>
  <si>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</si>
  <si>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</si>
  <si>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</si>
  <si>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</si>
  <si>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</si>
  <si>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</si>
  <si>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</si>
  <si>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</si>
  <si>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</si>
  <si>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</si>
  <si>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</si>
  <si>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</si>
  <si>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</si>
  <si>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</si>
  <si>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</si>
  <si>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</si>
  <si>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</si>
  <si>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</si>
  <si>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</si>
  <si>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</si>
  <si>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</si>
  <si>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</si>
  <si>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</si>
  <si>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</si>
  <si>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</si>
  <si>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</si>
  <si>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</si>
  <si>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</si>
  <si>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</si>
  <si>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</si>
  <si>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</si>
  <si>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</si>
  <si>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</si>
  <si>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</si>
  <si>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</si>
  <si>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</si>
  <si>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</si>
  <si>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</si>
  <si>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</si>
  <si>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</si>
  <si>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</si>
  <si>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</si>
  <si>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</si>
  <si>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</si>
  <si>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</si>
  <si>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</si>
  <si>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</si>
  <si>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</si>
  <si>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</si>
  <si>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</si>
  <si>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</si>
  <si>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</si>
  <si>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</si>
  <si>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</si>
  <si>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</si>
  <si>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</si>
  <si>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</si>
  <si>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</si>
  <si>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</si>
  <si>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</si>
  <si>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</si>
  <si>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</si>
  <si>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</si>
  <si>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</si>
  <si>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</si>
  <si>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</si>
  <si>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</si>
  <si>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</si>
  <si>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</si>
  <si>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</si>
  <si>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</si>
  <si>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</si>
  <si>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</si>
  <si>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</si>
  <si>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</si>
  <si>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</si>
  <si>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</si>
  <si>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</si>
  <si>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</si>
  <si>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</si>
  <si>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</si>
  <si>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</si>
  <si>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</si>
  <si>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</si>
  <si>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</si>
  <si>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</si>
  <si>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</si>
  <si>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</si>
  <si>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</si>
  <si>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</si>
  <si>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</si>
  <si>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</si>
  <si>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</si>
  <si>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</si>
  <si>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</si>
  <si>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</si>
  <si>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</si>
  <si>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</si>
  <si>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</si>
  <si>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</si>
  <si>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</si>
  <si>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</si>
  <si>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</si>
  <si>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</si>
  <si>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</si>
  <si>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</si>
  <si>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</si>
  <si>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</si>
  <si>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</si>
  <si>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</si>
  <si>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</si>
  <si>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</si>
  <si>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</si>
  <si>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</si>
  <si>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</si>
  <si>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</si>
  <si>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</si>
  <si>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</si>
  <si>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</si>
  <si>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</si>
  <si>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</si>
  <si>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</si>
  <si>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</si>
  <si>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</si>
  <si>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</si>
  <si>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</si>
  <si>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</si>
  <si>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</si>
  <si>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</si>
  <si>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</si>
  <si>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</si>
  <si>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</si>
  <si>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</si>
  <si>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</si>
  <si>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</si>
  <si>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</si>
  <si>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</si>
  <si>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</si>
  <si>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</si>
  <si>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</si>
  <si>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</si>
  <si>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</si>
  <si>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</si>
  <si>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</si>
  <si>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</si>
  <si>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</si>
  <si>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</si>
  <si>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</si>
  <si>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</si>
  <si>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</si>
  <si>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</si>
  <si>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</si>
  <si>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</si>
  <si>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</si>
  <si>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</si>
  <si>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</si>
  <si>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</si>
  <si>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</si>
  <si>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</si>
  <si>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</si>
  <si>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</si>
  <si>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</si>
  <si>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</si>
  <si>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</si>
  <si>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</si>
  <si>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</si>
  <si>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</si>
  <si>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</si>
  <si>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</si>
  <si>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</si>
  <si>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</si>
  <si>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</si>
  <si>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</si>
  <si>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</si>
  <si>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</si>
  <si>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</si>
  <si>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</si>
  <si>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</si>
  <si>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</si>
  <si>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</si>
  <si>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</si>
  <si>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</si>
  <si>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</si>
  <si>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</si>
  <si>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</si>
  <si>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</si>
  <si>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</si>
  <si>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</si>
  <si>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</si>
  <si>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</si>
  <si>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</si>
  <si>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</si>
  <si>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</si>
  <si>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</si>
  <si>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</si>
  <si>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</si>
  <si>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</si>
  <si>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</si>
  <si>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</si>
  <si>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</si>
  <si>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</si>
  <si>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</si>
  <si>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</si>
  <si>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</si>
  <si>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</si>
  <si>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</si>
  <si>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</si>
  <si>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</si>
  <si>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</si>
  <si>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</si>
  <si>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</si>
  <si>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</si>
  <si>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</si>
  <si>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</si>
  <si>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</si>
  <si>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</si>
  <si>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</si>
  <si>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</si>
  <si>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</si>
  <si>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</si>
  <si>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</si>
  <si>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</si>
  <si>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</si>
  <si>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</si>
  <si>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</si>
  <si>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</si>
  <si>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</si>
  <si>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</si>
  <si>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</si>
  <si>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</si>
  <si>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</si>
  <si>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</si>
  <si>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</si>
  <si>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</si>
  <si>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</si>
  <si>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</si>
  <si>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</si>
  <si>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</si>
  <si>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</si>
  <si>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</si>
  <si>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</si>
  <si>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</si>
  <si>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</si>
  <si>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</si>
  <si>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</si>
  <si>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</si>
  <si>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</si>
  <si>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</si>
  <si>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</si>
  <si>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</si>
  <si>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</si>
  <si>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</si>
  <si>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</si>
  <si>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</si>
  <si>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</si>
  <si>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</si>
  <si>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</si>
  <si>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</si>
  <si>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</si>
  <si>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</si>
  <si>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</si>
  <si>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</si>
  <si>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</si>
  <si>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</si>
  <si>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</si>
  <si>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</si>
  <si>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</si>
  <si>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</si>
  <si>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</si>
  <si>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</si>
  <si>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</si>
  <si>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</si>
  <si>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</si>
  <si>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</si>
  <si>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</si>
  <si>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</si>
  <si>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</si>
  <si>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</si>
  <si>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</si>
  <si>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</si>
  <si>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</si>
  <si>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</si>
  <si>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</si>
  <si>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</si>
  <si>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</si>
  <si>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</si>
  <si>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</si>
  <si>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</si>
  <si>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</si>
  <si>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</si>
  <si>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</si>
  <si>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</si>
  <si>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</si>
  <si>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</si>
  <si>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</si>
  <si>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</si>
  <si>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</si>
  <si>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</si>
  <si>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</si>
  <si>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</si>
  <si>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</si>
  <si>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</si>
  <si>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</si>
  <si>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</si>
  <si>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</si>
  <si>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</si>
  <si>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</si>
  <si>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</si>
  <si>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</si>
  <si>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</si>
  <si>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</si>
  <si>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</si>
  <si>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</si>
  <si>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</si>
  <si>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</si>
  <si>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</si>
  <si>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</si>
  <si>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</si>
  <si>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</si>
  <si>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</si>
  <si>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</si>
  <si>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</si>
  <si>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</si>
  <si>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</si>
  <si>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</si>
  <si>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</si>
  <si>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</si>
  <si>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</si>
  <si>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</si>
  <si>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</si>
  <si>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</si>
  <si>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</si>
  <si>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</si>
  <si>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</si>
  <si>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</si>
  <si>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</si>
  <si>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</si>
  <si>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</si>
  <si>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</si>
  <si>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</si>
  <si>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</si>
  <si>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</si>
  <si>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</si>
  <si>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</si>
  <si>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</si>
  <si>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</si>
  <si>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</si>
  <si>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</si>
  <si>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</si>
  <si>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</si>
  <si>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</si>
  <si>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</si>
  <si>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</si>
  <si>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</si>
  <si>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</si>
  <si>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</si>
  <si>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</si>
  <si>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</si>
  <si>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</si>
  <si>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</si>
  <si>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</si>
  <si>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</si>
  <si>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</si>
  <si>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</si>
  <si>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</si>
  <si>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</si>
  <si>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</si>
  <si>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</si>
  <si>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</si>
  <si>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</si>
  <si>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</si>
  <si>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</si>
  <si>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</si>
  <si>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</si>
  <si>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</si>
  <si>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</si>
  <si>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</si>
  <si>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</si>
  <si>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</si>
  <si>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</si>
  <si>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</si>
  <si>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</si>
  <si>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</si>
  <si>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</si>
  <si>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</si>
  <si>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</si>
  <si>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</si>
  <si>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</si>
  <si>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</si>
  <si>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</si>
  <si>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</si>
  <si>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</si>
  <si>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</si>
  <si>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</si>
  <si>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</si>
  <si>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</si>
  <si>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</si>
  <si>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</si>
  <si>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</si>
  <si>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</si>
  <si>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</si>
  <si>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</si>
  <si>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</si>
  <si>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</si>
  <si>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</si>
  <si>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</si>
  <si>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</si>
  <si>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</si>
  <si>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</si>
  <si>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</si>
  <si>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</si>
  <si>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</si>
  <si>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</si>
  <si>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</si>
  <si>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</si>
  <si>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</si>
  <si>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</si>
  <si>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</si>
  <si>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</si>
  <si>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</si>
  <si>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</si>
  <si>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</si>
  <si>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</si>
  <si>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</si>
  <si>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</si>
  <si>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</si>
  <si>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</si>
  <si>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</si>
  <si>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</si>
  <si>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</si>
  <si>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</si>
  <si>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</si>
  <si>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</si>
  <si>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</si>
  <si>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</si>
  <si>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</si>
  <si>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</si>
  <si>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</si>
  <si>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</si>
  <si>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</si>
  <si>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</si>
  <si>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</si>
  <si>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</si>
  <si>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</si>
  <si>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</si>
  <si>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</si>
  <si>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</si>
  <si>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</si>
  <si>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</si>
  <si>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</si>
  <si>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</si>
  <si>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</si>
  <si>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</si>
  <si>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</si>
  <si>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</si>
  <si>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</si>
  <si>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</si>
  <si>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</si>
  <si>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</si>
  <si>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</si>
  <si>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</si>
  <si>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</si>
  <si>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</si>
  <si>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</si>
  <si>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</si>
  <si>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</si>
  <si>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</si>
  <si>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</si>
  <si>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</si>
  <si>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</si>
  <si>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</si>
  <si>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</si>
  <si>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</si>
  <si>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</si>
  <si>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</si>
  <si>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</si>
  <si>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</si>
  <si>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</si>
  <si>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</si>
  <si>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</si>
  <si>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</si>
  <si>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</si>
  <si>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</si>
  <si>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</si>
  <si>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</si>
  <si>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</si>
  <si>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</si>
  <si>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</si>
  <si>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</si>
  <si>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</si>
  <si>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</si>
  <si>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</si>
  <si>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</si>
  <si>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</si>
  <si>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</si>
  <si>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</si>
  <si>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</si>
  <si>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</si>
  <si>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</si>
  <si>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</si>
  <si>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</si>
  <si>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</si>
  <si>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</si>
  <si>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</si>
  <si>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</si>
  <si>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</si>
  <si>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</si>
  <si>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</si>
  <si>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</si>
  <si>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</si>
  <si>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</si>
  <si>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</si>
  <si>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</si>
  <si>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</si>
  <si>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</si>
  <si>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</si>
  <si>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</si>
  <si>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</si>
  <si>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</si>
  <si>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</si>
  <si>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</si>
  <si>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</si>
  <si>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</si>
  <si>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</si>
  <si>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</si>
  <si>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</si>
  <si>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</si>
  <si>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</si>
  <si>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</si>
  <si>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</si>
  <si>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</si>
  <si>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</si>
  <si>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</si>
  <si>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</si>
  <si>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</si>
  <si>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</si>
  <si>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</si>
  <si>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</si>
  <si>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</si>
  <si>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</si>
  <si>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</si>
  <si>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</si>
  <si>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</si>
  <si>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</si>
  <si>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</si>
  <si>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</si>
  <si>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</si>
  <si>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</si>
  <si>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</si>
  <si>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</si>
  <si>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</si>
  <si>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</si>
  <si>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</si>
  <si>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</si>
  <si>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</si>
  <si>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</si>
  <si>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</si>
  <si>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</si>
  <si>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</si>
  <si>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</si>
  <si>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</si>
  <si>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</si>
  <si>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</si>
  <si>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</si>
  <si>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</si>
  <si>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</si>
  <si>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</si>
  <si>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</si>
  <si>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</si>
  <si>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</si>
  <si>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</si>
  <si>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</si>
  <si>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</si>
  <si>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</si>
  <si>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</si>
  <si>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</si>
  <si>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</si>
  <si>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</si>
  <si>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</si>
  <si>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</si>
  <si>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</si>
  <si>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</si>
  <si>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</si>
  <si>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</si>
  <si>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</si>
  <si>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</si>
  <si>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</si>
  <si>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</si>
  <si>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</si>
  <si>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</si>
  <si>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</si>
  <si>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</si>
  <si>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</si>
  <si>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</si>
  <si>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</si>
  <si>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</si>
  <si>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</si>
  <si>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</si>
  <si>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</si>
  <si>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</si>
  <si>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</si>
  <si>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</si>
  <si>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</si>
  <si>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</si>
  <si>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</si>
  <si>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</si>
  <si>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</si>
  <si>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</si>
  <si>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</si>
  <si>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</si>
  <si>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</si>
  <si>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</si>
  <si>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</si>
  <si>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</si>
  <si>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</si>
  <si>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</si>
  <si>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</si>
  <si>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</si>
  <si>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</si>
  <si>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</si>
  <si>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</si>
  <si>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</si>
  <si>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</si>
  <si>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</si>
  <si>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</si>
  <si>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</si>
  <si>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</si>
  <si>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</si>
  <si>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</si>
  <si>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</si>
  <si>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</si>
  <si>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</si>
  <si>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</si>
  <si>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</si>
  <si>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</si>
  <si>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</si>
  <si>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</si>
  <si>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</si>
  <si>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</si>
  <si>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</si>
  <si>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</si>
  <si>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</si>
  <si>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</si>
  <si>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</si>
  <si>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</si>
  <si>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</si>
  <si>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</si>
  <si>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</si>
  <si>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</si>
  <si>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</si>
  <si>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</si>
  <si>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</si>
  <si>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</si>
  <si>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</si>
  <si>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</si>
  <si>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</si>
  <si>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</si>
  <si>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</si>
  <si>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</si>
  <si>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</si>
  <si>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</si>
  <si>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</si>
  <si>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</si>
  <si>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</si>
  <si>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</si>
  <si>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</si>
  <si>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</si>
  <si>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</si>
  <si>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</si>
  <si>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</si>
  <si>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</si>
  <si>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</si>
  <si>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</si>
  <si>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</si>
  <si>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</si>
  <si>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</si>
  <si>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</si>
  <si>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</si>
  <si>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</si>
  <si>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</si>
  <si>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</si>
  <si>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</si>
  <si>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</si>
  <si>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</si>
  <si>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</si>
  <si>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</si>
  <si>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</si>
  <si>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</si>
  <si>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</si>
  <si>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</si>
  <si>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</si>
  <si>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</si>
  <si>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</si>
  <si>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</si>
  <si>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</si>
  <si>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</si>
  <si>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</si>
  <si>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</si>
  <si>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</si>
  <si>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</si>
  <si>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</si>
  <si>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</si>
  <si>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</si>
  <si>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</si>
  <si>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</si>
  <si>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</si>
  <si>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</si>
  <si>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</si>
  <si>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</si>
  <si>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</si>
  <si>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</si>
  <si>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</si>
  <si>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</si>
  <si>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</si>
  <si>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</si>
  <si>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</si>
  <si>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</si>
  <si>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</si>
  <si>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</si>
  <si>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</si>
  <si>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</si>
  <si>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</si>
  <si>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</si>
  <si>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</si>
  <si>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</si>
  <si>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</si>
  <si>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</si>
  <si>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</si>
  <si>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</si>
  <si>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</si>
  <si>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</si>
  <si>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</si>
  <si>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</si>
  <si>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</si>
  <si>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</si>
  <si>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</si>
  <si>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</si>
  <si>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</si>
  <si>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</si>
  <si>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</si>
  <si>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</si>
  <si>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</si>
  <si>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</si>
  <si>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</si>
  <si>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</si>
  <si>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</si>
  <si>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</si>
  <si>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</si>
  <si>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</si>
  <si>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</si>
  <si>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</si>
  <si>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</si>
  <si>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</si>
  <si>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</si>
  <si>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</si>
  <si>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</si>
  <si>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</si>
  <si>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</si>
  <si>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</si>
  <si>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</si>
  <si>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</si>
  <si>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</si>
  <si>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</si>
  <si>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</si>
  <si>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</si>
  <si>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</si>
  <si>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</si>
  <si>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</si>
  <si>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</si>
  <si>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</si>
  <si>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</si>
  <si>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</si>
  <si>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</si>
  <si>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</si>
  <si>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</si>
  <si>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</si>
  <si>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</si>
  <si>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</si>
  <si>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</si>
  <si>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</si>
  <si>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</si>
  <si>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</si>
  <si>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</si>
  <si>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</si>
  <si>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</si>
  <si>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</si>
  <si>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</si>
  <si>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</si>
  <si>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</si>
  <si>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</si>
  <si>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</si>
  <si>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</si>
  <si>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</si>
  <si>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</si>
  <si>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</si>
  <si>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</si>
  <si>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</si>
  <si>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</si>
  <si>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</si>
  <si>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</si>
  <si>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</si>
  <si>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</si>
  <si>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</si>
  <si>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</si>
  <si>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</si>
  <si>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</si>
  <si>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</si>
  <si>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</si>
  <si>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</si>
  <si>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</si>
  <si>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</si>
  <si>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</si>
  <si>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</si>
  <si>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</si>
  <si>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</si>
  <si>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</si>
  <si>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</si>
  <si>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</si>
  <si>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</si>
  <si>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</si>
  <si>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</si>
  <si>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</si>
  <si>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</si>
  <si>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</si>
  <si>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</si>
  <si>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</si>
  <si>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</si>
  <si>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</si>
  <si>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</si>
  <si>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</si>
  <si>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</si>
  <si>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</si>
  <si>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</si>
  <si>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</si>
  <si>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</si>
  <si>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</si>
  <si>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</si>
  <si>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</si>
  <si>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</si>
  <si>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</si>
  <si>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</si>
  <si>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</si>
  <si>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</si>
  <si>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</si>
  <si>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</si>
  <si>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</si>
  <si>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</si>
  <si>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</si>
  <si>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</si>
  <si>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</si>
  <si>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</si>
  <si>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</si>
  <si>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</si>
  <si>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</si>
  <si>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</si>
  <si>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</si>
  <si>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</si>
  <si>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</si>
  <si>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</si>
  <si>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</si>
  <si>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</si>
  <si>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</si>
  <si>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</si>
  <si>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</si>
  <si>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</si>
  <si>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</si>
  <si>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</si>
  <si>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</si>
  <si>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</si>
  <si>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</si>
  <si>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</si>
  <si>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</si>
  <si>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</si>
  <si>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</si>
  <si>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</si>
  <si>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</si>
  <si>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</si>
  <si>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</si>
  <si>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</si>
  <si>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</si>
  <si>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</si>
  <si>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</si>
  <si>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</si>
  <si>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</si>
  <si>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</si>
  <si>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</si>
  <si>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</si>
  <si>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</si>
  <si>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</si>
  <si>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</si>
  <si>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</si>
  <si>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</si>
  <si>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</si>
  <si>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</si>
  <si>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</si>
  <si>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</si>
  <si>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</si>
  <si>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</si>
  <si>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</si>
  <si>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</si>
  <si>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</si>
  <si>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</si>
  <si>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</si>
  <si>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</si>
  <si>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</si>
  <si>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</si>
  <si>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</si>
  <si>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</si>
  <si>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</si>
  <si>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</si>
  <si>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</si>
  <si>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</si>
  <si>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</si>
  <si>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</si>
  <si>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</si>
  <si>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</si>
  <si>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</si>
  <si>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</si>
  <si>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</si>
  <si>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</si>
  <si>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</si>
  <si>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</si>
  <si>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</si>
  <si>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</si>
  <si>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</si>
  <si>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</si>
  <si>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</si>
  <si>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</si>
  <si>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</si>
  <si>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</si>
  <si>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</si>
  <si>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</si>
  <si>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</si>
  <si>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</si>
  <si>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</si>
  <si>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</si>
  <si>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</si>
  <si>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</si>
  <si>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</si>
  <si>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</si>
  <si>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</si>
  <si>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</si>
  <si>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</si>
  <si>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</si>
  <si>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</si>
  <si>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</si>
  <si>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</si>
  <si>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</si>
  <si>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</si>
  <si>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</si>
  <si>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</si>
  <si>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</si>
  <si>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</si>
  <si>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</si>
  <si>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</si>
  <si>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</si>
  <si>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</si>
  <si>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</si>
  <si>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</si>
  <si>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</si>
  <si>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</si>
  <si>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</si>
  <si>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</si>
  <si>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</si>
  <si>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</si>
  <si>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</si>
  <si>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</si>
  <si>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</si>
  <si>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</si>
  <si>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</si>
  <si>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</si>
  <si>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</si>
  <si>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</si>
  <si>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</si>
  <si>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</si>
  <si>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</si>
  <si>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</si>
  <si>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</si>
  <si>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</si>
  <si>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</si>
  <si>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</si>
  <si>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</si>
  <si>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</si>
  <si>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</si>
  <si>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</si>
  <si>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</si>
  <si>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</si>
  <si>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</si>
  <si>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</si>
  <si>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</si>
  <si>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</si>
  <si>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</si>
  <si>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</si>
  <si>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</si>
  <si>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</si>
  <si>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</si>
  <si>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</si>
  <si>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</si>
  <si>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</si>
  <si>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</si>
  <si>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</si>
  <si>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</si>
  <si>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</si>
  <si>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</si>
  <si>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</si>
  <si>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</si>
  <si>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</si>
  <si>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</si>
  <si>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</si>
  <si>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</si>
  <si>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</si>
  <si>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</si>
  <si>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</si>
  <si>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</si>
  <si>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</si>
  <si>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</si>
  <si>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</si>
  <si>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</si>
  <si>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</si>
  <si>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</si>
  <si>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</si>
  <si>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</si>
  <si>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</si>
  <si>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</si>
  <si>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</si>
  <si>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</si>
  <si>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</si>
  <si>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</si>
  <si>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</si>
  <si>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</si>
  <si>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</si>
  <si>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</si>
  <si>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</si>
  <si>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</si>
  <si>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</si>
  <si>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</si>
  <si>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</si>
  <si>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</si>
  <si>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</si>
  <si>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</si>
  <si>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</si>
  <si>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</si>
  <si>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</si>
  <si>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</si>
  <si>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</si>
  <si>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</si>
  <si>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</si>
  <si>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</si>
  <si>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</si>
  <si>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</si>
  <si>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</si>
  <si>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</si>
  <si>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</si>
  <si>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</si>
  <si>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</si>
  <si>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</si>
  <si>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</si>
  <si>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</si>
  <si>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</si>
  <si>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</si>
  <si>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</si>
  <si>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</si>
  <si>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</si>
  <si>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</si>
  <si>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</si>
  <si>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</si>
  <si>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</si>
  <si>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</si>
  <si>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</si>
  <si>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</si>
  <si>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</si>
  <si>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</si>
  <si>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</si>
  <si>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</si>
  <si>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</si>
  <si>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</si>
  <si>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</si>
  <si>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</si>
  <si>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</si>
  <si>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</si>
  <si>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</si>
  <si>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</si>
  <si>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</si>
  <si>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</si>
  <si>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</si>
  <si>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</si>
  <si>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</si>
  <si>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</si>
  <si>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</si>
  <si>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</si>
  <si>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</si>
  <si>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</si>
  <si>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</si>
  <si>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</si>
  <si>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</si>
  <si>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</si>
  <si>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</si>
  <si>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</si>
  <si>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</si>
  <si>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</si>
  <si>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</si>
  <si>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</si>
  <si>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</si>
  <si>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</si>
  <si>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</si>
  <si>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</si>
  <si>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</si>
  <si>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</si>
  <si>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OPEC = Organization of the Petroleum Exporting Countries: Algeria, Angola, Congo (Brazzaville), Ecuador, Equatorial Guinea, Gabon, Iran, Iraq, Kuwait, Libya, Nigeria, Qatar, Saudi Arabia, the United Arab Emirates, Venezuela.</t>
  </si>
  <si>
    <t>OPEC = Organization of the Petroleum Exporting Countries: Algeria, Angola, Congo (Brazzaville), Equatorial Guinea, Gabon, Libya, and Nigeria (Africa); Ecuador and Venezuela (South America); Iran, Iraq, Kuwait, Qatar, Saudi Arabia, and the United Arab Emirates (Middle East).</t>
  </si>
  <si>
    <t>September 2018</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</si>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</sst>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9"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2">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7" fillId="0" borderId="0" xfId="11" applyFont="1"/>
    <xf numFmtId="0" fontId="47" fillId="0" borderId="0" xfId="23" applyFont="1"/>
    <xf numFmtId="0" fontId="48" fillId="3" borderId="0" xfId="11" applyFont="1" applyFill="1" applyAlignment="1">
      <alignment horizontal="center"/>
    </xf>
    <xf numFmtId="0" fontId="47" fillId="4" borderId="0" xfId="11" applyFont="1" applyFill="1"/>
    <xf numFmtId="0" fontId="47" fillId="4" borderId="0" xfId="11" applyFont="1" applyFill="1" applyAlignment="1">
      <alignment vertical="top"/>
    </xf>
    <xf numFmtId="0" fontId="47"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9"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0" fillId="4" borderId="0" xfId="9" applyFont="1" applyFill="1" applyBorder="1" applyAlignment="1">
      <alignment horizontal="center"/>
    </xf>
    <xf numFmtId="0" fontId="47" fillId="4" borderId="0" xfId="9" applyFont="1" applyFill="1"/>
    <xf numFmtId="0" fontId="47" fillId="4" borderId="0" xfId="22" applyFont="1" applyFill="1"/>
    <xf numFmtId="164" fontId="14" fillId="4" borderId="0" xfId="9" applyNumberFormat="1" applyFont="1" applyFill="1" applyAlignment="1" applyProtection="1">
      <alignment horizontal="center"/>
    </xf>
    <xf numFmtId="0" fontId="47" fillId="4" borderId="0" xfId="9" applyFont="1" applyFill="1" applyBorder="1" applyAlignment="1">
      <alignment vertical="top"/>
    </xf>
    <xf numFmtId="0" fontId="47"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1"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4" fillId="0" borderId="0" xfId="26" applyFont="1"/>
    <xf numFmtId="0" fontId="52" fillId="0" borderId="0" xfId="26" applyFont="1"/>
    <xf numFmtId="0" fontId="53" fillId="0" borderId="0" xfId="26" applyFont="1"/>
    <xf numFmtId="171" fontId="54" fillId="0" borderId="0" xfId="26" applyNumberFormat="1" applyFont="1"/>
    <xf numFmtId="0" fontId="55" fillId="0" borderId="0" xfId="26" applyFont="1"/>
    <xf numFmtId="0" fontId="54" fillId="5" borderId="0" xfId="26" applyFont="1" applyFill="1"/>
    <xf numFmtId="0" fontId="54" fillId="0" borderId="12" xfId="26" applyFont="1" applyBorder="1"/>
    <xf numFmtId="0" fontId="54" fillId="0" borderId="13" xfId="26" applyFont="1" applyBorder="1"/>
    <xf numFmtId="0" fontId="55" fillId="0" borderId="14" xfId="26" applyFont="1" applyBorder="1" applyAlignment="1">
      <alignment horizontal="center"/>
    </xf>
    <xf numFmtId="0" fontId="54" fillId="5" borderId="3" xfId="26" applyFont="1" applyFill="1" applyBorder="1"/>
    <xf numFmtId="171" fontId="54" fillId="0" borderId="3" xfId="26" applyNumberFormat="1" applyFont="1" applyBorder="1"/>
    <xf numFmtId="0" fontId="54" fillId="5" borderId="0" xfId="26" applyFont="1" applyFill="1" applyBorder="1"/>
    <xf numFmtId="0" fontId="54" fillId="0" borderId="0" xfId="26" applyFont="1" applyBorder="1"/>
    <xf numFmtId="0" fontId="1" fillId="0" borderId="0" xfId="26" applyBorder="1"/>
    <xf numFmtId="171" fontId="54" fillId="0" borderId="0" xfId="26" quotePrefix="1" applyNumberFormat="1" applyFont="1" applyBorder="1"/>
    <xf numFmtId="3" fontId="55" fillId="0" borderId="0" xfId="26" applyNumberFormat="1" applyFont="1"/>
    <xf numFmtId="3" fontId="55" fillId="0" borderId="0" xfId="26" quotePrefix="1" applyNumberFormat="1" applyFont="1" applyAlignment="1">
      <alignment horizontal="right"/>
    </xf>
    <xf numFmtId="0" fontId="56" fillId="0" borderId="0" xfId="26" applyFont="1"/>
    <xf numFmtId="3" fontId="55" fillId="0" borderId="3" xfId="26" applyNumberFormat="1" applyFont="1" applyBorder="1"/>
    <xf numFmtId="3" fontId="57" fillId="0" borderId="0" xfId="26" applyNumberFormat="1" applyFont="1"/>
    <xf numFmtId="0" fontId="57" fillId="0" borderId="0" xfId="26" applyFont="1"/>
    <xf numFmtId="0" fontId="58" fillId="0" borderId="0" xfId="26" applyFont="1"/>
    <xf numFmtId="3" fontId="57"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6"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17" fillId="4" borderId="0" xfId="9" applyNumberFormat="1" applyFont="1" applyFill="1" applyAlignment="1">
      <alignment horizontal="right"/>
    </xf>
    <xf numFmtId="3" fontId="47" fillId="4" borderId="0" xfId="9" applyNumberFormat="1" applyFont="1" applyFill="1" applyBorder="1"/>
    <xf numFmtId="0" fontId="3" fillId="0" borderId="0" xfId="19" applyFont="1" applyAlignment="1" applyProtection="1">
      <alignment horizontal="left"/>
    </xf>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7" fillId="0" borderId="0" xfId="22" applyFont="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5" fillId="0" borderId="4" xfId="26" applyNumberFormat="1" applyFont="1" applyBorder="1" applyAlignment="1">
      <alignment horizontal="center"/>
    </xf>
    <xf numFmtId="0" fontId="55" fillId="0" borderId="9" xfId="26" applyFont="1" applyBorder="1" applyAlignment="1">
      <alignment horizontal="center"/>
    </xf>
    <xf numFmtId="0" fontId="55"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49" fontId="3" fillId="4" borderId="0" xfId="0" quotePrefix="1" applyNumberFormat="1" applyFont="1" applyFill="1" applyBorder="1" applyAlignment="1"/>
    <xf numFmtId="0" fontId="3" fillId="4" borderId="0" xfId="17" applyFont="1" applyFill="1" applyAlignment="1">
      <alignment vertical="top" wrapText="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238</v>
      </c>
      <c r="B1" s="269"/>
      <c r="C1" s="269"/>
      <c r="D1" s="627" t="s">
        <v>1362</v>
      </c>
      <c r="E1" s="269"/>
      <c r="F1" s="269"/>
      <c r="G1" s="269"/>
      <c r="H1" s="269"/>
      <c r="I1" s="269"/>
      <c r="J1" s="269"/>
      <c r="K1" s="269"/>
      <c r="L1" s="269"/>
      <c r="M1" s="269"/>
      <c r="N1" s="269"/>
      <c r="O1" s="269"/>
      <c r="P1" s="269"/>
    </row>
    <row r="3" spans="1:74" x14ac:dyDescent="0.2">
      <c r="A3" t="s">
        <v>112</v>
      </c>
      <c r="D3" s="743">
        <f>YEAR(D1)-4</f>
        <v>2014</v>
      </c>
    </row>
    <row r="4" spans="1:74" x14ac:dyDescent="0.2">
      <c r="D4" s="266"/>
    </row>
    <row r="5" spans="1:74" x14ac:dyDescent="0.2">
      <c r="A5" t="s">
        <v>1257</v>
      </c>
      <c r="D5" s="266">
        <f>+D3*100+1</f>
        <v>201401</v>
      </c>
    </row>
    <row r="7" spans="1:74" x14ac:dyDescent="0.2">
      <c r="A7" t="s">
        <v>1259</v>
      </c>
      <c r="D7" s="742">
        <f>IF(MONTH(D1)&gt;1,100*YEAR(D1)+MONTH(D1)-1,100*(YEAR(D1)-1)+12)</f>
        <v>201808</v>
      </c>
    </row>
    <row r="10" spans="1:74" s="297" customFormat="1" x14ac:dyDescent="0.2">
      <c r="A10" s="297" t="s">
        <v>239</v>
      </c>
    </row>
    <row r="11" spans="1:74" s="12" customFormat="1" ht="11.25" x14ac:dyDescent="0.2">
      <c r="A11" s="43"/>
      <c r="B11" s="44" t="s">
        <v>946</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245</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1258</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F7" sqref="BF7:BF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5" customWidth="1"/>
    <col min="61" max="62" width="6.5703125" style="406" customWidth="1"/>
    <col min="63" max="74" width="6.5703125" style="154" customWidth="1"/>
    <col min="75" max="16384" width="9.5703125" style="154"/>
  </cols>
  <sheetData>
    <row r="1" spans="1:74" ht="13.35" customHeight="1" x14ac:dyDescent="0.2">
      <c r="A1" s="792" t="s">
        <v>992</v>
      </c>
      <c r="B1" s="827" t="s">
        <v>1198</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307"/>
    </row>
    <row r="2" spans="1:74"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x14ac:dyDescent="0.2">
      <c r="A5" s="637"/>
      <c r="B5" s="155" t="s">
        <v>1145</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1146</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1147</v>
      </c>
      <c r="B7" s="639" t="s">
        <v>1148</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1.2442580000000001</v>
      </c>
      <c r="AN7" s="214">
        <v>1.3914280000000001</v>
      </c>
      <c r="AO7" s="214">
        <v>1.409645</v>
      </c>
      <c r="AP7" s="214">
        <v>1.3777330000000001</v>
      </c>
      <c r="AQ7" s="214">
        <v>1.4263870000000001</v>
      </c>
      <c r="AR7" s="214">
        <v>1.436266</v>
      </c>
      <c r="AS7" s="214">
        <v>1.407354</v>
      </c>
      <c r="AT7" s="214">
        <v>1.364935</v>
      </c>
      <c r="AU7" s="214">
        <v>1.3165659999999999</v>
      </c>
      <c r="AV7" s="214">
        <v>1.570322</v>
      </c>
      <c r="AW7" s="214">
        <v>1.6243000000000001</v>
      </c>
      <c r="AX7" s="214">
        <v>1.5415479999999999</v>
      </c>
      <c r="AY7" s="214">
        <v>1.498839</v>
      </c>
      <c r="AZ7" s="214">
        <v>1.6045</v>
      </c>
      <c r="BA7" s="214">
        <v>1.661516</v>
      </c>
      <c r="BB7" s="214">
        <v>1.7192000000000001</v>
      </c>
      <c r="BC7" s="214">
        <v>1.7039679999999999</v>
      </c>
      <c r="BD7" s="214">
        <v>1.6708670000000001</v>
      </c>
      <c r="BE7" s="214">
        <v>1.6731775574000001</v>
      </c>
      <c r="BF7" s="214">
        <v>1.7664198926000001</v>
      </c>
      <c r="BG7" s="355">
        <v>1.774437</v>
      </c>
      <c r="BH7" s="355">
        <v>1.8487359999999999</v>
      </c>
      <c r="BI7" s="355">
        <v>1.870349</v>
      </c>
      <c r="BJ7" s="355">
        <v>1.8047340000000001</v>
      </c>
      <c r="BK7" s="355">
        <v>1.8167850000000001</v>
      </c>
      <c r="BL7" s="355">
        <v>1.8502419999999999</v>
      </c>
      <c r="BM7" s="355">
        <v>1.894153</v>
      </c>
      <c r="BN7" s="355">
        <v>1.8952150000000001</v>
      </c>
      <c r="BO7" s="355">
        <v>1.914355</v>
      </c>
      <c r="BP7" s="355">
        <v>1.881775</v>
      </c>
      <c r="BQ7" s="355">
        <v>1.887354</v>
      </c>
      <c r="BR7" s="355">
        <v>1.9651970000000001</v>
      </c>
      <c r="BS7" s="355">
        <v>1.979835</v>
      </c>
      <c r="BT7" s="355">
        <v>1.988575</v>
      </c>
      <c r="BU7" s="355">
        <v>2.0564239999999998</v>
      </c>
      <c r="BV7" s="355">
        <v>1.9777169999999999</v>
      </c>
    </row>
    <row r="8" spans="1:74" x14ac:dyDescent="0.2">
      <c r="A8" s="638" t="s">
        <v>1149</v>
      </c>
      <c r="B8" s="639" t="s">
        <v>1150</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1.1399030000000001</v>
      </c>
      <c r="AN8" s="214">
        <v>1.1874640000000001</v>
      </c>
      <c r="AO8" s="214">
        <v>1.201838</v>
      </c>
      <c r="AP8" s="214">
        <v>1.2105999999999999</v>
      </c>
      <c r="AQ8" s="214">
        <v>1.227258</v>
      </c>
      <c r="AR8" s="214">
        <v>1.230866</v>
      </c>
      <c r="AS8" s="214">
        <v>1.251193</v>
      </c>
      <c r="AT8" s="214">
        <v>1.241935</v>
      </c>
      <c r="AU8" s="214">
        <v>1.2480659999999999</v>
      </c>
      <c r="AV8" s="214">
        <v>1.283709</v>
      </c>
      <c r="AW8" s="214">
        <v>1.3142659999999999</v>
      </c>
      <c r="AX8" s="214">
        <v>1.291903</v>
      </c>
      <c r="AY8" s="214">
        <v>1.2397419999999999</v>
      </c>
      <c r="AZ8" s="214">
        <v>1.296643</v>
      </c>
      <c r="BA8" s="214">
        <v>1.3390649999999999</v>
      </c>
      <c r="BB8" s="214">
        <v>1.3501669999999999</v>
      </c>
      <c r="BC8" s="214">
        <v>1.372387</v>
      </c>
      <c r="BD8" s="214">
        <v>1.3823000000000001</v>
      </c>
      <c r="BE8" s="214">
        <v>1.408854394</v>
      </c>
      <c r="BF8" s="214">
        <v>1.4106631628999999</v>
      </c>
      <c r="BG8" s="355">
        <v>1.4152940000000001</v>
      </c>
      <c r="BH8" s="355">
        <v>1.427605</v>
      </c>
      <c r="BI8" s="355">
        <v>1.416445</v>
      </c>
      <c r="BJ8" s="355">
        <v>1.417205</v>
      </c>
      <c r="BK8" s="355">
        <v>1.4106650000000001</v>
      </c>
      <c r="BL8" s="355">
        <v>1.443206</v>
      </c>
      <c r="BM8" s="355">
        <v>1.462483</v>
      </c>
      <c r="BN8" s="355">
        <v>1.4750270000000001</v>
      </c>
      <c r="BO8" s="355">
        <v>1.4820519999999999</v>
      </c>
      <c r="BP8" s="355">
        <v>1.4916990000000001</v>
      </c>
      <c r="BQ8" s="355">
        <v>1.4971380000000001</v>
      </c>
      <c r="BR8" s="355">
        <v>1.5095700000000001</v>
      </c>
      <c r="BS8" s="355">
        <v>1.51725</v>
      </c>
      <c r="BT8" s="355">
        <v>1.5301229999999999</v>
      </c>
      <c r="BU8" s="355">
        <v>1.5277289999999999</v>
      </c>
      <c r="BV8" s="355">
        <v>1.521404</v>
      </c>
    </row>
    <row r="9" spans="1:74" x14ac:dyDescent="0.2">
      <c r="A9" s="638" t="s">
        <v>1151</v>
      </c>
      <c r="B9" s="639" t="s">
        <v>1178</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0.63292999999999999</v>
      </c>
      <c r="AC9" s="214">
        <v>0.64158000000000004</v>
      </c>
      <c r="AD9" s="214">
        <v>0.63500000000000001</v>
      </c>
      <c r="AE9" s="214">
        <v>0.64145099999999999</v>
      </c>
      <c r="AF9" s="214">
        <v>0.64200000000000002</v>
      </c>
      <c r="AG9" s="214">
        <v>0.64638600000000002</v>
      </c>
      <c r="AH9" s="214">
        <v>0.65109600000000001</v>
      </c>
      <c r="AI9" s="214">
        <v>0.63926700000000003</v>
      </c>
      <c r="AJ9" s="214">
        <v>0.63787099999999997</v>
      </c>
      <c r="AK9" s="214">
        <v>0.63776600000000006</v>
      </c>
      <c r="AL9" s="214">
        <v>0.60625799999999996</v>
      </c>
      <c r="AM9" s="214">
        <v>0.61280699999999999</v>
      </c>
      <c r="AN9" s="214">
        <v>0.63807199999999997</v>
      </c>
      <c r="AO9" s="214">
        <v>0.64832400000000001</v>
      </c>
      <c r="AP9" s="214">
        <v>0.65480000000000005</v>
      </c>
      <c r="AQ9" s="214">
        <v>0.66487099999999999</v>
      </c>
      <c r="AR9" s="214">
        <v>0.66826799999999997</v>
      </c>
      <c r="AS9" s="214">
        <v>0.67774299999999998</v>
      </c>
      <c r="AT9" s="214">
        <v>0.67484</v>
      </c>
      <c r="AU9" s="214">
        <v>0.68653500000000001</v>
      </c>
      <c r="AV9" s="214">
        <v>0.691936</v>
      </c>
      <c r="AW9" s="214">
        <v>0.70116699999999998</v>
      </c>
      <c r="AX9" s="214">
        <v>0.69032300000000002</v>
      </c>
      <c r="AY9" s="214">
        <v>0.66525699999999999</v>
      </c>
      <c r="AZ9" s="214">
        <v>0.68467800000000001</v>
      </c>
      <c r="BA9" s="214">
        <v>0.71058100000000002</v>
      </c>
      <c r="BB9" s="214">
        <v>0.71799900000000005</v>
      </c>
      <c r="BC9" s="214">
        <v>0.73896799999999996</v>
      </c>
      <c r="BD9" s="214">
        <v>0.74909899999999996</v>
      </c>
      <c r="BE9" s="214">
        <v>0.76724516128999998</v>
      </c>
      <c r="BF9" s="214">
        <v>0.76888631978999999</v>
      </c>
      <c r="BG9" s="355">
        <v>0.7678739</v>
      </c>
      <c r="BH9" s="355">
        <v>0.77075459999999996</v>
      </c>
      <c r="BI9" s="355">
        <v>0.76314079999999995</v>
      </c>
      <c r="BJ9" s="355">
        <v>0.75947120000000001</v>
      </c>
      <c r="BK9" s="355">
        <v>0.75473749999999995</v>
      </c>
      <c r="BL9" s="355">
        <v>0.7688777</v>
      </c>
      <c r="BM9" s="355">
        <v>0.7824219</v>
      </c>
      <c r="BN9" s="355">
        <v>0.79244630000000005</v>
      </c>
      <c r="BO9" s="355">
        <v>0.79470160000000001</v>
      </c>
      <c r="BP9" s="355">
        <v>0.80263070000000003</v>
      </c>
      <c r="BQ9" s="355">
        <v>0.8045253</v>
      </c>
      <c r="BR9" s="355">
        <v>0.81263510000000005</v>
      </c>
      <c r="BS9" s="355">
        <v>0.81925720000000002</v>
      </c>
      <c r="BT9" s="355">
        <v>0.82242130000000002</v>
      </c>
      <c r="BU9" s="355">
        <v>0.81922550000000005</v>
      </c>
      <c r="BV9" s="355">
        <v>0.81198479999999995</v>
      </c>
    </row>
    <row r="10" spans="1:74" x14ac:dyDescent="0.2">
      <c r="A10" s="638" t="s">
        <v>1153</v>
      </c>
      <c r="B10" s="639" t="s">
        <v>1154</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0.39806399999999997</v>
      </c>
      <c r="AN10" s="214">
        <v>0.415821</v>
      </c>
      <c r="AO10" s="214">
        <v>0.42545100000000002</v>
      </c>
      <c r="AP10" s="214">
        <v>0.43909999999999999</v>
      </c>
      <c r="AQ10" s="214">
        <v>0.45257999999999998</v>
      </c>
      <c r="AR10" s="214">
        <v>0.47189999999999999</v>
      </c>
      <c r="AS10" s="214">
        <v>0.48580600000000002</v>
      </c>
      <c r="AT10" s="214">
        <v>0.48180600000000001</v>
      </c>
      <c r="AU10" s="214">
        <v>0.47986600000000001</v>
      </c>
      <c r="AV10" s="214">
        <v>0.47377399999999997</v>
      </c>
      <c r="AW10" s="214">
        <v>0.46593299999999999</v>
      </c>
      <c r="AX10" s="214">
        <v>0.44519300000000001</v>
      </c>
      <c r="AY10" s="214">
        <v>0.42080699999999999</v>
      </c>
      <c r="AZ10" s="214">
        <v>0.43742900000000001</v>
      </c>
      <c r="BA10" s="214">
        <v>0.46206399999999997</v>
      </c>
      <c r="BB10" s="214">
        <v>0.47246700000000003</v>
      </c>
      <c r="BC10" s="214">
        <v>0.50616099999999997</v>
      </c>
      <c r="BD10" s="214">
        <v>0.52336700000000003</v>
      </c>
      <c r="BE10" s="214">
        <v>0.52944074515999995</v>
      </c>
      <c r="BF10" s="214">
        <v>0.53581580645000004</v>
      </c>
      <c r="BG10" s="355">
        <v>0.53413820000000001</v>
      </c>
      <c r="BH10" s="355">
        <v>0.53239349999999996</v>
      </c>
      <c r="BI10" s="355">
        <v>0.51083420000000002</v>
      </c>
      <c r="BJ10" s="355">
        <v>0.50045569999999995</v>
      </c>
      <c r="BK10" s="355">
        <v>0.48527140000000002</v>
      </c>
      <c r="BL10" s="355">
        <v>0.49397479999999999</v>
      </c>
      <c r="BM10" s="355">
        <v>0.50757719999999995</v>
      </c>
      <c r="BN10" s="355">
        <v>0.52231850000000002</v>
      </c>
      <c r="BO10" s="355">
        <v>0.53476429999999997</v>
      </c>
      <c r="BP10" s="355">
        <v>0.55237610000000004</v>
      </c>
      <c r="BQ10" s="355">
        <v>0.55456059999999996</v>
      </c>
      <c r="BR10" s="355">
        <v>0.56445690000000004</v>
      </c>
      <c r="BS10" s="355">
        <v>0.56375750000000002</v>
      </c>
      <c r="BT10" s="355">
        <v>0.5627704</v>
      </c>
      <c r="BU10" s="355">
        <v>0.54407669999999997</v>
      </c>
      <c r="BV10" s="355">
        <v>0.53189240000000004</v>
      </c>
    </row>
    <row r="11" spans="1:74" x14ac:dyDescent="0.2">
      <c r="A11" s="638"/>
      <c r="B11" s="155" t="s">
        <v>1155</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405"/>
      <c r="BH11" s="405"/>
      <c r="BI11" s="405"/>
      <c r="BJ11" s="405"/>
      <c r="BK11" s="405"/>
      <c r="BL11" s="405"/>
      <c r="BM11" s="405"/>
      <c r="BN11" s="405"/>
      <c r="BO11" s="405"/>
      <c r="BP11" s="405"/>
      <c r="BQ11" s="405"/>
      <c r="BR11" s="405"/>
      <c r="BS11" s="405"/>
      <c r="BT11" s="405"/>
      <c r="BU11" s="405"/>
      <c r="BV11" s="405"/>
    </row>
    <row r="12" spans="1:74" x14ac:dyDescent="0.2">
      <c r="A12" s="638" t="s">
        <v>1156</v>
      </c>
      <c r="B12" s="639" t="s">
        <v>1157</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3.5790000000000001E-3</v>
      </c>
      <c r="AN12" s="214">
        <v>9.8209999999999999E-3</v>
      </c>
      <c r="AO12" s="214">
        <v>2.3540000000000002E-3</v>
      </c>
      <c r="AP12" s="214">
        <v>5.7660000000000003E-3</v>
      </c>
      <c r="AQ12" s="214">
        <v>7.6759999999999997E-3</v>
      </c>
      <c r="AR12" s="214">
        <v>5.633E-3</v>
      </c>
      <c r="AS12" s="214">
        <v>5.4819999999999999E-3</v>
      </c>
      <c r="AT12" s="214">
        <v>8.9350000000000002E-3</v>
      </c>
      <c r="AU12" s="214">
        <v>3.666E-3</v>
      </c>
      <c r="AV12" s="214">
        <v>5.9020000000000001E-3</v>
      </c>
      <c r="AW12" s="214">
        <v>7.5329999999999998E-3</v>
      </c>
      <c r="AX12" s="214">
        <v>7.1919999999999996E-3</v>
      </c>
      <c r="AY12" s="214">
        <v>4.6449999999999998E-3</v>
      </c>
      <c r="AZ12" s="214">
        <v>5.4289999999999998E-3</v>
      </c>
      <c r="BA12" s="214">
        <v>8.0309999999999999E-3</v>
      </c>
      <c r="BB12" s="214">
        <v>6.0670000000000003E-3</v>
      </c>
      <c r="BC12" s="214">
        <v>4.4520000000000002E-3</v>
      </c>
      <c r="BD12" s="214">
        <v>6.4669999999999997E-3</v>
      </c>
      <c r="BE12" s="214">
        <v>4.9477200000000001E-3</v>
      </c>
      <c r="BF12" s="214">
        <v>5.3425299999999998E-3</v>
      </c>
      <c r="BG12" s="355">
        <v>4.5836399999999999E-3</v>
      </c>
      <c r="BH12" s="355">
        <v>4.6273199999999999E-3</v>
      </c>
      <c r="BI12" s="355">
        <v>4.20828E-3</v>
      </c>
      <c r="BJ12" s="355">
        <v>3.9959599999999998E-3</v>
      </c>
      <c r="BK12" s="355">
        <v>4.6480799999999997E-3</v>
      </c>
      <c r="BL12" s="355">
        <v>4.0072900000000002E-3</v>
      </c>
      <c r="BM12" s="355">
        <v>4.3816200000000001E-3</v>
      </c>
      <c r="BN12" s="355">
        <v>5.3797899999999997E-3</v>
      </c>
      <c r="BO12" s="355">
        <v>5.4579199999999998E-3</v>
      </c>
      <c r="BP12" s="355">
        <v>4.1579099999999999E-3</v>
      </c>
      <c r="BQ12" s="355">
        <v>4.9619E-3</v>
      </c>
      <c r="BR12" s="355">
        <v>5.1476500000000001E-3</v>
      </c>
      <c r="BS12" s="355">
        <v>4.5334299999999998E-3</v>
      </c>
      <c r="BT12" s="355">
        <v>5.4140100000000003E-3</v>
      </c>
      <c r="BU12" s="355">
        <v>4.1493900000000002E-3</v>
      </c>
      <c r="BV12" s="355">
        <v>3.9218300000000003E-3</v>
      </c>
    </row>
    <row r="13" spans="1:74" x14ac:dyDescent="0.2">
      <c r="A13" s="638" t="s">
        <v>1341</v>
      </c>
      <c r="B13" s="639" t="s">
        <v>1150</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0.29764499999999999</v>
      </c>
      <c r="AN13" s="214">
        <v>0.28246399999999999</v>
      </c>
      <c r="AO13" s="214">
        <v>0.29519299999999998</v>
      </c>
      <c r="AP13" s="214">
        <v>0.29749999999999999</v>
      </c>
      <c r="AQ13" s="214">
        <v>0.32438699999999998</v>
      </c>
      <c r="AR13" s="214">
        <v>0.33279999999999998</v>
      </c>
      <c r="AS13" s="214">
        <v>0.31190299999999999</v>
      </c>
      <c r="AT13" s="214">
        <v>0.30893500000000002</v>
      </c>
      <c r="AU13" s="214">
        <v>0.27829999999999999</v>
      </c>
      <c r="AV13" s="214">
        <v>0.30312899999999998</v>
      </c>
      <c r="AW13" s="214">
        <v>0.31469999999999998</v>
      </c>
      <c r="AX13" s="214">
        <v>0.33157999999999999</v>
      </c>
      <c r="AY13" s="214">
        <v>0.295516</v>
      </c>
      <c r="AZ13" s="214">
        <v>0.29457100000000003</v>
      </c>
      <c r="BA13" s="214">
        <v>0.29532199999999997</v>
      </c>
      <c r="BB13" s="214">
        <v>0.307</v>
      </c>
      <c r="BC13" s="214">
        <v>0.29954799999999998</v>
      </c>
      <c r="BD13" s="214">
        <v>0.32300000000000001</v>
      </c>
      <c r="BE13" s="214">
        <v>0.3210961</v>
      </c>
      <c r="BF13" s="214">
        <v>0.30070269999999999</v>
      </c>
      <c r="BG13" s="355">
        <v>0.2883561</v>
      </c>
      <c r="BH13" s="355">
        <v>0.27856180000000003</v>
      </c>
      <c r="BI13" s="355">
        <v>0.2981647</v>
      </c>
      <c r="BJ13" s="355">
        <v>0.31203350000000002</v>
      </c>
      <c r="BK13" s="355">
        <v>0.28831709999999999</v>
      </c>
      <c r="BL13" s="355">
        <v>0.27631470000000002</v>
      </c>
      <c r="BM13" s="355">
        <v>0.29296729999999999</v>
      </c>
      <c r="BN13" s="355">
        <v>0.29990359999999999</v>
      </c>
      <c r="BO13" s="355">
        <v>0.3084924</v>
      </c>
      <c r="BP13" s="355">
        <v>0.30877110000000002</v>
      </c>
      <c r="BQ13" s="355">
        <v>0.3063032</v>
      </c>
      <c r="BR13" s="355">
        <v>0.30576579999999998</v>
      </c>
      <c r="BS13" s="355">
        <v>0.29115459999999999</v>
      </c>
      <c r="BT13" s="355">
        <v>0.28226560000000001</v>
      </c>
      <c r="BU13" s="355">
        <v>0.30452560000000001</v>
      </c>
      <c r="BV13" s="355">
        <v>0.31805620000000001</v>
      </c>
    </row>
    <row r="14" spans="1:74" x14ac:dyDescent="0.2">
      <c r="A14" s="638" t="s">
        <v>1342</v>
      </c>
      <c r="B14" s="639" t="s">
        <v>1343</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0.29487099999999999</v>
      </c>
      <c r="AT14" s="214">
        <v>0.27967700000000001</v>
      </c>
      <c r="AU14" s="214">
        <v>0.23503299999999999</v>
      </c>
      <c r="AV14" s="214">
        <v>0.29103200000000001</v>
      </c>
      <c r="AW14" s="214">
        <v>0.30120000000000002</v>
      </c>
      <c r="AX14" s="214">
        <v>0.31051600000000001</v>
      </c>
      <c r="AY14" s="214">
        <v>0.304226</v>
      </c>
      <c r="AZ14" s="214">
        <v>0.27385700000000002</v>
      </c>
      <c r="BA14" s="214">
        <v>0.27574100000000001</v>
      </c>
      <c r="BB14" s="214">
        <v>0.28576699999999999</v>
      </c>
      <c r="BC14" s="214">
        <v>0.29167700000000002</v>
      </c>
      <c r="BD14" s="214">
        <v>0.28573300000000001</v>
      </c>
      <c r="BE14" s="214">
        <v>0.28776839999999998</v>
      </c>
      <c r="BF14" s="214">
        <v>0.28782760000000002</v>
      </c>
      <c r="BG14" s="355">
        <v>0.26273679999999999</v>
      </c>
      <c r="BH14" s="355">
        <v>0.27221699999999999</v>
      </c>
      <c r="BI14" s="355">
        <v>0.28420889999999999</v>
      </c>
      <c r="BJ14" s="355">
        <v>0.29889660000000001</v>
      </c>
      <c r="BK14" s="355">
        <v>0.28042040000000001</v>
      </c>
      <c r="BL14" s="355">
        <v>0.27674080000000001</v>
      </c>
      <c r="BM14" s="355">
        <v>0.2765879</v>
      </c>
      <c r="BN14" s="355">
        <v>0.28757660000000002</v>
      </c>
      <c r="BO14" s="355">
        <v>0.28593190000000002</v>
      </c>
      <c r="BP14" s="355">
        <v>0.28389819999999999</v>
      </c>
      <c r="BQ14" s="355">
        <v>0.28865449999999998</v>
      </c>
      <c r="BR14" s="355">
        <v>0.28869080000000003</v>
      </c>
      <c r="BS14" s="355">
        <v>0.26394709999999999</v>
      </c>
      <c r="BT14" s="355">
        <v>0.27309909999999998</v>
      </c>
      <c r="BU14" s="355">
        <v>0.28543550000000001</v>
      </c>
      <c r="BV14" s="355">
        <v>0.29944939999999998</v>
      </c>
    </row>
    <row r="15" spans="1:74" x14ac:dyDescent="0.2">
      <c r="A15" s="638" t="s">
        <v>1158</v>
      </c>
      <c r="B15" s="639" t="s">
        <v>1152</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-0.21261099999999999</v>
      </c>
      <c r="AN15" s="214">
        <v>-0.14099900000000001</v>
      </c>
      <c r="AO15" s="214">
        <v>8.9097999999999997E-2</v>
      </c>
      <c r="AP15" s="214">
        <v>0.25023400000000001</v>
      </c>
      <c r="AQ15" s="214">
        <v>0.27826000000000001</v>
      </c>
      <c r="AR15" s="214">
        <v>0.29433399999999998</v>
      </c>
      <c r="AS15" s="214">
        <v>0.264905</v>
      </c>
      <c r="AT15" s="214">
        <v>0.23622699999999999</v>
      </c>
      <c r="AU15" s="214">
        <v>-3.9666E-2</v>
      </c>
      <c r="AV15" s="214">
        <v>-8.0418000000000003E-2</v>
      </c>
      <c r="AW15" s="214">
        <v>-0.27500000000000002</v>
      </c>
      <c r="AX15" s="214">
        <v>-0.30809500000000001</v>
      </c>
      <c r="AY15" s="214">
        <v>-0.21</v>
      </c>
      <c r="AZ15" s="214">
        <v>-0.164821</v>
      </c>
      <c r="BA15" s="214">
        <v>5.2227999999999997E-2</v>
      </c>
      <c r="BB15" s="214">
        <v>0.20146600000000001</v>
      </c>
      <c r="BC15" s="214">
        <v>0.257581</v>
      </c>
      <c r="BD15" s="214">
        <v>0.2601</v>
      </c>
      <c r="BE15" s="214">
        <v>0.27047840000000001</v>
      </c>
      <c r="BF15" s="214">
        <v>0.24906519999999999</v>
      </c>
      <c r="BG15" s="355">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8"/>
      <c r="B16" s="155" t="s">
        <v>1159</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405"/>
      <c r="BH16" s="405"/>
      <c r="BI16" s="405"/>
      <c r="BJ16" s="405"/>
      <c r="BK16" s="405"/>
      <c r="BL16" s="405"/>
      <c r="BM16" s="405"/>
      <c r="BN16" s="405"/>
      <c r="BO16" s="405"/>
      <c r="BP16" s="405"/>
      <c r="BQ16" s="405"/>
      <c r="BR16" s="405"/>
      <c r="BS16" s="405"/>
      <c r="BT16" s="405"/>
      <c r="BU16" s="405"/>
      <c r="BV16" s="405"/>
    </row>
    <row r="17" spans="1:74" x14ac:dyDescent="0.2">
      <c r="A17" s="638" t="s">
        <v>1160</v>
      </c>
      <c r="B17" s="639" t="s">
        <v>1154</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-2.2225000000000002E-2</v>
      </c>
      <c r="AN17" s="214">
        <v>-2.1749999999999999E-2</v>
      </c>
      <c r="AO17" s="214">
        <v>-2.1935E-2</v>
      </c>
      <c r="AP17" s="214">
        <v>-2.0799999999999999E-2</v>
      </c>
      <c r="AQ17" s="214">
        <v>-2.1322000000000001E-2</v>
      </c>
      <c r="AR17" s="214">
        <v>-2.18E-2</v>
      </c>
      <c r="AS17" s="214">
        <v>-2.1354000000000001E-2</v>
      </c>
      <c r="AT17" s="214">
        <v>-2.2483E-2</v>
      </c>
      <c r="AU17" s="214">
        <v>-2.18E-2</v>
      </c>
      <c r="AV17" s="214">
        <v>-2.1676999999999998E-2</v>
      </c>
      <c r="AW17" s="214">
        <v>-2.2433000000000002E-2</v>
      </c>
      <c r="AX17" s="214">
        <v>-2.1516E-2</v>
      </c>
      <c r="AY17" s="214">
        <v>-2.1000000000000001E-2</v>
      </c>
      <c r="AZ17" s="214">
        <v>-2.0357E-2</v>
      </c>
      <c r="BA17" s="214">
        <v>-2.0032000000000001E-2</v>
      </c>
      <c r="BB17" s="214">
        <v>-2.0233000000000001E-2</v>
      </c>
      <c r="BC17" s="214">
        <v>-2.1484E-2</v>
      </c>
      <c r="BD17" s="214">
        <v>-2.1132999999999999E-2</v>
      </c>
      <c r="BE17" s="214">
        <v>-2.1163700000000001E-2</v>
      </c>
      <c r="BF17" s="214">
        <v>-2.10154E-2</v>
      </c>
      <c r="BG17" s="355">
        <v>-2.0757299999999999E-2</v>
      </c>
      <c r="BH17" s="355">
        <v>-2.0357900000000002E-2</v>
      </c>
      <c r="BI17" s="355">
        <v>-2.11954E-2</v>
      </c>
      <c r="BJ17" s="355">
        <v>-2.0911599999999999E-2</v>
      </c>
      <c r="BK17" s="355">
        <v>-2.0603E-2</v>
      </c>
      <c r="BL17" s="355">
        <v>-2.03828E-2</v>
      </c>
      <c r="BM17" s="355">
        <v>-2.0851499999999999E-2</v>
      </c>
      <c r="BN17" s="355">
        <v>-2.0096699999999999E-2</v>
      </c>
      <c r="BO17" s="355">
        <v>-2.09442E-2</v>
      </c>
      <c r="BP17" s="355">
        <v>-2.13273E-2</v>
      </c>
      <c r="BQ17" s="355">
        <v>-2.0702700000000001E-2</v>
      </c>
      <c r="BR17" s="355">
        <v>-2.0692599999999998E-2</v>
      </c>
      <c r="BS17" s="355">
        <v>-2.05113E-2</v>
      </c>
      <c r="BT17" s="355">
        <v>-2.02057E-2</v>
      </c>
      <c r="BU17" s="355">
        <v>-2.0686900000000001E-2</v>
      </c>
      <c r="BV17" s="355">
        <v>-2.1283400000000001E-2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405"/>
      <c r="BH18" s="405"/>
      <c r="BI18" s="405"/>
      <c r="BJ18" s="405"/>
      <c r="BK18" s="405"/>
      <c r="BL18" s="405"/>
      <c r="BM18" s="405"/>
      <c r="BN18" s="405"/>
      <c r="BO18" s="405"/>
      <c r="BP18" s="405"/>
      <c r="BQ18" s="405"/>
      <c r="BR18" s="405"/>
      <c r="BS18" s="405"/>
      <c r="BT18" s="405"/>
      <c r="BU18" s="405"/>
      <c r="BV18" s="405"/>
    </row>
    <row r="19" spans="1:74" x14ac:dyDescent="0.2">
      <c r="A19" s="637"/>
      <c r="B19" s="155" t="s">
        <v>1161</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405"/>
      <c r="BH19" s="405"/>
      <c r="BI19" s="405"/>
      <c r="BJ19" s="405"/>
      <c r="BK19" s="405"/>
      <c r="BL19" s="405"/>
      <c r="BM19" s="405"/>
      <c r="BN19" s="405"/>
      <c r="BO19" s="405"/>
      <c r="BP19" s="405"/>
      <c r="BQ19" s="405"/>
      <c r="BR19" s="405"/>
      <c r="BS19" s="405"/>
      <c r="BT19" s="405"/>
      <c r="BU19" s="405"/>
      <c r="BV19" s="405"/>
    </row>
    <row r="20" spans="1:74" x14ac:dyDescent="0.2">
      <c r="A20" s="638" t="s">
        <v>1162</v>
      </c>
      <c r="B20" s="639" t="s">
        <v>1163</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-0.13771600000000001</v>
      </c>
      <c r="AN20" s="214">
        <v>-0.15329400000000001</v>
      </c>
      <c r="AO20" s="214">
        <v>-0.16963500000000001</v>
      </c>
      <c r="AP20" s="214">
        <v>-0.176066</v>
      </c>
      <c r="AQ20" s="214">
        <v>-0.19095899999999999</v>
      </c>
      <c r="AR20" s="214">
        <v>-0.11909500000000001</v>
      </c>
      <c r="AS20" s="214">
        <v>-0.19223799999999999</v>
      </c>
      <c r="AT20" s="214">
        <v>-0.18752199999999999</v>
      </c>
      <c r="AU20" s="214">
        <v>-0.22050400000000001</v>
      </c>
      <c r="AV20" s="214">
        <v>-0.13878399999999999</v>
      </c>
      <c r="AW20" s="214">
        <v>-0.24393799999999999</v>
      </c>
      <c r="AX20" s="214">
        <v>-0.20060900000000001</v>
      </c>
      <c r="AY20" s="214">
        <v>-0.213167</v>
      </c>
      <c r="AZ20" s="214">
        <v>-0.20687700000000001</v>
      </c>
      <c r="BA20" s="214">
        <v>-0.23299300000000001</v>
      </c>
      <c r="BB20" s="214">
        <v>-0.31867400000000001</v>
      </c>
      <c r="BC20" s="214">
        <v>-0.282829</v>
      </c>
      <c r="BD20" s="214">
        <v>-0.26764500000000002</v>
      </c>
      <c r="BE20" s="214">
        <v>-0.27647759999999999</v>
      </c>
      <c r="BF20" s="214">
        <v>-0.28907110000000003</v>
      </c>
      <c r="BG20" s="355">
        <v>-0.28821039999999998</v>
      </c>
      <c r="BH20" s="355">
        <v>-0.30025109999999999</v>
      </c>
      <c r="BI20" s="355">
        <v>-0.30729919999999999</v>
      </c>
      <c r="BJ20" s="355">
        <v>-0.30799979999999999</v>
      </c>
      <c r="BK20" s="355">
        <v>-0.30782520000000002</v>
      </c>
      <c r="BL20" s="355">
        <v>-0.30949919999999997</v>
      </c>
      <c r="BM20" s="355">
        <v>-0.309944</v>
      </c>
      <c r="BN20" s="355">
        <v>-0.30734109999999998</v>
      </c>
      <c r="BO20" s="355">
        <v>-0.3080077</v>
      </c>
      <c r="BP20" s="355">
        <v>-0.30756139999999998</v>
      </c>
      <c r="BQ20" s="355">
        <v>-0.3056162</v>
      </c>
      <c r="BR20" s="355">
        <v>-0.30485509999999999</v>
      </c>
      <c r="BS20" s="355">
        <v>-0.30529889999999998</v>
      </c>
      <c r="BT20" s="355">
        <v>-0.30436229999999997</v>
      </c>
      <c r="BU20" s="355">
        <v>-0.33371309999999998</v>
      </c>
      <c r="BV20" s="355">
        <v>-0.333783</v>
      </c>
    </row>
    <row r="21" spans="1:74" x14ac:dyDescent="0.2">
      <c r="A21" s="638" t="s">
        <v>1164</v>
      </c>
      <c r="B21" s="639" t="s">
        <v>1173</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-0.85418400000000005</v>
      </c>
      <c r="AN21" s="214">
        <v>-0.72855899999999996</v>
      </c>
      <c r="AO21" s="214">
        <v>-0.80413000000000001</v>
      </c>
      <c r="AP21" s="214">
        <v>-0.80268300000000004</v>
      </c>
      <c r="AQ21" s="214">
        <v>-0.73609500000000005</v>
      </c>
      <c r="AR21" s="214">
        <v>-0.63729100000000005</v>
      </c>
      <c r="AS21" s="214">
        <v>-0.68186100000000005</v>
      </c>
      <c r="AT21" s="214">
        <v>-0.59363999999999995</v>
      </c>
      <c r="AU21" s="214">
        <v>-0.78761599999999998</v>
      </c>
      <c r="AV21" s="214">
        <v>-0.90434899999999996</v>
      </c>
      <c r="AW21" s="214">
        <v>-0.75349100000000002</v>
      </c>
      <c r="AX21" s="214">
        <v>-0.80307799999999996</v>
      </c>
      <c r="AY21" s="214">
        <v>-0.667072</v>
      </c>
      <c r="AZ21" s="214">
        <v>-0.71520600000000001</v>
      </c>
      <c r="BA21" s="214">
        <v>-0.77831099999999998</v>
      </c>
      <c r="BB21" s="214">
        <v>-0.79814499999999999</v>
      </c>
      <c r="BC21" s="214">
        <v>-0.86756900000000003</v>
      </c>
      <c r="BD21" s="214">
        <v>-0.76308299999999996</v>
      </c>
      <c r="BE21" s="214">
        <v>-0.87174193548000001</v>
      </c>
      <c r="BF21" s="214">
        <v>-0.85378868386999995</v>
      </c>
      <c r="BG21" s="355">
        <v>-0.72538270000000005</v>
      </c>
      <c r="BH21" s="355">
        <v>-0.85402610000000001</v>
      </c>
      <c r="BI21" s="355">
        <v>-0.81587149999999997</v>
      </c>
      <c r="BJ21" s="355">
        <v>-0.88637339999999998</v>
      </c>
      <c r="BK21" s="355">
        <v>-0.88433510000000004</v>
      </c>
      <c r="BL21" s="355">
        <v>-0.92596219999999996</v>
      </c>
      <c r="BM21" s="355">
        <v>-0.8962002</v>
      </c>
      <c r="BN21" s="355">
        <v>-0.87546809999999997</v>
      </c>
      <c r="BO21" s="355">
        <v>-0.90209609999999996</v>
      </c>
      <c r="BP21" s="355">
        <v>-0.89409519999999998</v>
      </c>
      <c r="BQ21" s="355">
        <v>-0.85930150000000005</v>
      </c>
      <c r="BR21" s="355">
        <v>-0.84643590000000002</v>
      </c>
      <c r="BS21" s="355">
        <v>-0.85591430000000002</v>
      </c>
      <c r="BT21" s="355">
        <v>-0.93657760000000001</v>
      </c>
      <c r="BU21" s="355">
        <v>-0.92634360000000004</v>
      </c>
      <c r="BV21" s="355">
        <v>-0.97001910000000002</v>
      </c>
    </row>
    <row r="22" spans="1:74" x14ac:dyDescent="0.2">
      <c r="A22" s="638" t="s">
        <v>1165</v>
      </c>
      <c r="B22" s="639" t="s">
        <v>1166</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-1.7735000000000001E-2</v>
      </c>
      <c r="AN22" s="214">
        <v>-8.4911E-2</v>
      </c>
      <c r="AO22" s="214">
        <v>-0.144922</v>
      </c>
      <c r="AP22" s="214">
        <v>-0.158523</v>
      </c>
      <c r="AQ22" s="214">
        <v>-9.1486999999999999E-2</v>
      </c>
      <c r="AR22" s="214">
        <v>-0.13181300000000001</v>
      </c>
      <c r="AS22" s="214">
        <v>-8.3066000000000001E-2</v>
      </c>
      <c r="AT22" s="214">
        <v>-0.13978499999999999</v>
      </c>
      <c r="AU22" s="214">
        <v>-9.9972000000000005E-2</v>
      </c>
      <c r="AV22" s="214">
        <v>-7.918E-2</v>
      </c>
      <c r="AW22" s="214">
        <v>-0.125469</v>
      </c>
      <c r="AX22" s="214">
        <v>-0.13306799999999999</v>
      </c>
      <c r="AY22" s="214">
        <v>-0.152477</v>
      </c>
      <c r="AZ22" s="214">
        <v>-7.5393000000000002E-2</v>
      </c>
      <c r="BA22" s="214">
        <v>-6.7923999999999998E-2</v>
      </c>
      <c r="BB22" s="214">
        <v>-0.16611100000000001</v>
      </c>
      <c r="BC22" s="214">
        <v>-0.20924899999999999</v>
      </c>
      <c r="BD22" s="214">
        <v>-0.22698599999999999</v>
      </c>
      <c r="BE22" s="214">
        <v>-0.2109347</v>
      </c>
      <c r="BF22" s="214">
        <v>-0.22851659999999999</v>
      </c>
      <c r="BG22" s="355">
        <v>-0.20972399999999999</v>
      </c>
      <c r="BH22" s="355">
        <v>-0.2185869</v>
      </c>
      <c r="BI22" s="355">
        <v>-0.17392469999999999</v>
      </c>
      <c r="BJ22" s="355">
        <v>-0.18104990000000001</v>
      </c>
      <c r="BK22" s="355">
        <v>-0.16821269999999999</v>
      </c>
      <c r="BL22" s="355">
        <v>-0.18679850000000001</v>
      </c>
      <c r="BM22" s="355">
        <v>-0.23948079999999999</v>
      </c>
      <c r="BN22" s="355">
        <v>-0.2393199</v>
      </c>
      <c r="BO22" s="355">
        <v>-0.2308926</v>
      </c>
      <c r="BP22" s="355">
        <v>-0.23677599999999999</v>
      </c>
      <c r="BQ22" s="355">
        <v>-0.22784550000000001</v>
      </c>
      <c r="BR22" s="355">
        <v>-0.2464469</v>
      </c>
      <c r="BS22" s="355">
        <v>-0.20915719999999999</v>
      </c>
      <c r="BT22" s="355">
        <v>-0.2354579</v>
      </c>
      <c r="BU22" s="355">
        <v>-0.20397599999999999</v>
      </c>
      <c r="BV22" s="355">
        <v>-0.22368560000000001</v>
      </c>
    </row>
    <row r="23" spans="1:74" x14ac:dyDescent="0.2">
      <c r="A23" s="638" t="s">
        <v>189</v>
      </c>
      <c r="B23" s="639" t="s">
        <v>1167</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-0.15914200000000001</v>
      </c>
      <c r="AN23" s="214">
        <v>-0.217719</v>
      </c>
      <c r="AO23" s="214">
        <v>-0.16941000000000001</v>
      </c>
      <c r="AP23" s="214">
        <v>-0.18615599999999999</v>
      </c>
      <c r="AQ23" s="214">
        <v>-0.16022700000000001</v>
      </c>
      <c r="AR23" s="214">
        <v>-0.20535999999999999</v>
      </c>
      <c r="AS23" s="214">
        <v>-0.172542</v>
      </c>
      <c r="AT23" s="214">
        <v>-0.14993400000000001</v>
      </c>
      <c r="AU23" s="214">
        <v>-0.164046</v>
      </c>
      <c r="AV23" s="214">
        <v>-0.123283</v>
      </c>
      <c r="AW23" s="214">
        <v>-0.14918500000000001</v>
      </c>
      <c r="AX23" s="214">
        <v>-0.13839799999999999</v>
      </c>
      <c r="AY23" s="214">
        <v>-0.188193</v>
      </c>
      <c r="AZ23" s="214">
        <v>-0.20128799999999999</v>
      </c>
      <c r="BA23" s="214">
        <v>-0.155636</v>
      </c>
      <c r="BB23" s="214">
        <v>-0.22745699999999999</v>
      </c>
      <c r="BC23" s="214">
        <v>-0.231992</v>
      </c>
      <c r="BD23" s="214">
        <v>-0.23507400000000001</v>
      </c>
      <c r="BE23" s="214">
        <v>-0.24836559999999999</v>
      </c>
      <c r="BF23" s="214">
        <v>-0.25785540000000001</v>
      </c>
      <c r="BG23" s="355">
        <v>-0.2341126</v>
      </c>
      <c r="BH23" s="355">
        <v>-0.21226890000000001</v>
      </c>
      <c r="BI23" s="355">
        <v>-0.19815140000000001</v>
      </c>
      <c r="BJ23" s="355">
        <v>-0.2001211</v>
      </c>
      <c r="BK23" s="355">
        <v>-0.22315119999999999</v>
      </c>
      <c r="BL23" s="355">
        <v>-0.26977030000000002</v>
      </c>
      <c r="BM23" s="355">
        <v>-0.23758979999999999</v>
      </c>
      <c r="BN23" s="355">
        <v>-0.25169000000000002</v>
      </c>
      <c r="BO23" s="355">
        <v>-0.25685649999999999</v>
      </c>
      <c r="BP23" s="355">
        <v>-0.2471505</v>
      </c>
      <c r="BQ23" s="355">
        <v>-0.27529439999999999</v>
      </c>
      <c r="BR23" s="355">
        <v>-0.29065419999999997</v>
      </c>
      <c r="BS23" s="355">
        <v>-0.27337460000000002</v>
      </c>
      <c r="BT23" s="355">
        <v>-0.25604399999999999</v>
      </c>
      <c r="BU23" s="355">
        <v>-0.24540329999999999</v>
      </c>
      <c r="BV23" s="355">
        <v>-0.2446247</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405"/>
      <c r="BH24" s="405"/>
      <c r="BI24" s="405"/>
      <c r="BJ24" s="405"/>
      <c r="BK24" s="405"/>
      <c r="BL24" s="405"/>
      <c r="BM24" s="405"/>
      <c r="BN24" s="405"/>
      <c r="BO24" s="405"/>
      <c r="BP24" s="405"/>
      <c r="BQ24" s="405"/>
      <c r="BR24" s="405"/>
      <c r="BS24" s="405"/>
      <c r="BT24" s="405"/>
      <c r="BU24" s="405"/>
      <c r="BV24" s="405"/>
    </row>
    <row r="25" spans="1:74" x14ac:dyDescent="0.2">
      <c r="A25" s="637"/>
      <c r="B25" s="155" t="s">
        <v>1168</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405"/>
      <c r="BH25" s="405"/>
      <c r="BI25" s="405"/>
      <c r="BJ25" s="405"/>
      <c r="BK25" s="405"/>
      <c r="BL25" s="405"/>
      <c r="BM25" s="405"/>
      <c r="BN25" s="405"/>
      <c r="BO25" s="405"/>
      <c r="BP25" s="405"/>
      <c r="BQ25" s="405"/>
      <c r="BR25" s="405"/>
      <c r="BS25" s="405"/>
      <c r="BT25" s="405"/>
      <c r="BU25" s="405"/>
      <c r="BV25" s="405"/>
    </row>
    <row r="26" spans="1:74" x14ac:dyDescent="0.2">
      <c r="A26" s="638" t="s">
        <v>1169</v>
      </c>
      <c r="B26" s="639" t="s">
        <v>1166</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0.50493600000000005</v>
      </c>
      <c r="AN26" s="214">
        <v>0.43707099999999999</v>
      </c>
      <c r="AO26" s="214">
        <v>0.34867799999999999</v>
      </c>
      <c r="AP26" s="214">
        <v>0.318467</v>
      </c>
      <c r="AQ26" s="214">
        <v>0.292323</v>
      </c>
      <c r="AR26" s="214">
        <v>0.282833</v>
      </c>
      <c r="AS26" s="214">
        <v>0.29109600000000002</v>
      </c>
      <c r="AT26" s="214">
        <v>0.28880600000000001</v>
      </c>
      <c r="AU26" s="214">
        <v>0.40510000000000002</v>
      </c>
      <c r="AV26" s="214">
        <v>0.42399999999999999</v>
      </c>
      <c r="AW26" s="214">
        <v>0.53320000000000001</v>
      </c>
      <c r="AX26" s="214">
        <v>0.55058099999999999</v>
      </c>
      <c r="AY26" s="214">
        <v>0.47467700000000002</v>
      </c>
      <c r="AZ26" s="214">
        <v>0.49728600000000001</v>
      </c>
      <c r="BA26" s="214">
        <v>0.39600000000000002</v>
      </c>
      <c r="BB26" s="214">
        <v>0.3372</v>
      </c>
      <c r="BC26" s="214">
        <v>0.29158099999999998</v>
      </c>
      <c r="BD26" s="214">
        <v>0.28389999999999999</v>
      </c>
      <c r="BE26" s="214">
        <v>0.29077389999999997</v>
      </c>
      <c r="BF26" s="214">
        <v>0.30458049999999998</v>
      </c>
      <c r="BG26" s="355">
        <v>0.39812609999999998</v>
      </c>
      <c r="BH26" s="355">
        <v>0.4392104</v>
      </c>
      <c r="BI26" s="355">
        <v>0.54669160000000006</v>
      </c>
      <c r="BJ26" s="355">
        <v>0.53583449999999999</v>
      </c>
      <c r="BK26" s="355">
        <v>0.44808720000000002</v>
      </c>
      <c r="BL26" s="355">
        <v>0.42795840000000002</v>
      </c>
      <c r="BM26" s="355">
        <v>0.35210160000000001</v>
      </c>
      <c r="BN26" s="355">
        <v>0.31316860000000002</v>
      </c>
      <c r="BO26" s="355">
        <v>0.2941473</v>
      </c>
      <c r="BP26" s="355">
        <v>0.30226609999999998</v>
      </c>
      <c r="BQ26" s="355">
        <v>0.29317470000000001</v>
      </c>
      <c r="BR26" s="355">
        <v>0.3070387</v>
      </c>
      <c r="BS26" s="355">
        <v>0.40214800000000001</v>
      </c>
      <c r="BT26" s="355">
        <v>0.44688689999999998</v>
      </c>
      <c r="BU26" s="355">
        <v>0.54905510000000002</v>
      </c>
      <c r="BV26" s="355">
        <v>0.53841099999999997</v>
      </c>
    </row>
    <row r="27" spans="1:74" x14ac:dyDescent="0.2">
      <c r="A27" s="638" t="s">
        <v>949</v>
      </c>
      <c r="B27" s="639" t="s">
        <v>1167</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0.19151599999999999</v>
      </c>
      <c r="AU27" s="214">
        <v>0.20039999999999999</v>
      </c>
      <c r="AV27" s="214">
        <v>0.16906399999999999</v>
      </c>
      <c r="AW27" s="214">
        <v>0.19766600000000001</v>
      </c>
      <c r="AX27" s="214">
        <v>0.19961200000000001</v>
      </c>
      <c r="AY27" s="214">
        <v>0.154613</v>
      </c>
      <c r="AZ27" s="214">
        <v>0.13635700000000001</v>
      </c>
      <c r="BA27" s="214">
        <v>0.16006400000000001</v>
      </c>
      <c r="BB27" s="214">
        <v>0.1593</v>
      </c>
      <c r="BC27" s="214">
        <v>0.162129</v>
      </c>
      <c r="BD27" s="214">
        <v>0.17333299999999999</v>
      </c>
      <c r="BE27" s="214">
        <v>0.17143</v>
      </c>
      <c r="BF27" s="214">
        <v>0.17866019999999999</v>
      </c>
      <c r="BG27" s="355">
        <v>0.196355</v>
      </c>
      <c r="BH27" s="355">
        <v>0.19304859999999999</v>
      </c>
      <c r="BI27" s="355">
        <v>0.18084130000000001</v>
      </c>
      <c r="BJ27" s="355">
        <v>0.1773807</v>
      </c>
      <c r="BK27" s="355">
        <v>0.16068589999999999</v>
      </c>
      <c r="BL27" s="355">
        <v>0.166045</v>
      </c>
      <c r="BM27" s="355">
        <v>0.1777281</v>
      </c>
      <c r="BN27" s="355">
        <v>0.17396439999999999</v>
      </c>
      <c r="BO27" s="355">
        <v>0.17951719999999999</v>
      </c>
      <c r="BP27" s="355">
        <v>0.18206919999999999</v>
      </c>
      <c r="BQ27" s="355">
        <v>0.17320250000000001</v>
      </c>
      <c r="BR27" s="355">
        <v>0.17893700000000001</v>
      </c>
      <c r="BS27" s="355">
        <v>0.19528019999999999</v>
      </c>
      <c r="BT27" s="355">
        <v>0.18997919999999999</v>
      </c>
      <c r="BU27" s="355">
        <v>0.17875830000000001</v>
      </c>
      <c r="BV27" s="355">
        <v>0.174707</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405"/>
      <c r="BH28" s="405"/>
      <c r="BI28" s="405"/>
      <c r="BJ28" s="405"/>
      <c r="BK28" s="405"/>
      <c r="BL28" s="405"/>
      <c r="BM28" s="405"/>
      <c r="BN28" s="405"/>
      <c r="BO28" s="405"/>
      <c r="BP28" s="405"/>
      <c r="BQ28" s="405"/>
      <c r="BR28" s="405"/>
      <c r="BS28" s="405"/>
      <c r="BT28" s="405"/>
      <c r="BU28" s="405"/>
      <c r="BV28" s="405"/>
    </row>
    <row r="29" spans="1:74" x14ac:dyDescent="0.2">
      <c r="A29" s="637"/>
      <c r="B29" s="155" t="s">
        <v>1170</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405"/>
      <c r="BH29" s="405"/>
      <c r="BI29" s="405"/>
      <c r="BJ29" s="405"/>
      <c r="BK29" s="405"/>
      <c r="BL29" s="405"/>
      <c r="BM29" s="405"/>
      <c r="BN29" s="405"/>
      <c r="BO29" s="405"/>
      <c r="BP29" s="405"/>
      <c r="BQ29" s="405"/>
      <c r="BR29" s="405"/>
      <c r="BS29" s="405"/>
      <c r="BT29" s="405"/>
      <c r="BU29" s="405"/>
      <c r="BV29" s="405"/>
    </row>
    <row r="30" spans="1:74" x14ac:dyDescent="0.2">
      <c r="A30" s="638" t="s">
        <v>1171</v>
      </c>
      <c r="B30" s="639" t="s">
        <v>1172</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1.182831</v>
      </c>
      <c r="AN30" s="214">
        <v>1.206704</v>
      </c>
      <c r="AO30" s="214">
        <v>1.1991050000000001</v>
      </c>
      <c r="AP30" s="214">
        <v>1.166566</v>
      </c>
      <c r="AQ30" s="214">
        <v>1.2540389999999999</v>
      </c>
      <c r="AR30" s="214">
        <v>1.325671</v>
      </c>
      <c r="AS30" s="214">
        <v>1.2729539999999999</v>
      </c>
      <c r="AT30" s="214">
        <v>1.1310249999999999</v>
      </c>
      <c r="AU30" s="214">
        <v>1.0473619999999999</v>
      </c>
      <c r="AV30" s="214">
        <v>1.2686329999999999</v>
      </c>
      <c r="AW30" s="214">
        <v>1.376728</v>
      </c>
      <c r="AX30" s="214">
        <v>1.4561630000000001</v>
      </c>
      <c r="AY30" s="214">
        <v>1.4276709999999999</v>
      </c>
      <c r="AZ30" s="214">
        <v>1.353588</v>
      </c>
      <c r="BA30" s="214">
        <v>1.5167470000000001</v>
      </c>
      <c r="BB30" s="214">
        <v>1.465659</v>
      </c>
      <c r="BC30" s="214">
        <v>1.4261710000000001</v>
      </c>
      <c r="BD30" s="214">
        <v>1.468121</v>
      </c>
      <c r="BE30" s="214">
        <v>1.4552179999999999</v>
      </c>
      <c r="BF30" s="214">
        <v>1.445681</v>
      </c>
      <c r="BG30" s="355">
        <v>1.4839549999999999</v>
      </c>
      <c r="BH30" s="355">
        <v>1.512122</v>
      </c>
      <c r="BI30" s="355">
        <v>1.5537190000000001</v>
      </c>
      <c r="BJ30" s="355">
        <v>1.5527029999999999</v>
      </c>
      <c r="BK30" s="355">
        <v>1.538141</v>
      </c>
      <c r="BL30" s="355">
        <v>1.5371699999999999</v>
      </c>
      <c r="BM30" s="355">
        <v>1.541806</v>
      </c>
      <c r="BN30" s="355">
        <v>1.535684</v>
      </c>
      <c r="BO30" s="355">
        <v>1.5859030000000001</v>
      </c>
      <c r="BP30" s="355">
        <v>1.5898570000000001</v>
      </c>
      <c r="BQ30" s="355">
        <v>1.640371</v>
      </c>
      <c r="BR30" s="355">
        <v>1.6288689999999999</v>
      </c>
      <c r="BS30" s="355">
        <v>1.67181</v>
      </c>
      <c r="BT30" s="355">
        <v>1.680931</v>
      </c>
      <c r="BU30" s="355">
        <v>1.724758</v>
      </c>
      <c r="BV30" s="355">
        <v>1.726308</v>
      </c>
    </row>
    <row r="31" spans="1:74" x14ac:dyDescent="0.2">
      <c r="A31" s="638" t="s">
        <v>1344</v>
      </c>
      <c r="B31" s="639" t="s">
        <v>1346</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1.31959</v>
      </c>
      <c r="AN31" s="214">
        <v>0.93526200000000004</v>
      </c>
      <c r="AO31" s="214">
        <v>0.89245099999999999</v>
      </c>
      <c r="AP31" s="214">
        <v>0.73681700000000006</v>
      </c>
      <c r="AQ31" s="214">
        <v>0.54809799999999997</v>
      </c>
      <c r="AR31" s="214">
        <v>0.54424300000000003</v>
      </c>
      <c r="AS31" s="214">
        <v>0.63723600000000002</v>
      </c>
      <c r="AT31" s="214">
        <v>0.603715</v>
      </c>
      <c r="AU31" s="214">
        <v>0.80225100000000005</v>
      </c>
      <c r="AV31" s="214">
        <v>0.61768400000000001</v>
      </c>
      <c r="AW31" s="214">
        <v>0.95564199999999999</v>
      </c>
      <c r="AX31" s="214">
        <v>1.04789</v>
      </c>
      <c r="AY31" s="214">
        <v>1.3908309999999999</v>
      </c>
      <c r="AZ31" s="214">
        <v>1.1049009999999999</v>
      </c>
      <c r="BA31" s="214">
        <v>0.988819</v>
      </c>
      <c r="BB31" s="214">
        <v>0.81448799999999999</v>
      </c>
      <c r="BC31" s="214">
        <v>0.49452800000000002</v>
      </c>
      <c r="BD31" s="214">
        <v>0.49921700000000002</v>
      </c>
      <c r="BE31" s="214">
        <v>0.63868306128999996</v>
      </c>
      <c r="BF31" s="214">
        <v>0.60925531934999999</v>
      </c>
      <c r="BG31" s="355">
        <v>0.73955490000000002</v>
      </c>
      <c r="BH31" s="355">
        <v>0.83744459999999998</v>
      </c>
      <c r="BI31" s="355">
        <v>0.95042159999999998</v>
      </c>
      <c r="BJ31" s="355">
        <v>1.1363319999999999</v>
      </c>
      <c r="BK31" s="355">
        <v>1.241352</v>
      </c>
      <c r="BL31" s="355">
        <v>1.0814520000000001</v>
      </c>
      <c r="BM31" s="355">
        <v>0.86443119999999996</v>
      </c>
      <c r="BN31" s="355">
        <v>0.64937670000000003</v>
      </c>
      <c r="BO31" s="355">
        <v>0.53308690000000003</v>
      </c>
      <c r="BP31" s="355">
        <v>0.56260569999999999</v>
      </c>
      <c r="BQ31" s="355">
        <v>0.62929250000000003</v>
      </c>
      <c r="BR31" s="355">
        <v>0.66009269999999998</v>
      </c>
      <c r="BS31" s="355">
        <v>0.76124020000000003</v>
      </c>
      <c r="BT31" s="355">
        <v>0.86289349999999998</v>
      </c>
      <c r="BU31" s="355">
        <v>0.97317109999999996</v>
      </c>
      <c r="BV31" s="355">
        <v>1.1757580000000001</v>
      </c>
    </row>
    <row r="32" spans="1:74" x14ac:dyDescent="0.2">
      <c r="A32" s="638" t="s">
        <v>1345</v>
      </c>
      <c r="B32" s="639" t="s">
        <v>1347</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0.33319300000000002</v>
      </c>
      <c r="AN32" s="214">
        <v>0.37071399999999999</v>
      </c>
      <c r="AO32" s="214">
        <v>0.312838</v>
      </c>
      <c r="AP32" s="214">
        <v>0.30763299999999999</v>
      </c>
      <c r="AQ32" s="214">
        <v>0.331258</v>
      </c>
      <c r="AR32" s="214">
        <v>0.306066</v>
      </c>
      <c r="AS32" s="214">
        <v>0.29799999999999999</v>
      </c>
      <c r="AT32" s="214">
        <v>0.27841900000000003</v>
      </c>
      <c r="AU32" s="214">
        <v>0.26906600000000003</v>
      </c>
      <c r="AV32" s="214">
        <v>0.314967</v>
      </c>
      <c r="AW32" s="214">
        <v>0.31693300000000002</v>
      </c>
      <c r="AX32" s="214">
        <v>0.33751599999999998</v>
      </c>
      <c r="AY32" s="214">
        <v>0.31545200000000001</v>
      </c>
      <c r="AZ32" s="214">
        <v>0.29949999999999999</v>
      </c>
      <c r="BA32" s="214">
        <v>0.33216099999999998</v>
      </c>
      <c r="BB32" s="214">
        <v>0.28589999999999999</v>
      </c>
      <c r="BC32" s="214">
        <v>0.304419</v>
      </c>
      <c r="BD32" s="214">
        <v>0.33040000000000003</v>
      </c>
      <c r="BE32" s="214">
        <v>0.30696210000000002</v>
      </c>
      <c r="BF32" s="214">
        <v>0.29726229999999998</v>
      </c>
      <c r="BG32" s="355">
        <v>0.27754980000000001</v>
      </c>
      <c r="BH32" s="355">
        <v>0.2932554</v>
      </c>
      <c r="BI32" s="355">
        <v>0.28321289999999999</v>
      </c>
      <c r="BJ32" s="355">
        <v>0.31930819999999999</v>
      </c>
      <c r="BK32" s="355">
        <v>0.31813599999999997</v>
      </c>
      <c r="BL32" s="355">
        <v>0.30162689999999998</v>
      </c>
      <c r="BM32" s="355">
        <v>0.3091235</v>
      </c>
      <c r="BN32" s="355">
        <v>0.32157960000000002</v>
      </c>
      <c r="BO32" s="355">
        <v>0.31002669999999999</v>
      </c>
      <c r="BP32" s="355">
        <v>0.30671130000000002</v>
      </c>
      <c r="BQ32" s="355">
        <v>0.3239303</v>
      </c>
      <c r="BR32" s="355">
        <v>0.29914570000000001</v>
      </c>
      <c r="BS32" s="355">
        <v>0.2789469</v>
      </c>
      <c r="BT32" s="355">
        <v>0.29405599999999998</v>
      </c>
      <c r="BU32" s="355">
        <v>0.2797191</v>
      </c>
      <c r="BV32" s="355">
        <v>0.3126506</v>
      </c>
    </row>
    <row r="33" spans="1:74" x14ac:dyDescent="0.2">
      <c r="A33" s="638" t="s">
        <v>1174</v>
      </c>
      <c r="B33" s="639" t="s">
        <v>1166</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0.21120700000000001</v>
      </c>
      <c r="AB33" s="214">
        <v>0.145061</v>
      </c>
      <c r="AC33" s="214">
        <v>0.175676</v>
      </c>
      <c r="AD33" s="214">
        <v>0.25664599999999999</v>
      </c>
      <c r="AE33" s="214">
        <v>0.26293</v>
      </c>
      <c r="AF33" s="214">
        <v>0.255361</v>
      </c>
      <c r="AG33" s="214">
        <v>0.223271</v>
      </c>
      <c r="AH33" s="214">
        <v>0.20295199999999999</v>
      </c>
      <c r="AI33" s="214">
        <v>0.280615</v>
      </c>
      <c r="AJ33" s="214">
        <v>0.227242</v>
      </c>
      <c r="AK33" s="214">
        <v>0.14400399999999999</v>
      </c>
      <c r="AL33" s="214">
        <v>0.13131399999999999</v>
      </c>
      <c r="AM33" s="214">
        <v>0.12581500000000001</v>
      </c>
      <c r="AN33" s="214">
        <v>5.2590999999999999E-2</v>
      </c>
      <c r="AO33" s="214">
        <v>0.21898400000000001</v>
      </c>
      <c r="AP33" s="214">
        <v>0.208312</v>
      </c>
      <c r="AQ33" s="214">
        <v>0.206451</v>
      </c>
      <c r="AR33" s="214">
        <v>0.28211999999999998</v>
      </c>
      <c r="AS33" s="214">
        <v>0.30925900000000001</v>
      </c>
      <c r="AT33" s="214">
        <v>0.15063699999999999</v>
      </c>
      <c r="AU33" s="214">
        <v>0.12733</v>
      </c>
      <c r="AV33" s="214">
        <v>0.194854</v>
      </c>
      <c r="AW33" s="214">
        <v>0.14726600000000001</v>
      </c>
      <c r="AX33" s="214">
        <v>0.15080499999999999</v>
      </c>
      <c r="AY33" s="214">
        <v>0.22191</v>
      </c>
      <c r="AZ33" s="214">
        <v>0.25703599999999999</v>
      </c>
      <c r="BA33" s="214">
        <v>0.139206</v>
      </c>
      <c r="BB33" s="214">
        <v>0.183056</v>
      </c>
      <c r="BC33" s="214">
        <v>0.21639700000000001</v>
      </c>
      <c r="BD33" s="214">
        <v>0.241781</v>
      </c>
      <c r="BE33" s="214">
        <v>0.2275093</v>
      </c>
      <c r="BF33" s="214">
        <v>0.19962269999999999</v>
      </c>
      <c r="BG33" s="355">
        <v>0.1619939</v>
      </c>
      <c r="BH33" s="355">
        <v>0.20225389999999999</v>
      </c>
      <c r="BI33" s="355">
        <v>0.20260790000000001</v>
      </c>
      <c r="BJ33" s="355">
        <v>0.19257450000000001</v>
      </c>
      <c r="BK33" s="355">
        <v>0.17460539999999999</v>
      </c>
      <c r="BL33" s="355">
        <v>0.17686660000000001</v>
      </c>
      <c r="BM33" s="355">
        <v>0.2020565</v>
      </c>
      <c r="BN33" s="355">
        <v>0.2480193</v>
      </c>
      <c r="BO33" s="355">
        <v>0.2701577</v>
      </c>
      <c r="BP33" s="355">
        <v>0.26561410000000002</v>
      </c>
      <c r="BQ33" s="355">
        <v>0.27251890000000001</v>
      </c>
      <c r="BR33" s="355">
        <v>0.23953959999999999</v>
      </c>
      <c r="BS33" s="355">
        <v>0.22658880000000001</v>
      </c>
      <c r="BT33" s="355">
        <v>0.22937299999999999</v>
      </c>
      <c r="BU33" s="355">
        <v>0.2262777</v>
      </c>
      <c r="BV33" s="355">
        <v>0.1998759</v>
      </c>
    </row>
    <row r="34" spans="1:74" x14ac:dyDescent="0.2">
      <c r="A34" s="638" t="s">
        <v>936</v>
      </c>
      <c r="B34" s="639" t="s">
        <v>1167</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8.7083999999999995E-2</v>
      </c>
      <c r="AN34" s="214">
        <v>9.0137999999999996E-2</v>
      </c>
      <c r="AO34" s="214">
        <v>0.10591200000000001</v>
      </c>
      <c r="AP34" s="214">
        <v>0.10471</v>
      </c>
      <c r="AQ34" s="214">
        <v>0.111418</v>
      </c>
      <c r="AR34" s="214">
        <v>2.0806000000000002E-2</v>
      </c>
      <c r="AS34" s="214">
        <v>7.0328000000000002E-2</v>
      </c>
      <c r="AT34" s="214">
        <v>8.5549E-2</v>
      </c>
      <c r="AU34" s="214">
        <v>0.10131999999999999</v>
      </c>
      <c r="AV34" s="214">
        <v>0.217975</v>
      </c>
      <c r="AW34" s="214">
        <v>0.105181</v>
      </c>
      <c r="AX34" s="214">
        <v>0.12515000000000001</v>
      </c>
      <c r="AY34" s="214">
        <v>9.4645999999999994E-2</v>
      </c>
      <c r="AZ34" s="214">
        <v>0.10424700000000001</v>
      </c>
      <c r="BA34" s="214">
        <v>9.1686000000000004E-2</v>
      </c>
      <c r="BB34" s="214">
        <v>8.0843999999999999E-2</v>
      </c>
      <c r="BC34" s="214">
        <v>0.10165299999999999</v>
      </c>
      <c r="BD34" s="214">
        <v>9.2459E-2</v>
      </c>
      <c r="BE34" s="214">
        <v>4.8481299999999998E-2</v>
      </c>
      <c r="BF34" s="214">
        <v>5.82885E-2</v>
      </c>
      <c r="BG34" s="355">
        <v>7.8681600000000004E-2</v>
      </c>
      <c r="BH34" s="355">
        <v>9.7935300000000003E-2</v>
      </c>
      <c r="BI34" s="355">
        <v>5.8384400000000003E-2</v>
      </c>
      <c r="BJ34" s="355">
        <v>7.2868600000000006E-2</v>
      </c>
      <c r="BK34" s="355">
        <v>9.07892E-2</v>
      </c>
      <c r="BL34" s="355">
        <v>6.6351800000000002E-2</v>
      </c>
      <c r="BM34" s="355">
        <v>8.0280099999999993E-2</v>
      </c>
      <c r="BN34" s="355">
        <v>6.2361800000000002E-2</v>
      </c>
      <c r="BO34" s="355">
        <v>5.1361499999999997E-2</v>
      </c>
      <c r="BP34" s="355">
        <v>7.4445499999999998E-2</v>
      </c>
      <c r="BQ34" s="355">
        <v>5.0635199999999998E-2</v>
      </c>
      <c r="BR34" s="355">
        <v>6.2221199999999997E-2</v>
      </c>
      <c r="BS34" s="355">
        <v>8.0722500000000003E-2</v>
      </c>
      <c r="BT34" s="355">
        <v>9.7562700000000002E-2</v>
      </c>
      <c r="BU34" s="355">
        <v>5.6702500000000003E-2</v>
      </c>
      <c r="BV34" s="355">
        <v>7.0146600000000003E-2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405"/>
      <c r="BH35" s="405"/>
      <c r="BI35" s="405"/>
      <c r="BJ35" s="405"/>
      <c r="BK35" s="405"/>
      <c r="BL35" s="405"/>
      <c r="BM35" s="405"/>
      <c r="BN35" s="405"/>
      <c r="BO35" s="405"/>
      <c r="BP35" s="405"/>
      <c r="BQ35" s="405"/>
      <c r="BR35" s="405"/>
      <c r="BS35" s="405"/>
      <c r="BT35" s="405"/>
      <c r="BU35" s="405"/>
      <c r="BV35" s="405"/>
    </row>
    <row r="36" spans="1:74" x14ac:dyDescent="0.2">
      <c r="A36" s="638"/>
      <c r="B36" s="155" t="s">
        <v>1175</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741"/>
      <c r="BH36" s="741"/>
      <c r="BI36" s="741"/>
      <c r="BJ36" s="741"/>
      <c r="BK36" s="741"/>
      <c r="BL36" s="741"/>
      <c r="BM36" s="741"/>
      <c r="BN36" s="741"/>
      <c r="BO36" s="741"/>
      <c r="BP36" s="741"/>
      <c r="BQ36" s="741"/>
      <c r="BR36" s="741"/>
      <c r="BS36" s="741"/>
      <c r="BT36" s="741"/>
      <c r="BU36" s="741"/>
      <c r="BV36" s="741"/>
    </row>
    <row r="37" spans="1:74" x14ac:dyDescent="0.2">
      <c r="A37" s="638" t="s">
        <v>1176</v>
      </c>
      <c r="B37" s="639" t="s">
        <v>1163</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49.591999999999999</v>
      </c>
      <c r="AO37" s="214">
        <v>50.933</v>
      </c>
      <c r="AP37" s="214">
        <v>52.158999999999999</v>
      </c>
      <c r="AQ37" s="214">
        <v>51.82</v>
      </c>
      <c r="AR37" s="214">
        <v>51.734000000000002</v>
      </c>
      <c r="AS37" s="214">
        <v>50.110999999999997</v>
      </c>
      <c r="AT37" s="214">
        <v>51.826000000000001</v>
      </c>
      <c r="AU37" s="214">
        <v>53.396999999999998</v>
      </c>
      <c r="AV37" s="214">
        <v>58.63</v>
      </c>
      <c r="AW37" s="214">
        <v>58.965000000000003</v>
      </c>
      <c r="AX37" s="214">
        <v>55.616</v>
      </c>
      <c r="AY37" s="214">
        <v>51.360999999999997</v>
      </c>
      <c r="AZ37" s="214">
        <v>52.746000000000002</v>
      </c>
      <c r="BA37" s="214">
        <v>50.26</v>
      </c>
      <c r="BB37" s="214">
        <v>48.488</v>
      </c>
      <c r="BC37" s="214">
        <v>48.47</v>
      </c>
      <c r="BD37" s="214">
        <v>46.716999999999999</v>
      </c>
      <c r="BE37" s="214">
        <v>45.056319999999999</v>
      </c>
      <c r="BF37" s="214">
        <v>46.20364</v>
      </c>
      <c r="BG37" s="355">
        <v>46.409280000000003</v>
      </c>
      <c r="BH37" s="355">
        <v>47.67998</v>
      </c>
      <c r="BI37" s="355">
        <v>48.086129999999997</v>
      </c>
      <c r="BJ37" s="355">
        <v>46.474989999999998</v>
      </c>
      <c r="BK37" s="355">
        <v>45.714469999999999</v>
      </c>
      <c r="BL37" s="355">
        <v>45.926690000000001</v>
      </c>
      <c r="BM37" s="355">
        <v>47.377009999999999</v>
      </c>
      <c r="BN37" s="355">
        <v>49.104089999999999</v>
      </c>
      <c r="BO37" s="355">
        <v>49.907049999999998</v>
      </c>
      <c r="BP37" s="355">
        <v>49.562489999999997</v>
      </c>
      <c r="BQ37" s="355">
        <v>47.89866</v>
      </c>
      <c r="BR37" s="355">
        <v>49.033909999999999</v>
      </c>
      <c r="BS37" s="355">
        <v>49.2517</v>
      </c>
      <c r="BT37" s="355">
        <v>49.521279999999997</v>
      </c>
      <c r="BU37" s="355">
        <v>49.584350000000001</v>
      </c>
      <c r="BV37" s="355">
        <v>47.152329999999999</v>
      </c>
    </row>
    <row r="38" spans="1:74" x14ac:dyDescent="0.2">
      <c r="A38" s="638" t="s">
        <v>1348</v>
      </c>
      <c r="B38" s="639" t="s">
        <v>1346</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53.362000000000002</v>
      </c>
      <c r="AN38" s="214">
        <v>47.26</v>
      </c>
      <c r="AO38" s="214">
        <v>40.182000000000002</v>
      </c>
      <c r="AP38" s="214">
        <v>38.515000000000001</v>
      </c>
      <c r="AQ38" s="214">
        <v>46.17</v>
      </c>
      <c r="AR38" s="214">
        <v>56.920999999999999</v>
      </c>
      <c r="AS38" s="214">
        <v>63.698</v>
      </c>
      <c r="AT38" s="214">
        <v>73.896000000000001</v>
      </c>
      <c r="AU38" s="214">
        <v>71.418000000000006</v>
      </c>
      <c r="AV38" s="214">
        <v>72.965999999999994</v>
      </c>
      <c r="AW38" s="214">
        <v>69.951999999999998</v>
      </c>
      <c r="AX38" s="214">
        <v>62.21</v>
      </c>
      <c r="AY38" s="214">
        <v>45.719000000000001</v>
      </c>
      <c r="AZ38" s="214">
        <v>38.656999999999996</v>
      </c>
      <c r="BA38" s="214">
        <v>33.825000000000003</v>
      </c>
      <c r="BB38" s="214">
        <v>34.874000000000002</v>
      </c>
      <c r="BC38" s="214">
        <v>43.844000000000001</v>
      </c>
      <c r="BD38" s="214">
        <v>56.505000000000003</v>
      </c>
      <c r="BE38" s="214">
        <v>62.513253513999999</v>
      </c>
      <c r="BF38" s="214">
        <v>69.616045466000003</v>
      </c>
      <c r="BG38" s="355">
        <v>76.24109</v>
      </c>
      <c r="BH38" s="355">
        <v>76.312330000000003</v>
      </c>
      <c r="BI38" s="355">
        <v>74.205799999999996</v>
      </c>
      <c r="BJ38" s="355">
        <v>64.501639999999995</v>
      </c>
      <c r="BK38" s="355">
        <v>50.565770000000001</v>
      </c>
      <c r="BL38" s="355">
        <v>41.900010000000002</v>
      </c>
      <c r="BM38" s="355">
        <v>41.035879999999999</v>
      </c>
      <c r="BN38" s="355">
        <v>47.761719999999997</v>
      </c>
      <c r="BO38" s="355">
        <v>58.000599999999999</v>
      </c>
      <c r="BP38" s="355">
        <v>67.578919999999997</v>
      </c>
      <c r="BQ38" s="355">
        <v>76.542150000000007</v>
      </c>
      <c r="BR38" s="355">
        <v>85.519980000000004</v>
      </c>
      <c r="BS38" s="355">
        <v>90.721140000000005</v>
      </c>
      <c r="BT38" s="355">
        <v>90.737250000000003</v>
      </c>
      <c r="BU38" s="355">
        <v>88.163439999999994</v>
      </c>
      <c r="BV38" s="355">
        <v>78.060919999999996</v>
      </c>
    </row>
    <row r="39" spans="1:74" x14ac:dyDescent="0.2">
      <c r="A39" s="638" t="s">
        <v>1349</v>
      </c>
      <c r="B39" s="639" t="s">
        <v>1347</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5.819</v>
      </c>
      <c r="AN39" s="214">
        <v>3.4390000000000001</v>
      </c>
      <c r="AO39" s="214">
        <v>3.6619999999999999</v>
      </c>
      <c r="AP39" s="214">
        <v>4.2610000000000001</v>
      </c>
      <c r="AQ39" s="214">
        <v>3.8570000000000002</v>
      </c>
      <c r="AR39" s="214">
        <v>3.8610000000000002</v>
      </c>
      <c r="AS39" s="214">
        <v>4.5510000000000002</v>
      </c>
      <c r="AT39" s="214">
        <v>5.351</v>
      </c>
      <c r="AU39" s="214">
        <v>4.9029999999999996</v>
      </c>
      <c r="AV39" s="214">
        <v>4.6219999999999999</v>
      </c>
      <c r="AW39" s="214">
        <v>4.7590000000000003</v>
      </c>
      <c r="AX39" s="214">
        <v>4.6120000000000001</v>
      </c>
      <c r="AY39" s="214">
        <v>4.92</v>
      </c>
      <c r="AZ39" s="214">
        <v>4.8550000000000004</v>
      </c>
      <c r="BA39" s="214">
        <v>3.823</v>
      </c>
      <c r="BB39" s="214">
        <v>4.1059999999999999</v>
      </c>
      <c r="BC39" s="214">
        <v>4.3460000000000001</v>
      </c>
      <c r="BD39" s="214">
        <v>3.6349999999999998</v>
      </c>
      <c r="BE39" s="214">
        <v>3.8370321999999999</v>
      </c>
      <c r="BF39" s="214">
        <v>4.1397421999999997</v>
      </c>
      <c r="BG39" s="355">
        <v>4.2316979999999997</v>
      </c>
      <c r="BH39" s="355">
        <v>3.9638520000000002</v>
      </c>
      <c r="BI39" s="355">
        <v>4.5497420000000002</v>
      </c>
      <c r="BJ39" s="355">
        <v>4.5236710000000002</v>
      </c>
      <c r="BK39" s="355">
        <v>4.062506</v>
      </c>
      <c r="BL39" s="355">
        <v>3.9704190000000001</v>
      </c>
      <c r="BM39" s="355">
        <v>3.6653319999999998</v>
      </c>
      <c r="BN39" s="355">
        <v>3.421986</v>
      </c>
      <c r="BO39" s="355">
        <v>3.4523790000000001</v>
      </c>
      <c r="BP39" s="355">
        <v>3.5027339999999998</v>
      </c>
      <c r="BQ39" s="355">
        <v>3.2062200000000001</v>
      </c>
      <c r="BR39" s="355">
        <v>3.4773049999999999</v>
      </c>
      <c r="BS39" s="355">
        <v>3.5636549999999998</v>
      </c>
      <c r="BT39" s="355">
        <v>3.2983349999999998</v>
      </c>
      <c r="BU39" s="355">
        <v>4.025836</v>
      </c>
      <c r="BV39" s="355">
        <v>4.2232900000000004</v>
      </c>
    </row>
    <row r="40" spans="1:74" x14ac:dyDescent="0.2">
      <c r="A40" s="638" t="s">
        <v>1177</v>
      </c>
      <c r="B40" s="639" t="s">
        <v>1166</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32.683999999999997</v>
      </c>
      <c r="AN40" s="214">
        <v>30.513999999999999</v>
      </c>
      <c r="AO40" s="214">
        <v>31.283999999999999</v>
      </c>
      <c r="AP40" s="214">
        <v>37.875999999999998</v>
      </c>
      <c r="AQ40" s="214">
        <v>48.814999999999998</v>
      </c>
      <c r="AR40" s="214">
        <v>56.79</v>
      </c>
      <c r="AS40" s="214">
        <v>64.825999999999993</v>
      </c>
      <c r="AT40" s="214">
        <v>75.113</v>
      </c>
      <c r="AU40" s="214">
        <v>75.546999999999997</v>
      </c>
      <c r="AV40" s="214">
        <v>72.864999999999995</v>
      </c>
      <c r="AW40" s="214">
        <v>61.472000000000001</v>
      </c>
      <c r="AX40" s="214">
        <v>47.453000000000003</v>
      </c>
      <c r="AY40" s="214">
        <v>35.744</v>
      </c>
      <c r="AZ40" s="214">
        <v>27.068000000000001</v>
      </c>
      <c r="BA40" s="214">
        <v>32.018000000000001</v>
      </c>
      <c r="BB40" s="214">
        <v>39.011000000000003</v>
      </c>
      <c r="BC40" s="214">
        <v>47.67</v>
      </c>
      <c r="BD40" s="214">
        <v>55.366</v>
      </c>
      <c r="BE40" s="214">
        <v>64.929675500000002</v>
      </c>
      <c r="BF40" s="214">
        <v>73.771858812999994</v>
      </c>
      <c r="BG40" s="355">
        <v>74.765619999999998</v>
      </c>
      <c r="BH40" s="355">
        <v>69.079819999999998</v>
      </c>
      <c r="BI40" s="355">
        <v>56.766419999999997</v>
      </c>
      <c r="BJ40" s="355">
        <v>44.039090000000002</v>
      </c>
      <c r="BK40" s="355">
        <v>36.910919999999997</v>
      </c>
      <c r="BL40" s="355">
        <v>32.954250000000002</v>
      </c>
      <c r="BM40" s="355">
        <v>34.944159999999997</v>
      </c>
      <c r="BN40" s="355">
        <v>41.72963</v>
      </c>
      <c r="BO40" s="355">
        <v>50.354680000000002</v>
      </c>
      <c r="BP40" s="355">
        <v>58.617010000000001</v>
      </c>
      <c r="BQ40" s="355">
        <v>67.342420000000004</v>
      </c>
      <c r="BR40" s="355">
        <v>75.671350000000004</v>
      </c>
      <c r="BS40" s="355">
        <v>76.165109999999999</v>
      </c>
      <c r="BT40" s="355">
        <v>70.479309999999998</v>
      </c>
      <c r="BU40" s="355">
        <v>58.165909999999997</v>
      </c>
      <c r="BV40" s="355">
        <v>45.438569999999999</v>
      </c>
    </row>
    <row r="41" spans="1:74" x14ac:dyDescent="0.2">
      <c r="A41" s="638" t="s">
        <v>943</v>
      </c>
      <c r="B41" s="639" t="s">
        <v>1167</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24.588000000000001</v>
      </c>
      <c r="AN41" s="214">
        <v>22.812999999999999</v>
      </c>
      <c r="AO41" s="214">
        <v>21.494</v>
      </c>
      <c r="AP41" s="214">
        <v>20.533000000000001</v>
      </c>
      <c r="AQ41" s="214">
        <v>19.548999999999999</v>
      </c>
      <c r="AR41" s="214">
        <v>20.552</v>
      </c>
      <c r="AS41" s="214">
        <v>22.626999999999999</v>
      </c>
      <c r="AT41" s="214">
        <v>23.629000000000001</v>
      </c>
      <c r="AU41" s="214">
        <v>23.398</v>
      </c>
      <c r="AV41" s="214">
        <v>21.593</v>
      </c>
      <c r="AW41" s="214">
        <v>21.337</v>
      </c>
      <c r="AX41" s="214">
        <v>20.113</v>
      </c>
      <c r="AY41" s="214">
        <v>18.977</v>
      </c>
      <c r="AZ41" s="214">
        <v>18.282</v>
      </c>
      <c r="BA41" s="214">
        <v>19.356000000000002</v>
      </c>
      <c r="BB41" s="214">
        <v>18.895</v>
      </c>
      <c r="BC41" s="214">
        <v>18.550999999999998</v>
      </c>
      <c r="BD41" s="214">
        <v>18.591999999999999</v>
      </c>
      <c r="BE41" s="214">
        <v>19.8320045</v>
      </c>
      <c r="BF41" s="214">
        <v>20.451889999999999</v>
      </c>
      <c r="BG41" s="355">
        <v>20.57884</v>
      </c>
      <c r="BH41" s="355">
        <v>20.851109999999998</v>
      </c>
      <c r="BI41" s="355">
        <v>22.418959999999998</v>
      </c>
      <c r="BJ41" s="355">
        <v>23.323340000000002</v>
      </c>
      <c r="BK41" s="355">
        <v>23.01465</v>
      </c>
      <c r="BL41" s="355">
        <v>22.21454</v>
      </c>
      <c r="BM41" s="355">
        <v>21.939499999999999</v>
      </c>
      <c r="BN41" s="355">
        <v>22.365670000000001</v>
      </c>
      <c r="BO41" s="355">
        <v>23.174299999999999</v>
      </c>
      <c r="BP41" s="355">
        <v>23.995809999999999</v>
      </c>
      <c r="BQ41" s="355">
        <v>25.072310000000002</v>
      </c>
      <c r="BR41" s="355">
        <v>25.442820000000001</v>
      </c>
      <c r="BS41" s="355">
        <v>25.258890000000001</v>
      </c>
      <c r="BT41" s="355">
        <v>25.227229999999999</v>
      </c>
      <c r="BU41" s="355">
        <v>26.503</v>
      </c>
      <c r="BV41" s="355">
        <v>27.158049999999999</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c r="BC42" s="642"/>
      <c r="BD42" s="642"/>
      <c r="BE42" s="642"/>
      <c r="BF42" s="642"/>
      <c r="BG42" s="643"/>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709</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0"/>
      <c r="BB43" s="640"/>
      <c r="BC43" s="640"/>
      <c r="BD43" s="640"/>
      <c r="BE43" s="640"/>
      <c r="BF43" s="640"/>
      <c r="BG43" s="641"/>
      <c r="BH43" s="641"/>
      <c r="BI43" s="641"/>
      <c r="BJ43" s="641"/>
      <c r="BK43" s="641"/>
      <c r="BL43" s="641"/>
      <c r="BM43" s="641"/>
      <c r="BN43" s="641"/>
      <c r="BO43" s="641"/>
      <c r="BP43" s="641"/>
      <c r="BQ43" s="641"/>
      <c r="BR43" s="641"/>
      <c r="BS43" s="641"/>
      <c r="BT43" s="641"/>
      <c r="BU43" s="641"/>
      <c r="BV43" s="641"/>
    </row>
    <row r="44" spans="1:74" ht="11.1" customHeight="1" x14ac:dyDescent="0.2">
      <c r="A44" s="61" t="s">
        <v>640</v>
      </c>
      <c r="B44" s="179" t="s">
        <v>538</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16.118224999999999</v>
      </c>
      <c r="AN44" s="214">
        <v>15.493107</v>
      </c>
      <c r="AO44" s="214">
        <v>16.047934999999999</v>
      </c>
      <c r="AP44" s="214">
        <v>16.954433000000002</v>
      </c>
      <c r="AQ44" s="214">
        <v>17.222387000000001</v>
      </c>
      <c r="AR44" s="214">
        <v>17.204066000000001</v>
      </c>
      <c r="AS44" s="214">
        <v>17.317450999999998</v>
      </c>
      <c r="AT44" s="214">
        <v>16.980516000000001</v>
      </c>
      <c r="AU44" s="214">
        <v>15.4602</v>
      </c>
      <c r="AV44" s="214">
        <v>16.061192999999999</v>
      </c>
      <c r="AW44" s="214">
        <v>16.839600000000001</v>
      </c>
      <c r="AX44" s="214">
        <v>17.274387000000001</v>
      </c>
      <c r="AY44" s="214">
        <v>16.599226000000002</v>
      </c>
      <c r="AZ44" s="214">
        <v>15.931820999999999</v>
      </c>
      <c r="BA44" s="214">
        <v>16.665289999999999</v>
      </c>
      <c r="BB44" s="214">
        <v>16.765733000000001</v>
      </c>
      <c r="BC44" s="214">
        <v>16.989194000000001</v>
      </c>
      <c r="BD44" s="214">
        <v>17.665766999999999</v>
      </c>
      <c r="BE44" s="214">
        <v>17.448322580999999</v>
      </c>
      <c r="BF44" s="214">
        <v>17.689802580999999</v>
      </c>
      <c r="BG44" s="355">
        <v>17.039290000000001</v>
      </c>
      <c r="BH44" s="355">
        <v>16.216539999999998</v>
      </c>
      <c r="BI44" s="355">
        <v>16.904219999999999</v>
      </c>
      <c r="BJ44" s="355">
        <v>17.236889999999999</v>
      </c>
      <c r="BK44" s="355">
        <v>16.608519999999999</v>
      </c>
      <c r="BL44" s="355">
        <v>16.210629999999998</v>
      </c>
      <c r="BM44" s="355">
        <v>16.72617</v>
      </c>
      <c r="BN44" s="355">
        <v>17.010649999999998</v>
      </c>
      <c r="BO44" s="355">
        <v>17.38043</v>
      </c>
      <c r="BP44" s="355">
        <v>17.688559999999999</v>
      </c>
      <c r="BQ44" s="355">
        <v>17.702200000000001</v>
      </c>
      <c r="BR44" s="355">
        <v>17.665520000000001</v>
      </c>
      <c r="BS44" s="355">
        <v>17.095880000000001</v>
      </c>
      <c r="BT44" s="355">
        <v>16.456949999999999</v>
      </c>
      <c r="BU44" s="355">
        <v>16.970600000000001</v>
      </c>
      <c r="BV44" s="355">
        <v>17.320450000000001</v>
      </c>
    </row>
    <row r="45" spans="1:74" ht="11.1" customHeight="1" x14ac:dyDescent="0.2">
      <c r="A45" s="638" t="s">
        <v>1191</v>
      </c>
      <c r="B45" s="639" t="s">
        <v>1184</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0.64929000000000003</v>
      </c>
      <c r="AN45" s="214">
        <v>0.58667800000000003</v>
      </c>
      <c r="AO45" s="214">
        <v>0.51941899999999996</v>
      </c>
      <c r="AP45" s="214">
        <v>0.477933</v>
      </c>
      <c r="AQ45" s="214">
        <v>0.48367700000000002</v>
      </c>
      <c r="AR45" s="214">
        <v>0.473333</v>
      </c>
      <c r="AS45" s="214">
        <v>0.445741</v>
      </c>
      <c r="AT45" s="214">
        <v>0.48032200000000003</v>
      </c>
      <c r="AU45" s="214">
        <v>0.60550000000000004</v>
      </c>
      <c r="AV45" s="214">
        <v>0.59306400000000004</v>
      </c>
      <c r="AW45" s="214">
        <v>0.73086600000000002</v>
      </c>
      <c r="AX45" s="214">
        <v>0.750193</v>
      </c>
      <c r="AY45" s="214">
        <v>0.62929000000000002</v>
      </c>
      <c r="AZ45" s="214">
        <v>0.63364299999999996</v>
      </c>
      <c r="BA45" s="214">
        <v>0.556064</v>
      </c>
      <c r="BB45" s="214">
        <v>0.4965</v>
      </c>
      <c r="BC45" s="214">
        <v>0.45371</v>
      </c>
      <c r="BD45" s="214">
        <v>0.457233</v>
      </c>
      <c r="BE45" s="214">
        <v>0.4622039</v>
      </c>
      <c r="BF45" s="214">
        <v>0.48324070000000002</v>
      </c>
      <c r="BG45" s="355">
        <v>0.59448109999999998</v>
      </c>
      <c r="BH45" s="355">
        <v>0.63225900000000002</v>
      </c>
      <c r="BI45" s="355">
        <v>0.72753290000000004</v>
      </c>
      <c r="BJ45" s="355">
        <v>0.71321509999999999</v>
      </c>
      <c r="BK45" s="355">
        <v>0.60877309999999996</v>
      </c>
      <c r="BL45" s="355">
        <v>0.59400339999999996</v>
      </c>
      <c r="BM45" s="355">
        <v>0.52982969999999996</v>
      </c>
      <c r="BN45" s="355">
        <v>0.48713299999999998</v>
      </c>
      <c r="BO45" s="355">
        <v>0.47366459999999999</v>
      </c>
      <c r="BP45" s="355">
        <v>0.48433530000000002</v>
      </c>
      <c r="BQ45" s="355">
        <v>0.46637719999999999</v>
      </c>
      <c r="BR45" s="355">
        <v>0.48597570000000001</v>
      </c>
      <c r="BS45" s="355">
        <v>0.59742819999999996</v>
      </c>
      <c r="BT45" s="355">
        <v>0.63686609999999999</v>
      </c>
      <c r="BU45" s="355">
        <v>0.72781340000000005</v>
      </c>
      <c r="BV45" s="355">
        <v>0.71311800000000003</v>
      </c>
    </row>
    <row r="46" spans="1:74" ht="11.1" customHeight="1" x14ac:dyDescent="0.2">
      <c r="A46" s="61" t="s">
        <v>1094</v>
      </c>
      <c r="B46" s="179" t="s">
        <v>539</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1.1055159999999999</v>
      </c>
      <c r="AN46" s="214">
        <v>1.161321</v>
      </c>
      <c r="AO46" s="214">
        <v>1.203451</v>
      </c>
      <c r="AP46" s="214">
        <v>1.2047330000000001</v>
      </c>
      <c r="AQ46" s="214">
        <v>1.2388060000000001</v>
      </c>
      <c r="AR46" s="214">
        <v>1.2611000000000001</v>
      </c>
      <c r="AS46" s="214">
        <v>1.222129</v>
      </c>
      <c r="AT46" s="214">
        <v>1.240516</v>
      </c>
      <c r="AU46" s="214">
        <v>1.1862999999999999</v>
      </c>
      <c r="AV46" s="214">
        <v>1.211096</v>
      </c>
      <c r="AW46" s="214">
        <v>1.207233</v>
      </c>
      <c r="AX46" s="214">
        <v>1.190741</v>
      </c>
      <c r="AY46" s="214">
        <v>1.1121289999999999</v>
      </c>
      <c r="AZ46" s="214">
        <v>1.1524289999999999</v>
      </c>
      <c r="BA46" s="214">
        <v>1.2054510000000001</v>
      </c>
      <c r="BB46" s="214">
        <v>1.2063330000000001</v>
      </c>
      <c r="BC46" s="214">
        <v>1.240548</v>
      </c>
      <c r="BD46" s="214">
        <v>1.2441329999999999</v>
      </c>
      <c r="BE46" s="214">
        <v>1.2421947645</v>
      </c>
      <c r="BF46" s="214">
        <v>1.2573912097</v>
      </c>
      <c r="BG46" s="355">
        <v>1.2657050000000001</v>
      </c>
      <c r="BH46" s="355">
        <v>1.245112</v>
      </c>
      <c r="BI46" s="355">
        <v>1.272491</v>
      </c>
      <c r="BJ46" s="355">
        <v>1.2698609999999999</v>
      </c>
      <c r="BK46" s="355">
        <v>1.161227</v>
      </c>
      <c r="BL46" s="355">
        <v>1.1995640000000001</v>
      </c>
      <c r="BM46" s="355">
        <v>1.234777</v>
      </c>
      <c r="BN46" s="355">
        <v>1.2404520000000001</v>
      </c>
      <c r="BO46" s="355">
        <v>1.2844610000000001</v>
      </c>
      <c r="BP46" s="355">
        <v>1.323377</v>
      </c>
      <c r="BQ46" s="355">
        <v>1.300808</v>
      </c>
      <c r="BR46" s="355">
        <v>1.303626</v>
      </c>
      <c r="BS46" s="355">
        <v>1.2701210000000001</v>
      </c>
      <c r="BT46" s="355">
        <v>1.265531</v>
      </c>
      <c r="BU46" s="355">
        <v>1.2703439999999999</v>
      </c>
      <c r="BV46" s="355">
        <v>1.3127180000000001</v>
      </c>
    </row>
    <row r="47" spans="1:74" ht="11.1" customHeight="1" x14ac:dyDescent="0.2">
      <c r="A47" s="61" t="s">
        <v>950</v>
      </c>
      <c r="B47" s="639" t="s">
        <v>540</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0.19445100000000001</v>
      </c>
      <c r="AN47" s="214">
        <v>0.31839200000000001</v>
      </c>
      <c r="AO47" s="214">
        <v>0.28661199999999998</v>
      </c>
      <c r="AP47" s="214">
        <v>0.17283299999999999</v>
      </c>
      <c r="AQ47" s="214">
        <v>0.23577400000000001</v>
      </c>
      <c r="AR47" s="214">
        <v>0.56489999999999996</v>
      </c>
      <c r="AS47" s="214">
        <v>0.35825800000000002</v>
      </c>
      <c r="AT47" s="214">
        <v>0.37751600000000002</v>
      </c>
      <c r="AU47" s="214">
        <v>0.39163300000000001</v>
      </c>
      <c r="AV47" s="214">
        <v>0.45487100000000003</v>
      </c>
      <c r="AW47" s="214">
        <v>0.47760000000000002</v>
      </c>
      <c r="AX47" s="214">
        <v>0.42419299999999999</v>
      </c>
      <c r="AY47" s="214">
        <v>0.20793600000000001</v>
      </c>
      <c r="AZ47" s="214">
        <v>0.19039300000000001</v>
      </c>
      <c r="BA47" s="214">
        <v>-4.0837999999999999E-2</v>
      </c>
      <c r="BB47" s="214">
        <v>0.48570000000000002</v>
      </c>
      <c r="BC47" s="214">
        <v>0.44803199999999999</v>
      </c>
      <c r="BD47" s="214">
        <v>0.33189999999999997</v>
      </c>
      <c r="BE47" s="214">
        <v>0.41065530691000002</v>
      </c>
      <c r="BF47" s="214">
        <v>0.42845118924999998</v>
      </c>
      <c r="BG47" s="355">
        <v>0.40801809999999999</v>
      </c>
      <c r="BH47" s="355">
        <v>0.35410439999999999</v>
      </c>
      <c r="BI47" s="355">
        <v>0.368975</v>
      </c>
      <c r="BJ47" s="355">
        <v>0.41682049999999998</v>
      </c>
      <c r="BK47" s="355">
        <v>0.1741973</v>
      </c>
      <c r="BL47" s="355">
        <v>0.26402880000000001</v>
      </c>
      <c r="BM47" s="355">
        <v>0.3279897</v>
      </c>
      <c r="BN47" s="355">
        <v>0.37856319999999999</v>
      </c>
      <c r="BO47" s="355">
        <v>0.42436249999999998</v>
      </c>
      <c r="BP47" s="355">
        <v>0.4895448</v>
      </c>
      <c r="BQ47" s="355">
        <v>0.43426599999999999</v>
      </c>
      <c r="BR47" s="355">
        <v>0.50073670000000003</v>
      </c>
      <c r="BS47" s="355">
        <v>0.43340200000000001</v>
      </c>
      <c r="BT47" s="355">
        <v>0.36154059999999999</v>
      </c>
      <c r="BU47" s="355">
        <v>0.37343100000000001</v>
      </c>
      <c r="BV47" s="355">
        <v>0.41707840000000002</v>
      </c>
    </row>
    <row r="48" spans="1:74" ht="11.1" customHeight="1" x14ac:dyDescent="0.2">
      <c r="A48" s="61" t="s">
        <v>951</v>
      </c>
      <c r="B48" s="179" t="s">
        <v>1003</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-0.19780600000000001</v>
      </c>
      <c r="AN48" s="214">
        <v>0.53157100000000002</v>
      </c>
      <c r="AO48" s="214">
        <v>0.72261200000000003</v>
      </c>
      <c r="AP48" s="214">
        <v>0.54053300000000004</v>
      </c>
      <c r="AQ48" s="214">
        <v>0.69816100000000003</v>
      </c>
      <c r="AR48" s="214">
        <v>0.66496599999999995</v>
      </c>
      <c r="AS48" s="214">
        <v>0.66093500000000005</v>
      </c>
      <c r="AT48" s="214">
        <v>0.72199999999999998</v>
      </c>
      <c r="AU48" s="214">
        <v>0.62306600000000001</v>
      </c>
      <c r="AV48" s="214">
        <v>0.72474099999999997</v>
      </c>
      <c r="AW48" s="214">
        <v>0.16303300000000001</v>
      </c>
      <c r="AX48" s="214">
        <v>-0.16480600000000001</v>
      </c>
      <c r="AY48" s="214">
        <v>-0.11403199999999999</v>
      </c>
      <c r="AZ48" s="214">
        <v>0.37228600000000001</v>
      </c>
      <c r="BA48" s="214">
        <v>0.75058000000000002</v>
      </c>
      <c r="BB48" s="214">
        <v>0.60883299999999996</v>
      </c>
      <c r="BC48" s="214">
        <v>0.75241899999999995</v>
      </c>
      <c r="BD48" s="214">
        <v>0.73176699999999995</v>
      </c>
      <c r="BE48" s="214">
        <v>0.79016129032000004</v>
      </c>
      <c r="BF48" s="214">
        <v>0.60043516452000001</v>
      </c>
      <c r="BG48" s="355">
        <v>0.49556289999999997</v>
      </c>
      <c r="BH48" s="355">
        <v>0.712036</v>
      </c>
      <c r="BI48" s="355">
        <v>0.37908229999999998</v>
      </c>
      <c r="BJ48" s="355">
        <v>0.30608469999999999</v>
      </c>
      <c r="BK48" s="355">
        <v>0.38020720000000002</v>
      </c>
      <c r="BL48" s="355">
        <v>0.60365809999999998</v>
      </c>
      <c r="BM48" s="355">
        <v>0.73003039999999997</v>
      </c>
      <c r="BN48" s="355">
        <v>0.81032780000000004</v>
      </c>
      <c r="BO48" s="355">
        <v>0.87871189999999999</v>
      </c>
      <c r="BP48" s="355">
        <v>0.81961969999999995</v>
      </c>
      <c r="BQ48" s="355">
        <v>0.71397449999999996</v>
      </c>
      <c r="BR48" s="355">
        <v>0.73327410000000004</v>
      </c>
      <c r="BS48" s="355">
        <v>0.54315020000000003</v>
      </c>
      <c r="BT48" s="355">
        <v>0.73574859999999997</v>
      </c>
      <c r="BU48" s="355">
        <v>0.39683619999999997</v>
      </c>
      <c r="BV48" s="355">
        <v>0.32238650000000002</v>
      </c>
    </row>
    <row r="49" spans="1:74" ht="11.1" customHeight="1" x14ac:dyDescent="0.2">
      <c r="A49" s="61" t="s">
        <v>952</v>
      </c>
      <c r="B49" s="179" t="s">
        <v>1004</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3.2200000000000002E-4</v>
      </c>
      <c r="AN49" s="214">
        <v>3.4999999999999997E-5</v>
      </c>
      <c r="AO49" s="214">
        <v>6.3999999999999997E-5</v>
      </c>
      <c r="AP49" s="214">
        <v>2.33E-4</v>
      </c>
      <c r="AQ49" s="214">
        <v>-3.1999999999999999E-5</v>
      </c>
      <c r="AR49" s="214">
        <v>6.6000000000000005E-5</v>
      </c>
      <c r="AS49" s="214">
        <v>3.1999999999999999E-5</v>
      </c>
      <c r="AT49" s="214">
        <v>2.5799999999999998E-4</v>
      </c>
      <c r="AU49" s="214">
        <v>1.3300000000000001E-4</v>
      </c>
      <c r="AV49" s="214">
        <v>3.1999999999999999E-5</v>
      </c>
      <c r="AW49" s="214">
        <v>-1E-4</v>
      </c>
      <c r="AX49" s="214">
        <v>0</v>
      </c>
      <c r="AY49" s="214">
        <v>1.94E-4</v>
      </c>
      <c r="AZ49" s="214">
        <v>1.07E-4</v>
      </c>
      <c r="BA49" s="214">
        <v>-2.2499999999999999E-4</v>
      </c>
      <c r="BB49" s="214">
        <v>1E-3</v>
      </c>
      <c r="BC49" s="214">
        <v>1.2899999999999999E-3</v>
      </c>
      <c r="BD49" s="214">
        <v>-4.3300000000000001E-4</v>
      </c>
      <c r="BE49" s="214">
        <v>-2.5886600000000001E-4</v>
      </c>
      <c r="BF49" s="214">
        <v>-1.5853300000000001E-4</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953</v>
      </c>
      <c r="B50" s="179" t="s">
        <v>710</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17.869997999999999</v>
      </c>
      <c r="AN50" s="214">
        <v>18.091104000000001</v>
      </c>
      <c r="AO50" s="214">
        <v>18.780093000000001</v>
      </c>
      <c r="AP50" s="214">
        <v>19.350698000000001</v>
      </c>
      <c r="AQ50" s="214">
        <v>19.878772999999999</v>
      </c>
      <c r="AR50" s="214">
        <v>20.168431000000002</v>
      </c>
      <c r="AS50" s="214">
        <v>20.004546000000001</v>
      </c>
      <c r="AT50" s="214">
        <v>19.801127999999999</v>
      </c>
      <c r="AU50" s="214">
        <v>18.266832000000001</v>
      </c>
      <c r="AV50" s="214">
        <v>19.044996999999999</v>
      </c>
      <c r="AW50" s="214">
        <v>19.418232</v>
      </c>
      <c r="AX50" s="214">
        <v>19.474708</v>
      </c>
      <c r="AY50" s="214">
        <v>18.434743000000001</v>
      </c>
      <c r="AZ50" s="214">
        <v>18.280678999999999</v>
      </c>
      <c r="BA50" s="214">
        <v>19.136322</v>
      </c>
      <c r="BB50" s="214">
        <v>19.564098999999999</v>
      </c>
      <c r="BC50" s="214">
        <v>19.885193000000001</v>
      </c>
      <c r="BD50" s="214">
        <v>20.430367</v>
      </c>
      <c r="BE50" s="214">
        <v>20.353278975999999</v>
      </c>
      <c r="BF50" s="214">
        <v>20.459162311</v>
      </c>
      <c r="BG50" s="355">
        <v>19.803249999999998</v>
      </c>
      <c r="BH50" s="355">
        <v>19.160039999999999</v>
      </c>
      <c r="BI50" s="355">
        <v>19.652239999999999</v>
      </c>
      <c r="BJ50" s="355">
        <v>19.942699999999999</v>
      </c>
      <c r="BK50" s="355">
        <v>18.932490000000001</v>
      </c>
      <c r="BL50" s="355">
        <v>18.87182</v>
      </c>
      <c r="BM50" s="355">
        <v>19.549040000000002</v>
      </c>
      <c r="BN50" s="355">
        <v>19.92726</v>
      </c>
      <c r="BO50" s="355">
        <v>20.44181</v>
      </c>
      <c r="BP50" s="355">
        <v>20.805599999999998</v>
      </c>
      <c r="BQ50" s="355">
        <v>20.61768</v>
      </c>
      <c r="BR50" s="355">
        <v>20.689129999999999</v>
      </c>
      <c r="BS50" s="355">
        <v>19.940169999999998</v>
      </c>
      <c r="BT50" s="355">
        <v>19.456620000000001</v>
      </c>
      <c r="BU50" s="355">
        <v>19.738969999999998</v>
      </c>
      <c r="BV50" s="355">
        <v>20.085570000000001</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642</v>
      </c>
      <c r="B52" s="180" t="s">
        <v>541</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1.1389959999999999</v>
      </c>
      <c r="AN52" s="214">
        <v>1.062497</v>
      </c>
      <c r="AO52" s="214">
        <v>1.1120620000000001</v>
      </c>
      <c r="AP52" s="214">
        <v>1.1459630000000001</v>
      </c>
      <c r="AQ52" s="214">
        <v>1.1351560000000001</v>
      </c>
      <c r="AR52" s="214">
        <v>1.159198</v>
      </c>
      <c r="AS52" s="214">
        <v>1.1010279999999999</v>
      </c>
      <c r="AT52" s="214">
        <v>1.1128309999999999</v>
      </c>
      <c r="AU52" s="214">
        <v>1.009798</v>
      </c>
      <c r="AV52" s="214">
        <v>1.0814790000000001</v>
      </c>
      <c r="AW52" s="214">
        <v>1.146163</v>
      </c>
      <c r="AX52" s="214">
        <v>1.125769</v>
      </c>
      <c r="AY52" s="214">
        <v>1.123324</v>
      </c>
      <c r="AZ52" s="214">
        <v>1.116609</v>
      </c>
      <c r="BA52" s="214">
        <v>1.0958639999999999</v>
      </c>
      <c r="BB52" s="214">
        <v>1.114368</v>
      </c>
      <c r="BC52" s="214">
        <v>1.1192260000000001</v>
      </c>
      <c r="BD52" s="214">
        <v>1.128633</v>
      </c>
      <c r="BE52" s="214">
        <v>1.167114</v>
      </c>
      <c r="BF52" s="214">
        <v>1.1357090000000001</v>
      </c>
      <c r="BG52" s="355">
        <v>1.108598</v>
      </c>
      <c r="BH52" s="355">
        <v>1.088309</v>
      </c>
      <c r="BI52" s="355">
        <v>1.12547</v>
      </c>
      <c r="BJ52" s="355">
        <v>1.160377</v>
      </c>
      <c r="BK52" s="355">
        <v>1.1204670000000001</v>
      </c>
      <c r="BL52" s="355">
        <v>1.0595460000000001</v>
      </c>
      <c r="BM52" s="355">
        <v>1.0675140000000001</v>
      </c>
      <c r="BN52" s="355">
        <v>1.094649</v>
      </c>
      <c r="BO52" s="355">
        <v>1.1182270000000001</v>
      </c>
      <c r="BP52" s="355">
        <v>1.1402080000000001</v>
      </c>
      <c r="BQ52" s="355">
        <v>1.150528</v>
      </c>
      <c r="BR52" s="355">
        <v>1.163837</v>
      </c>
      <c r="BS52" s="355">
        <v>1.1085309999999999</v>
      </c>
      <c r="BT52" s="355">
        <v>1.1073710000000001</v>
      </c>
      <c r="BU52" s="355">
        <v>1.126903</v>
      </c>
      <c r="BV52" s="355">
        <v>1.1659740000000001</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214"/>
      <c r="BE53" s="214"/>
      <c r="BF53" s="214"/>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711</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214"/>
      <c r="BF54" s="214"/>
      <c r="BG54" s="355"/>
      <c r="BH54" s="355"/>
      <c r="BI54" s="355"/>
      <c r="BJ54" s="355"/>
      <c r="BK54" s="355"/>
      <c r="BL54" s="355"/>
      <c r="BM54" s="355"/>
      <c r="BN54" s="355"/>
      <c r="BO54" s="355"/>
      <c r="BP54" s="355"/>
      <c r="BQ54" s="355"/>
      <c r="BR54" s="355"/>
      <c r="BS54" s="355"/>
      <c r="BT54" s="355"/>
      <c r="BU54" s="355"/>
      <c r="BV54" s="355"/>
    </row>
    <row r="55" spans="1:74" ht="11.1" customHeight="1" x14ac:dyDescent="0.2">
      <c r="A55" s="638" t="s">
        <v>1192</v>
      </c>
      <c r="B55" s="639" t="s">
        <v>1184</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0.35490300000000002</v>
      </c>
      <c r="AN55" s="214">
        <v>0.412964</v>
      </c>
      <c r="AO55" s="214">
        <v>0.67790300000000003</v>
      </c>
      <c r="AP55" s="214">
        <v>0.85693299999999994</v>
      </c>
      <c r="AQ55" s="214">
        <v>0.90803199999999995</v>
      </c>
      <c r="AR55" s="214">
        <v>0.91520000000000001</v>
      </c>
      <c r="AS55" s="214">
        <v>0.87716099999999997</v>
      </c>
      <c r="AT55" s="214">
        <v>0.83377400000000002</v>
      </c>
      <c r="AU55" s="214">
        <v>0.47733300000000001</v>
      </c>
      <c r="AV55" s="214">
        <v>0.51964500000000002</v>
      </c>
      <c r="AW55" s="214">
        <v>0.34843299999999999</v>
      </c>
      <c r="AX55" s="214">
        <v>0.34119300000000002</v>
      </c>
      <c r="AY55" s="214">
        <v>0.39438699999999999</v>
      </c>
      <c r="AZ55" s="214">
        <v>0.40903600000000001</v>
      </c>
      <c r="BA55" s="214">
        <v>0.63132200000000005</v>
      </c>
      <c r="BB55" s="214">
        <v>0.80030000000000001</v>
      </c>
      <c r="BC55" s="214">
        <v>0.85325799999999996</v>
      </c>
      <c r="BD55" s="214">
        <v>0.87529999999999997</v>
      </c>
      <c r="BE55" s="214">
        <v>0.88429062000000003</v>
      </c>
      <c r="BF55" s="214">
        <v>0.84293803</v>
      </c>
      <c r="BG55" s="355">
        <v>0.59077210000000002</v>
      </c>
      <c r="BH55" s="355">
        <v>0.46128970000000002</v>
      </c>
      <c r="BI55" s="355">
        <v>0.33621849999999998</v>
      </c>
      <c r="BJ55" s="355">
        <v>0.35435460000000002</v>
      </c>
      <c r="BK55" s="355">
        <v>0.37961250000000002</v>
      </c>
      <c r="BL55" s="355">
        <v>0.43849890000000002</v>
      </c>
      <c r="BM55" s="355">
        <v>0.64934460000000005</v>
      </c>
      <c r="BN55" s="355">
        <v>0.82710360000000005</v>
      </c>
      <c r="BO55" s="355">
        <v>0.87860579999999999</v>
      </c>
      <c r="BP55" s="355">
        <v>0.87426380000000004</v>
      </c>
      <c r="BQ55" s="355">
        <v>0.87039800000000001</v>
      </c>
      <c r="BR55" s="355">
        <v>0.84866940000000002</v>
      </c>
      <c r="BS55" s="355">
        <v>0.5947306</v>
      </c>
      <c r="BT55" s="355">
        <v>0.46666229999999997</v>
      </c>
      <c r="BU55" s="355">
        <v>0.34374700000000002</v>
      </c>
      <c r="BV55" s="355">
        <v>0.36085590000000001</v>
      </c>
    </row>
    <row r="56" spans="1:74" ht="11.1" customHeight="1" x14ac:dyDescent="0.2">
      <c r="A56" s="61" t="s">
        <v>954</v>
      </c>
      <c r="B56" s="179" t="s">
        <v>542</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9.2810959999999998</v>
      </c>
      <c r="AN56" s="214">
        <v>9.5069280000000003</v>
      </c>
      <c r="AO56" s="214">
        <v>9.8021290000000008</v>
      </c>
      <c r="AP56" s="214">
        <v>9.8551660000000005</v>
      </c>
      <c r="AQ56" s="214">
        <v>10.125548</v>
      </c>
      <c r="AR56" s="214">
        <v>10.27</v>
      </c>
      <c r="AS56" s="214">
        <v>10.164161</v>
      </c>
      <c r="AT56" s="214">
        <v>10.176482999999999</v>
      </c>
      <c r="AU56" s="214">
        <v>9.7781000000000002</v>
      </c>
      <c r="AV56" s="214">
        <v>10.128579999999999</v>
      </c>
      <c r="AW56" s="214">
        <v>10.219733</v>
      </c>
      <c r="AX56" s="214">
        <v>10.103903000000001</v>
      </c>
      <c r="AY56" s="214">
        <v>9.5190649999999994</v>
      </c>
      <c r="AZ56" s="214">
        <v>9.800179</v>
      </c>
      <c r="BA56" s="214">
        <v>10.051645000000001</v>
      </c>
      <c r="BB56" s="214">
        <v>9.9639670000000002</v>
      </c>
      <c r="BC56" s="214">
        <v>10.13029</v>
      </c>
      <c r="BD56" s="214">
        <v>10.325699999999999</v>
      </c>
      <c r="BE56" s="214">
        <v>10.329580645</v>
      </c>
      <c r="BF56" s="214">
        <v>10.248988710000001</v>
      </c>
      <c r="BG56" s="355">
        <v>10.09098</v>
      </c>
      <c r="BH56" s="355">
        <v>10.067019999999999</v>
      </c>
      <c r="BI56" s="355">
        <v>10.249230000000001</v>
      </c>
      <c r="BJ56" s="355">
        <v>10.33479</v>
      </c>
      <c r="BK56" s="355">
        <v>9.8237959999999998</v>
      </c>
      <c r="BL56" s="355">
        <v>9.9595000000000002</v>
      </c>
      <c r="BM56" s="355">
        <v>10.054869999999999</v>
      </c>
      <c r="BN56" s="355">
        <v>10.102</v>
      </c>
      <c r="BO56" s="355">
        <v>10.378019999999999</v>
      </c>
      <c r="BP56" s="355">
        <v>10.565110000000001</v>
      </c>
      <c r="BQ56" s="355">
        <v>10.304460000000001</v>
      </c>
      <c r="BR56" s="355">
        <v>10.38705</v>
      </c>
      <c r="BS56" s="355">
        <v>10.18817</v>
      </c>
      <c r="BT56" s="355">
        <v>10.252509999999999</v>
      </c>
      <c r="BU56" s="355">
        <v>10.306340000000001</v>
      </c>
      <c r="BV56" s="355">
        <v>10.39705</v>
      </c>
    </row>
    <row r="57" spans="1:74" ht="11.1" customHeight="1" x14ac:dyDescent="0.2">
      <c r="A57" s="61" t="s">
        <v>955</v>
      </c>
      <c r="B57" s="179" t="s">
        <v>543</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1.614225</v>
      </c>
      <c r="AN57" s="214">
        <v>1.602714</v>
      </c>
      <c r="AO57" s="214">
        <v>1.6744509999999999</v>
      </c>
      <c r="AP57" s="214">
        <v>1.735066</v>
      </c>
      <c r="AQ57" s="214">
        <v>1.7131609999999999</v>
      </c>
      <c r="AR57" s="214">
        <v>1.763533</v>
      </c>
      <c r="AS57" s="214">
        <v>1.816516</v>
      </c>
      <c r="AT57" s="214">
        <v>1.7635799999999999</v>
      </c>
      <c r="AU57" s="214">
        <v>1.6646000000000001</v>
      </c>
      <c r="AV57" s="214">
        <v>1.6105160000000001</v>
      </c>
      <c r="AW57" s="214">
        <v>1.670633</v>
      </c>
      <c r="AX57" s="214">
        <v>1.784483</v>
      </c>
      <c r="AY57" s="214">
        <v>1.6896450000000001</v>
      </c>
      <c r="AZ57" s="214">
        <v>1.6900710000000001</v>
      </c>
      <c r="BA57" s="214">
        <v>1.783903</v>
      </c>
      <c r="BB57" s="214">
        <v>1.798367</v>
      </c>
      <c r="BC57" s="214">
        <v>1.8078069999999999</v>
      </c>
      <c r="BD57" s="214">
        <v>1.893167</v>
      </c>
      <c r="BE57" s="214">
        <v>1.9084838710000001</v>
      </c>
      <c r="BF57" s="214">
        <v>1.9789197097</v>
      </c>
      <c r="BG57" s="355">
        <v>1.837378</v>
      </c>
      <c r="BH57" s="355">
        <v>1.7026429999999999</v>
      </c>
      <c r="BI57" s="355">
        <v>1.7564610000000001</v>
      </c>
      <c r="BJ57" s="355">
        <v>1.8066759999999999</v>
      </c>
      <c r="BK57" s="355">
        <v>1.6890069999999999</v>
      </c>
      <c r="BL57" s="355">
        <v>1.636555</v>
      </c>
      <c r="BM57" s="355">
        <v>1.74682</v>
      </c>
      <c r="BN57" s="355">
        <v>1.7684820000000001</v>
      </c>
      <c r="BO57" s="355">
        <v>1.7886979999999999</v>
      </c>
      <c r="BP57" s="355">
        <v>1.86287</v>
      </c>
      <c r="BQ57" s="355">
        <v>1.8912610000000001</v>
      </c>
      <c r="BR57" s="355">
        <v>1.9229369999999999</v>
      </c>
      <c r="BS57" s="355">
        <v>1.838436</v>
      </c>
      <c r="BT57" s="355">
        <v>1.7314369999999999</v>
      </c>
      <c r="BU57" s="355">
        <v>1.7663500000000001</v>
      </c>
      <c r="BV57" s="355">
        <v>1.824605</v>
      </c>
    </row>
    <row r="58" spans="1:74" ht="11.1" customHeight="1" x14ac:dyDescent="0.2">
      <c r="A58" s="61" t="s">
        <v>956</v>
      </c>
      <c r="B58" s="179" t="s">
        <v>544</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4.7854510000000001</v>
      </c>
      <c r="AN58" s="214">
        <v>4.6566419999999997</v>
      </c>
      <c r="AO58" s="214">
        <v>4.792516</v>
      </c>
      <c r="AP58" s="214">
        <v>5.018866</v>
      </c>
      <c r="AQ58" s="214">
        <v>5.215516</v>
      </c>
      <c r="AR58" s="214">
        <v>5.283766</v>
      </c>
      <c r="AS58" s="214">
        <v>5.1618709999999997</v>
      </c>
      <c r="AT58" s="214">
        <v>5.0440639999999997</v>
      </c>
      <c r="AU58" s="214">
        <v>4.5597329999999996</v>
      </c>
      <c r="AV58" s="214">
        <v>4.9720319999999996</v>
      </c>
      <c r="AW58" s="214">
        <v>5.3620999999999999</v>
      </c>
      <c r="AX58" s="214">
        <v>5.4078710000000001</v>
      </c>
      <c r="AY58" s="214">
        <v>5.0099030000000004</v>
      </c>
      <c r="AZ58" s="214">
        <v>4.5836430000000004</v>
      </c>
      <c r="BA58" s="214">
        <v>4.8247739999999997</v>
      </c>
      <c r="BB58" s="214">
        <v>5.1189999999999998</v>
      </c>
      <c r="BC58" s="214">
        <v>5.213387</v>
      </c>
      <c r="BD58" s="214">
        <v>5.4055669999999996</v>
      </c>
      <c r="BE58" s="214">
        <v>5.2611826903000001</v>
      </c>
      <c r="BF58" s="214">
        <v>5.3392321935</v>
      </c>
      <c r="BG58" s="355">
        <v>5.291239</v>
      </c>
      <c r="BH58" s="355">
        <v>5.0237239999999996</v>
      </c>
      <c r="BI58" s="355">
        <v>5.3510749999999998</v>
      </c>
      <c r="BJ58" s="355">
        <v>5.4716120000000004</v>
      </c>
      <c r="BK58" s="355">
        <v>5.1067220000000004</v>
      </c>
      <c r="BL58" s="355">
        <v>4.9460389999999999</v>
      </c>
      <c r="BM58" s="355">
        <v>5.1127979999999997</v>
      </c>
      <c r="BN58" s="355">
        <v>5.2288759999999996</v>
      </c>
      <c r="BO58" s="355">
        <v>5.3932589999999996</v>
      </c>
      <c r="BP58" s="355">
        <v>5.4737669999999996</v>
      </c>
      <c r="BQ58" s="355">
        <v>5.475136</v>
      </c>
      <c r="BR58" s="355">
        <v>5.4709969999999997</v>
      </c>
      <c r="BS58" s="355">
        <v>5.3421969999999996</v>
      </c>
      <c r="BT58" s="355">
        <v>5.1027639999999996</v>
      </c>
      <c r="BU58" s="355">
        <v>5.3725440000000004</v>
      </c>
      <c r="BV58" s="355">
        <v>5.5166519999999997</v>
      </c>
    </row>
    <row r="59" spans="1:74" ht="11.1" customHeight="1" x14ac:dyDescent="0.2">
      <c r="A59" s="61" t="s">
        <v>957</v>
      </c>
      <c r="B59" s="179" t="s">
        <v>545</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0.48519299999999999</v>
      </c>
      <c r="AN59" s="214">
        <v>0.482464</v>
      </c>
      <c r="AO59" s="214">
        <v>0.40567700000000001</v>
      </c>
      <c r="AP59" s="214">
        <v>0.41656599999999999</v>
      </c>
      <c r="AQ59" s="214">
        <v>0.40770899999999999</v>
      </c>
      <c r="AR59" s="214">
        <v>0.40626600000000002</v>
      </c>
      <c r="AS59" s="214">
        <v>0.39048300000000002</v>
      </c>
      <c r="AT59" s="214">
        <v>0.45254800000000001</v>
      </c>
      <c r="AU59" s="214">
        <v>0.459233</v>
      </c>
      <c r="AV59" s="214">
        <v>0.442193</v>
      </c>
      <c r="AW59" s="214">
        <v>0.40776600000000002</v>
      </c>
      <c r="AX59" s="214">
        <v>0.37254799999999999</v>
      </c>
      <c r="AY59" s="214">
        <v>0.46706500000000001</v>
      </c>
      <c r="AZ59" s="214">
        <v>0.461536</v>
      </c>
      <c r="BA59" s="214">
        <v>0.40261200000000003</v>
      </c>
      <c r="BB59" s="214">
        <v>0.45043299999999997</v>
      </c>
      <c r="BC59" s="214">
        <v>0.41480699999999998</v>
      </c>
      <c r="BD59" s="214">
        <v>0.34756700000000001</v>
      </c>
      <c r="BE59" s="214">
        <v>0.42116129031999999</v>
      </c>
      <c r="BF59" s="214">
        <v>0.38591642581000002</v>
      </c>
      <c r="BG59" s="355">
        <v>0.42488150000000002</v>
      </c>
      <c r="BH59" s="355">
        <v>0.43628289999999997</v>
      </c>
      <c r="BI59" s="355">
        <v>0.43428729999999999</v>
      </c>
      <c r="BJ59" s="355">
        <v>0.4279772</v>
      </c>
      <c r="BK59" s="355">
        <v>0.44086059999999999</v>
      </c>
      <c r="BL59" s="355">
        <v>0.45802569999999998</v>
      </c>
      <c r="BM59" s="355">
        <v>0.49105989999999999</v>
      </c>
      <c r="BN59" s="355">
        <v>0.48837829999999999</v>
      </c>
      <c r="BO59" s="355">
        <v>0.46431869999999997</v>
      </c>
      <c r="BP59" s="355">
        <v>0.4386468</v>
      </c>
      <c r="BQ59" s="355">
        <v>0.42157610000000001</v>
      </c>
      <c r="BR59" s="355">
        <v>0.41876069999999999</v>
      </c>
      <c r="BS59" s="355">
        <v>0.41869099999999998</v>
      </c>
      <c r="BT59" s="355">
        <v>0.42803200000000002</v>
      </c>
      <c r="BU59" s="355">
        <v>0.4216937</v>
      </c>
      <c r="BV59" s="355">
        <v>0.41804400000000003</v>
      </c>
    </row>
    <row r="60" spans="1:74" ht="11.1" customHeight="1" x14ac:dyDescent="0.2">
      <c r="A60" s="61" t="s">
        <v>958</v>
      </c>
      <c r="B60" s="639" t="s">
        <v>1193</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2.4881259999999998</v>
      </c>
      <c r="AN60" s="214">
        <v>2.491889</v>
      </c>
      <c r="AO60" s="214">
        <v>2.539479</v>
      </c>
      <c r="AP60" s="214">
        <v>2.6140639999999999</v>
      </c>
      <c r="AQ60" s="214">
        <v>2.6439629999999998</v>
      </c>
      <c r="AR60" s="214">
        <v>2.6888640000000001</v>
      </c>
      <c r="AS60" s="214">
        <v>2.6953819999999999</v>
      </c>
      <c r="AT60" s="214">
        <v>2.64351</v>
      </c>
      <c r="AU60" s="214">
        <v>2.337631</v>
      </c>
      <c r="AV60" s="214">
        <v>2.4535100000000001</v>
      </c>
      <c r="AW60" s="214">
        <v>2.5557300000000001</v>
      </c>
      <c r="AX60" s="214">
        <v>2.5904790000000002</v>
      </c>
      <c r="AY60" s="214">
        <v>2.478002</v>
      </c>
      <c r="AZ60" s="214">
        <v>2.452823</v>
      </c>
      <c r="BA60" s="214">
        <v>2.5379299999999998</v>
      </c>
      <c r="BB60" s="214">
        <v>2.5464000000000002</v>
      </c>
      <c r="BC60" s="214">
        <v>2.58487</v>
      </c>
      <c r="BD60" s="214">
        <v>2.7116989999999999</v>
      </c>
      <c r="BE60" s="214">
        <v>2.7156938596</v>
      </c>
      <c r="BF60" s="214">
        <v>2.7988762424</v>
      </c>
      <c r="BG60" s="355">
        <v>2.6765919999999999</v>
      </c>
      <c r="BH60" s="355">
        <v>2.557391</v>
      </c>
      <c r="BI60" s="355">
        <v>2.6504409999999998</v>
      </c>
      <c r="BJ60" s="355">
        <v>2.707665</v>
      </c>
      <c r="BK60" s="355">
        <v>2.6129600000000002</v>
      </c>
      <c r="BL60" s="355">
        <v>2.4927440000000001</v>
      </c>
      <c r="BM60" s="355">
        <v>2.561655</v>
      </c>
      <c r="BN60" s="355">
        <v>2.6070609999999999</v>
      </c>
      <c r="BO60" s="355">
        <v>2.6571310000000001</v>
      </c>
      <c r="BP60" s="355">
        <v>2.7311529999999999</v>
      </c>
      <c r="BQ60" s="355">
        <v>2.8053789999999998</v>
      </c>
      <c r="BR60" s="355">
        <v>2.8045520000000002</v>
      </c>
      <c r="BS60" s="355">
        <v>2.6664840000000001</v>
      </c>
      <c r="BT60" s="355">
        <v>2.582586</v>
      </c>
      <c r="BU60" s="355">
        <v>2.6551939999999998</v>
      </c>
      <c r="BV60" s="355">
        <v>2.7343389999999999</v>
      </c>
    </row>
    <row r="61" spans="1:74" ht="11.1" customHeight="1" x14ac:dyDescent="0.2">
      <c r="A61" s="61" t="s">
        <v>959</v>
      </c>
      <c r="B61" s="179" t="s">
        <v>712</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19.008994000000001</v>
      </c>
      <c r="AN61" s="214">
        <v>19.153600999999998</v>
      </c>
      <c r="AO61" s="214">
        <v>19.892154999999999</v>
      </c>
      <c r="AP61" s="214">
        <v>20.496661</v>
      </c>
      <c r="AQ61" s="214">
        <v>21.013929000000001</v>
      </c>
      <c r="AR61" s="214">
        <v>21.327629000000002</v>
      </c>
      <c r="AS61" s="214">
        <v>21.105574000000001</v>
      </c>
      <c r="AT61" s="214">
        <v>20.913958999999998</v>
      </c>
      <c r="AU61" s="214">
        <v>19.276630000000001</v>
      </c>
      <c r="AV61" s="214">
        <v>20.126476</v>
      </c>
      <c r="AW61" s="214">
        <v>20.564395000000001</v>
      </c>
      <c r="AX61" s="214">
        <v>20.600477000000001</v>
      </c>
      <c r="AY61" s="214">
        <v>19.558067000000001</v>
      </c>
      <c r="AZ61" s="214">
        <v>19.397288</v>
      </c>
      <c r="BA61" s="214">
        <v>20.232185999999999</v>
      </c>
      <c r="BB61" s="214">
        <v>20.678467000000001</v>
      </c>
      <c r="BC61" s="214">
        <v>21.004418999999999</v>
      </c>
      <c r="BD61" s="214">
        <v>21.559000000000001</v>
      </c>
      <c r="BE61" s="214">
        <v>21.520392976</v>
      </c>
      <c r="BF61" s="214">
        <v>21.594871310999999</v>
      </c>
      <c r="BG61" s="355">
        <v>20.911840000000002</v>
      </c>
      <c r="BH61" s="355">
        <v>20.248349999999999</v>
      </c>
      <c r="BI61" s="355">
        <v>20.777709999999999</v>
      </c>
      <c r="BJ61" s="355">
        <v>21.103079999999999</v>
      </c>
      <c r="BK61" s="355">
        <v>20.052959999999999</v>
      </c>
      <c r="BL61" s="355">
        <v>19.931360000000002</v>
      </c>
      <c r="BM61" s="355">
        <v>20.61655</v>
      </c>
      <c r="BN61" s="355">
        <v>21.021909999999998</v>
      </c>
      <c r="BO61" s="355">
        <v>21.560030000000001</v>
      </c>
      <c r="BP61" s="355">
        <v>21.945810000000002</v>
      </c>
      <c r="BQ61" s="355">
        <v>21.76821</v>
      </c>
      <c r="BR61" s="355">
        <v>21.852969999999999</v>
      </c>
      <c r="BS61" s="355">
        <v>21.0487</v>
      </c>
      <c r="BT61" s="355">
        <v>20.56399</v>
      </c>
      <c r="BU61" s="355">
        <v>20.865870000000001</v>
      </c>
      <c r="BV61" s="355">
        <v>21.251550000000002</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962</v>
      </c>
      <c r="B63" s="180" t="s">
        <v>547</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16.461548000000001</v>
      </c>
      <c r="AN63" s="214">
        <v>15.826499999999999</v>
      </c>
      <c r="AO63" s="214">
        <v>16.421419</v>
      </c>
      <c r="AP63" s="214">
        <v>17.276233000000001</v>
      </c>
      <c r="AQ63" s="214">
        <v>17.513999999999999</v>
      </c>
      <c r="AR63" s="214">
        <v>17.526765999999999</v>
      </c>
      <c r="AS63" s="214">
        <v>17.658548</v>
      </c>
      <c r="AT63" s="214">
        <v>17.243258000000001</v>
      </c>
      <c r="AU63" s="214">
        <v>15.787666</v>
      </c>
      <c r="AV63" s="214">
        <v>16.342676999999998</v>
      </c>
      <c r="AW63" s="214">
        <v>17.126532999999998</v>
      </c>
      <c r="AX63" s="214">
        <v>17.561516000000001</v>
      </c>
      <c r="AY63" s="214">
        <v>16.917677000000001</v>
      </c>
      <c r="AZ63" s="214">
        <v>16.359642999999998</v>
      </c>
      <c r="BA63" s="214">
        <v>16.962548000000002</v>
      </c>
      <c r="BB63" s="214">
        <v>17.106867000000001</v>
      </c>
      <c r="BC63" s="214">
        <v>17.357194</v>
      </c>
      <c r="BD63" s="214">
        <v>18.043600000000001</v>
      </c>
      <c r="BE63" s="214">
        <v>17.736741935000001</v>
      </c>
      <c r="BF63" s="214">
        <v>18.008226451999999</v>
      </c>
      <c r="BG63" s="355">
        <v>17.241140000000001</v>
      </c>
      <c r="BH63" s="355">
        <v>16.441459999999999</v>
      </c>
      <c r="BI63" s="355">
        <v>17.122450000000001</v>
      </c>
      <c r="BJ63" s="355">
        <v>17.419779999999999</v>
      </c>
      <c r="BK63" s="355">
        <v>16.866240000000001</v>
      </c>
      <c r="BL63" s="355">
        <v>16.462340000000001</v>
      </c>
      <c r="BM63" s="355">
        <v>16.83201</v>
      </c>
      <c r="BN63" s="355">
        <v>17.169920000000001</v>
      </c>
      <c r="BO63" s="355">
        <v>17.4208</v>
      </c>
      <c r="BP63" s="355">
        <v>17.836349999999999</v>
      </c>
      <c r="BQ63" s="355">
        <v>17.867190000000001</v>
      </c>
      <c r="BR63" s="355">
        <v>17.835789999999999</v>
      </c>
      <c r="BS63" s="355">
        <v>17.293559999999999</v>
      </c>
      <c r="BT63" s="355">
        <v>16.653739999999999</v>
      </c>
      <c r="BU63" s="355">
        <v>17.18131</v>
      </c>
      <c r="BV63" s="355">
        <v>17.493320000000001</v>
      </c>
    </row>
    <row r="64" spans="1:74" ht="11.1" customHeight="1" x14ac:dyDescent="0.2">
      <c r="A64" s="61" t="s">
        <v>960</v>
      </c>
      <c r="B64" s="180" t="s">
        <v>546</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18.617027</v>
      </c>
      <c r="AN64" s="214">
        <v>18.617027</v>
      </c>
      <c r="AO64" s="214">
        <v>18.620777</v>
      </c>
      <c r="AP64" s="214">
        <v>18.620777</v>
      </c>
      <c r="AQ64" s="214">
        <v>18.556777</v>
      </c>
      <c r="AR64" s="214">
        <v>18.566776999999998</v>
      </c>
      <c r="AS64" s="214">
        <v>18.566776999999998</v>
      </c>
      <c r="AT64" s="214">
        <v>18.570577</v>
      </c>
      <c r="AU64" s="214">
        <v>18.495577000000001</v>
      </c>
      <c r="AV64" s="214">
        <v>18.497496999999999</v>
      </c>
      <c r="AW64" s="214">
        <v>18.505496999999998</v>
      </c>
      <c r="AX64" s="214">
        <v>18.543026999999999</v>
      </c>
      <c r="AY64" s="214">
        <v>18.566997000000001</v>
      </c>
      <c r="AZ64" s="214">
        <v>18.566997000000001</v>
      </c>
      <c r="BA64" s="214">
        <v>18.588497</v>
      </c>
      <c r="BB64" s="214">
        <v>18.598496999999998</v>
      </c>
      <c r="BC64" s="214">
        <v>18.598496999999998</v>
      </c>
      <c r="BD64" s="214">
        <v>18.598496999999998</v>
      </c>
      <c r="BE64" s="214">
        <v>18.598500000000001</v>
      </c>
      <c r="BF64" s="214">
        <v>18.598500000000001</v>
      </c>
      <c r="BG64" s="355">
        <v>18.598500000000001</v>
      </c>
      <c r="BH64" s="355">
        <v>18.598500000000001</v>
      </c>
      <c r="BI64" s="355">
        <v>18.598500000000001</v>
      </c>
      <c r="BJ64" s="355">
        <v>18.598500000000001</v>
      </c>
      <c r="BK64" s="355">
        <v>18.608499999999999</v>
      </c>
      <c r="BL64" s="355">
        <v>18.608499999999999</v>
      </c>
      <c r="BM64" s="355">
        <v>18.608499999999999</v>
      </c>
      <c r="BN64" s="355">
        <v>18.608499999999999</v>
      </c>
      <c r="BO64" s="355">
        <v>18.608499999999999</v>
      </c>
      <c r="BP64" s="355">
        <v>18.608499999999999</v>
      </c>
      <c r="BQ64" s="355">
        <v>18.633500000000002</v>
      </c>
      <c r="BR64" s="355">
        <v>18.648499999999999</v>
      </c>
      <c r="BS64" s="355">
        <v>18.648499999999999</v>
      </c>
      <c r="BT64" s="355">
        <v>18.648499999999999</v>
      </c>
      <c r="BU64" s="355">
        <v>18.648499999999999</v>
      </c>
      <c r="BV64" s="355">
        <v>18.648499999999999</v>
      </c>
    </row>
    <row r="65" spans="1:74" ht="11.1" customHeight="1" x14ac:dyDescent="0.2">
      <c r="A65" s="61" t="s">
        <v>961</v>
      </c>
      <c r="B65" s="181" t="s">
        <v>872</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0.88422002073999995</v>
      </c>
      <c r="AN65" s="215">
        <v>0.85010888150999997</v>
      </c>
      <c r="AO65" s="215">
        <v>0.88188688367000001</v>
      </c>
      <c r="AP65" s="215">
        <v>0.92779334610999997</v>
      </c>
      <c r="AQ65" s="215">
        <v>0.94380613615999998</v>
      </c>
      <c r="AR65" s="215">
        <v>0.94398537775000002</v>
      </c>
      <c r="AS65" s="215">
        <v>0.95108310935999996</v>
      </c>
      <c r="AT65" s="215">
        <v>0.92852569954999997</v>
      </c>
      <c r="AU65" s="215">
        <v>0.85359142890999995</v>
      </c>
      <c r="AV65" s="215">
        <v>0.88350748211999997</v>
      </c>
      <c r="AW65" s="215">
        <v>0.92548354686000001</v>
      </c>
      <c r="AX65" s="215">
        <v>0.94706845867</v>
      </c>
      <c r="AY65" s="215">
        <v>0.91116926448000002</v>
      </c>
      <c r="AZ65" s="215">
        <v>0.88111410801000001</v>
      </c>
      <c r="BA65" s="215">
        <v>0.91252929163999996</v>
      </c>
      <c r="BB65" s="215">
        <v>0.91979835789999997</v>
      </c>
      <c r="BC65" s="215">
        <v>0.93325788637999996</v>
      </c>
      <c r="BD65" s="215">
        <v>0.97016441705000001</v>
      </c>
      <c r="BE65" s="215">
        <v>0.95366518458000005</v>
      </c>
      <c r="BF65" s="215">
        <v>0.96826230349999998</v>
      </c>
      <c r="BG65" s="386">
        <v>0.9270178</v>
      </c>
      <c r="BH65" s="386">
        <v>0.88402080000000005</v>
      </c>
      <c r="BI65" s="386">
        <v>0.92063589999999995</v>
      </c>
      <c r="BJ65" s="386">
        <v>0.93662279999999998</v>
      </c>
      <c r="BK65" s="386">
        <v>0.90637270000000003</v>
      </c>
      <c r="BL65" s="386">
        <v>0.88466769999999995</v>
      </c>
      <c r="BM65" s="386">
        <v>0.90453329999999998</v>
      </c>
      <c r="BN65" s="386">
        <v>0.92269250000000003</v>
      </c>
      <c r="BO65" s="386">
        <v>0.93617410000000001</v>
      </c>
      <c r="BP65" s="386">
        <v>0.95850550000000001</v>
      </c>
      <c r="BQ65" s="386">
        <v>0.95887449999999996</v>
      </c>
      <c r="BR65" s="386">
        <v>0.95641929999999997</v>
      </c>
      <c r="BS65" s="386">
        <v>0.92734309999999998</v>
      </c>
      <c r="BT65" s="386">
        <v>0.89303390000000005</v>
      </c>
      <c r="BU65" s="386">
        <v>0.92132400000000003</v>
      </c>
      <c r="BV65" s="386">
        <v>0.93805490000000002</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782" t="s">
        <v>1013</v>
      </c>
      <c r="C67" s="783"/>
      <c r="D67" s="783"/>
      <c r="E67" s="783"/>
      <c r="F67" s="783"/>
      <c r="G67" s="783"/>
      <c r="H67" s="783"/>
      <c r="I67" s="783"/>
      <c r="J67" s="783"/>
      <c r="K67" s="783"/>
      <c r="L67" s="783"/>
      <c r="M67" s="783"/>
      <c r="N67" s="783"/>
      <c r="O67" s="783"/>
      <c r="P67" s="783"/>
      <c r="Q67" s="783"/>
      <c r="BH67" s="214"/>
    </row>
    <row r="68" spans="1:74" s="443" customFormat="1" ht="22.35" customHeight="1" x14ac:dyDescent="0.2">
      <c r="A68" s="442"/>
      <c r="B68" s="824" t="s">
        <v>1195</v>
      </c>
      <c r="C68" s="805"/>
      <c r="D68" s="805"/>
      <c r="E68" s="805"/>
      <c r="F68" s="805"/>
      <c r="G68" s="805"/>
      <c r="H68" s="805"/>
      <c r="I68" s="805"/>
      <c r="J68" s="805"/>
      <c r="K68" s="805"/>
      <c r="L68" s="805"/>
      <c r="M68" s="805"/>
      <c r="N68" s="805"/>
      <c r="O68" s="805"/>
      <c r="P68" s="805"/>
      <c r="Q68" s="801"/>
      <c r="AY68" s="534"/>
      <c r="AZ68" s="534"/>
      <c r="BA68" s="534"/>
      <c r="BB68" s="534"/>
      <c r="BC68" s="534"/>
      <c r="BD68" s="661"/>
      <c r="BE68" s="661"/>
      <c r="BF68" s="661"/>
      <c r="BG68" s="534"/>
      <c r="BH68" s="214"/>
      <c r="BI68" s="534"/>
      <c r="BJ68" s="534"/>
    </row>
    <row r="69" spans="1:74" s="443" customFormat="1" ht="12" customHeight="1" x14ac:dyDescent="0.2">
      <c r="A69" s="442"/>
      <c r="B69" s="804" t="s">
        <v>1038</v>
      </c>
      <c r="C69" s="805"/>
      <c r="D69" s="805"/>
      <c r="E69" s="805"/>
      <c r="F69" s="805"/>
      <c r="G69" s="805"/>
      <c r="H69" s="805"/>
      <c r="I69" s="805"/>
      <c r="J69" s="805"/>
      <c r="K69" s="805"/>
      <c r="L69" s="805"/>
      <c r="M69" s="805"/>
      <c r="N69" s="805"/>
      <c r="O69" s="805"/>
      <c r="P69" s="805"/>
      <c r="Q69" s="801"/>
      <c r="AY69" s="534"/>
      <c r="AZ69" s="534"/>
      <c r="BA69" s="534"/>
      <c r="BB69" s="534"/>
      <c r="BC69" s="534"/>
      <c r="BD69" s="661"/>
      <c r="BE69" s="661"/>
      <c r="BF69" s="661"/>
      <c r="BG69" s="534"/>
      <c r="BH69" s="214"/>
      <c r="BI69" s="534"/>
      <c r="BJ69" s="534"/>
    </row>
    <row r="70" spans="1:74" s="443" customFormat="1" ht="12" customHeight="1" x14ac:dyDescent="0.2">
      <c r="A70" s="442"/>
      <c r="B70" s="804" t="s">
        <v>1056</v>
      </c>
      <c r="C70" s="805"/>
      <c r="D70" s="805"/>
      <c r="E70" s="805"/>
      <c r="F70" s="805"/>
      <c r="G70" s="805"/>
      <c r="H70" s="805"/>
      <c r="I70" s="805"/>
      <c r="J70" s="805"/>
      <c r="K70" s="805"/>
      <c r="L70" s="805"/>
      <c r="M70" s="805"/>
      <c r="N70" s="805"/>
      <c r="O70" s="805"/>
      <c r="P70" s="805"/>
      <c r="Q70" s="801"/>
      <c r="AY70" s="534"/>
      <c r="AZ70" s="534"/>
      <c r="BA70" s="534"/>
      <c r="BB70" s="534"/>
      <c r="BC70" s="534"/>
      <c r="BD70" s="661"/>
      <c r="BE70" s="661"/>
      <c r="BF70" s="661"/>
      <c r="BG70" s="534"/>
      <c r="BH70" s="214"/>
      <c r="BI70" s="534"/>
      <c r="BJ70" s="534"/>
    </row>
    <row r="71" spans="1:74" s="443" customFormat="1" ht="12" customHeight="1" x14ac:dyDescent="0.2">
      <c r="A71" s="442"/>
      <c r="B71" s="806" t="s">
        <v>1058</v>
      </c>
      <c r="C71" s="800"/>
      <c r="D71" s="800"/>
      <c r="E71" s="800"/>
      <c r="F71" s="800"/>
      <c r="G71" s="800"/>
      <c r="H71" s="800"/>
      <c r="I71" s="800"/>
      <c r="J71" s="800"/>
      <c r="K71" s="800"/>
      <c r="L71" s="800"/>
      <c r="M71" s="800"/>
      <c r="N71" s="800"/>
      <c r="O71" s="800"/>
      <c r="P71" s="800"/>
      <c r="Q71" s="801"/>
      <c r="AY71" s="534"/>
      <c r="AZ71" s="534"/>
      <c r="BA71" s="534"/>
      <c r="BB71" s="534"/>
      <c r="BC71" s="534"/>
      <c r="BD71" s="661"/>
      <c r="BE71" s="661"/>
      <c r="BF71" s="661"/>
      <c r="BG71" s="534"/>
      <c r="BH71" s="214"/>
      <c r="BI71" s="534"/>
      <c r="BJ71" s="534"/>
    </row>
    <row r="72" spans="1:74" s="443" customFormat="1" ht="12" customHeight="1" x14ac:dyDescent="0.2">
      <c r="A72" s="442"/>
      <c r="B72" s="799" t="s">
        <v>1042</v>
      </c>
      <c r="C72" s="800"/>
      <c r="D72" s="800"/>
      <c r="E72" s="800"/>
      <c r="F72" s="800"/>
      <c r="G72" s="800"/>
      <c r="H72" s="800"/>
      <c r="I72" s="800"/>
      <c r="J72" s="800"/>
      <c r="K72" s="800"/>
      <c r="L72" s="800"/>
      <c r="M72" s="800"/>
      <c r="N72" s="800"/>
      <c r="O72" s="800"/>
      <c r="P72" s="800"/>
      <c r="Q72" s="801"/>
      <c r="AY72" s="534"/>
      <c r="AZ72" s="534"/>
      <c r="BA72" s="534"/>
      <c r="BB72" s="534"/>
      <c r="BC72" s="534"/>
      <c r="BD72" s="661"/>
      <c r="BE72" s="661"/>
      <c r="BF72" s="661"/>
      <c r="BG72" s="534"/>
      <c r="BH72" s="214"/>
      <c r="BI72" s="534"/>
      <c r="BJ72" s="534"/>
    </row>
    <row r="73" spans="1:74" s="443" customFormat="1" ht="12" customHeight="1" x14ac:dyDescent="0.2">
      <c r="A73" s="436"/>
      <c r="B73" s="813" t="s">
        <v>1140</v>
      </c>
      <c r="C73" s="801"/>
      <c r="D73" s="801"/>
      <c r="E73" s="801"/>
      <c r="F73" s="801"/>
      <c r="G73" s="801"/>
      <c r="H73" s="801"/>
      <c r="I73" s="801"/>
      <c r="J73" s="801"/>
      <c r="K73" s="801"/>
      <c r="L73" s="801"/>
      <c r="M73" s="801"/>
      <c r="N73" s="801"/>
      <c r="O73" s="801"/>
      <c r="P73" s="801"/>
      <c r="Q73" s="801"/>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F6" sqref="BF6:BF27"/>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92" t="s">
        <v>992</v>
      </c>
      <c r="B1" s="829" t="s">
        <v>249</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M1" s="305"/>
    </row>
    <row r="2" spans="1:74" s="5" customFormat="1"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ht="11.25"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3"/>
      <c r="B5" s="7" t="s">
        <v>136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963</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184.9</v>
      </c>
      <c r="AZ6" s="240">
        <v>182.3</v>
      </c>
      <c r="BA6" s="240">
        <v>188.9</v>
      </c>
      <c r="BB6" s="240">
        <v>205.4</v>
      </c>
      <c r="BC6" s="240">
        <v>220.5</v>
      </c>
      <c r="BD6" s="240">
        <v>213.5</v>
      </c>
      <c r="BE6" s="240">
        <v>213.4357</v>
      </c>
      <c r="BF6" s="240">
        <v>212.84289999999999</v>
      </c>
      <c r="BG6" s="333">
        <v>211.42230000000001</v>
      </c>
      <c r="BH6" s="333">
        <v>205.8184</v>
      </c>
      <c r="BI6" s="333">
        <v>200.70410000000001</v>
      </c>
      <c r="BJ6" s="333">
        <v>196.17920000000001</v>
      </c>
      <c r="BK6" s="333">
        <v>191.50319999999999</v>
      </c>
      <c r="BL6" s="333">
        <v>193.88130000000001</v>
      </c>
      <c r="BM6" s="333">
        <v>200.51730000000001</v>
      </c>
      <c r="BN6" s="333">
        <v>210.7824</v>
      </c>
      <c r="BO6" s="333">
        <v>214.64570000000001</v>
      </c>
      <c r="BP6" s="333">
        <v>214.72829999999999</v>
      </c>
      <c r="BQ6" s="333">
        <v>218.91630000000001</v>
      </c>
      <c r="BR6" s="333">
        <v>214.96350000000001</v>
      </c>
      <c r="BS6" s="333">
        <v>211.2972</v>
      </c>
      <c r="BT6" s="333">
        <v>208.0882</v>
      </c>
      <c r="BU6" s="333">
        <v>204.29470000000001</v>
      </c>
      <c r="BV6" s="333">
        <v>199.68889999999999</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397"/>
      <c r="BH7" s="397"/>
      <c r="BI7" s="397"/>
      <c r="BJ7" s="397"/>
      <c r="BK7" s="397"/>
      <c r="BL7" s="397"/>
      <c r="BM7" s="397"/>
      <c r="BN7" s="397"/>
      <c r="BO7" s="397"/>
      <c r="BP7" s="397"/>
      <c r="BQ7" s="397"/>
      <c r="BR7" s="397"/>
      <c r="BS7" s="397"/>
      <c r="BT7" s="397"/>
      <c r="BU7" s="397"/>
      <c r="BV7" s="397"/>
    </row>
    <row r="8" spans="1:74" ht="11.1" customHeight="1" x14ac:dyDescent="0.2">
      <c r="A8" s="1" t="s">
        <v>628</v>
      </c>
      <c r="B8" s="183" t="s">
        <v>549</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240">
        <v>254.27500000000001</v>
      </c>
      <c r="BB8" s="240">
        <v>270.26</v>
      </c>
      <c r="BC8" s="240">
        <v>284.55</v>
      </c>
      <c r="BD8" s="240">
        <v>281.97500000000002</v>
      </c>
      <c r="BE8" s="240">
        <v>278.33999999999997</v>
      </c>
      <c r="BF8" s="240">
        <v>278.64999999999998</v>
      </c>
      <c r="BG8" s="333">
        <v>277.12909999999999</v>
      </c>
      <c r="BH8" s="333">
        <v>277.07299999999998</v>
      </c>
      <c r="BI8" s="333">
        <v>275.553</v>
      </c>
      <c r="BJ8" s="333">
        <v>272.83920000000001</v>
      </c>
      <c r="BK8" s="333">
        <v>267.17230000000001</v>
      </c>
      <c r="BL8" s="333">
        <v>264.12759999999997</v>
      </c>
      <c r="BM8" s="333">
        <v>266.05070000000001</v>
      </c>
      <c r="BN8" s="333">
        <v>273.78309999999999</v>
      </c>
      <c r="BO8" s="333">
        <v>280.1071</v>
      </c>
      <c r="BP8" s="333">
        <v>283.85739999999998</v>
      </c>
      <c r="BQ8" s="333">
        <v>287.22370000000001</v>
      </c>
      <c r="BR8" s="333">
        <v>283.08420000000001</v>
      </c>
      <c r="BS8" s="333">
        <v>283.20940000000002</v>
      </c>
      <c r="BT8" s="333">
        <v>279.3861</v>
      </c>
      <c r="BU8" s="333">
        <v>279.09469999999999</v>
      </c>
      <c r="BV8" s="333">
        <v>280.8503</v>
      </c>
    </row>
    <row r="9" spans="1:74" ht="11.1" customHeight="1" x14ac:dyDescent="0.2">
      <c r="A9" s="1" t="s">
        <v>629</v>
      </c>
      <c r="B9" s="183" t="s">
        <v>550</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240">
        <v>246.92500000000001</v>
      </c>
      <c r="BB9" s="240">
        <v>261.95999999999998</v>
      </c>
      <c r="BC9" s="240">
        <v>280.27499999999998</v>
      </c>
      <c r="BD9" s="240">
        <v>279.32499999999999</v>
      </c>
      <c r="BE9" s="240">
        <v>276.89999999999998</v>
      </c>
      <c r="BF9" s="240">
        <v>275.27499999999998</v>
      </c>
      <c r="BG9" s="333">
        <v>272.77530000000002</v>
      </c>
      <c r="BH9" s="333">
        <v>272.08569999999997</v>
      </c>
      <c r="BI9" s="333">
        <v>267.82760000000002</v>
      </c>
      <c r="BJ9" s="333">
        <v>262.30450000000002</v>
      </c>
      <c r="BK9" s="333">
        <v>254.73750000000001</v>
      </c>
      <c r="BL9" s="333">
        <v>258.29000000000002</v>
      </c>
      <c r="BM9" s="333">
        <v>264.03269999999998</v>
      </c>
      <c r="BN9" s="333">
        <v>272.28649999999999</v>
      </c>
      <c r="BO9" s="333">
        <v>279.34039999999999</v>
      </c>
      <c r="BP9" s="333">
        <v>285.88420000000002</v>
      </c>
      <c r="BQ9" s="333">
        <v>285.79250000000002</v>
      </c>
      <c r="BR9" s="333">
        <v>283.42610000000002</v>
      </c>
      <c r="BS9" s="333">
        <v>279.94080000000002</v>
      </c>
      <c r="BT9" s="333">
        <v>278.40320000000003</v>
      </c>
      <c r="BU9" s="333">
        <v>273.50200000000001</v>
      </c>
      <c r="BV9" s="333">
        <v>266.08539999999999</v>
      </c>
    </row>
    <row r="10" spans="1:74" ht="11.1" customHeight="1" x14ac:dyDescent="0.2">
      <c r="A10" s="1" t="s">
        <v>630</v>
      </c>
      <c r="B10" s="183" t="s">
        <v>551</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240">
        <v>230.92500000000001</v>
      </c>
      <c r="BB10" s="240">
        <v>249.64</v>
      </c>
      <c r="BC10" s="240">
        <v>264.97500000000002</v>
      </c>
      <c r="BD10" s="240">
        <v>267.25</v>
      </c>
      <c r="BE10" s="240">
        <v>259.82</v>
      </c>
      <c r="BF10" s="240">
        <v>257.82499999999999</v>
      </c>
      <c r="BG10" s="333">
        <v>254.7003</v>
      </c>
      <c r="BH10" s="333">
        <v>252.7987</v>
      </c>
      <c r="BI10" s="333">
        <v>249.4436</v>
      </c>
      <c r="BJ10" s="333">
        <v>246.38200000000001</v>
      </c>
      <c r="BK10" s="333">
        <v>242.5787</v>
      </c>
      <c r="BL10" s="333">
        <v>243.27680000000001</v>
      </c>
      <c r="BM10" s="333">
        <v>249.0428</v>
      </c>
      <c r="BN10" s="333">
        <v>259.77730000000003</v>
      </c>
      <c r="BO10" s="333">
        <v>263.96910000000003</v>
      </c>
      <c r="BP10" s="333">
        <v>264.56779999999998</v>
      </c>
      <c r="BQ10" s="333">
        <v>267.35329999999999</v>
      </c>
      <c r="BR10" s="333">
        <v>264.78730000000002</v>
      </c>
      <c r="BS10" s="333">
        <v>260.21080000000001</v>
      </c>
      <c r="BT10" s="333">
        <v>257.89870000000002</v>
      </c>
      <c r="BU10" s="333">
        <v>254.2303</v>
      </c>
      <c r="BV10" s="333">
        <v>249.57159999999999</v>
      </c>
    </row>
    <row r="11" spans="1:74" ht="11.1" customHeight="1" x14ac:dyDescent="0.2">
      <c r="A11" s="1" t="s">
        <v>631</v>
      </c>
      <c r="B11" s="183" t="s">
        <v>552</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240">
        <v>245.77500000000001</v>
      </c>
      <c r="BB11" s="240">
        <v>270.94</v>
      </c>
      <c r="BC11" s="240">
        <v>292.55</v>
      </c>
      <c r="BD11" s="240">
        <v>298.05</v>
      </c>
      <c r="BE11" s="240">
        <v>294.72000000000003</v>
      </c>
      <c r="BF11" s="240">
        <v>295.625</v>
      </c>
      <c r="BG11" s="333">
        <v>298.98059999999998</v>
      </c>
      <c r="BH11" s="333">
        <v>292.0718</v>
      </c>
      <c r="BI11" s="333">
        <v>279.7176</v>
      </c>
      <c r="BJ11" s="333">
        <v>263.77109999999999</v>
      </c>
      <c r="BK11" s="333">
        <v>252.4924</v>
      </c>
      <c r="BL11" s="333">
        <v>252.66300000000001</v>
      </c>
      <c r="BM11" s="333">
        <v>262.57670000000002</v>
      </c>
      <c r="BN11" s="333">
        <v>270.50020000000001</v>
      </c>
      <c r="BO11" s="333">
        <v>281.08049999999997</v>
      </c>
      <c r="BP11" s="333">
        <v>283.39659999999998</v>
      </c>
      <c r="BQ11" s="333">
        <v>289.2466</v>
      </c>
      <c r="BR11" s="333">
        <v>293.69310000000002</v>
      </c>
      <c r="BS11" s="333">
        <v>290.8229</v>
      </c>
      <c r="BT11" s="333">
        <v>287.1327</v>
      </c>
      <c r="BU11" s="333">
        <v>281.2602</v>
      </c>
      <c r="BV11" s="333">
        <v>266.73340000000002</v>
      </c>
    </row>
    <row r="12" spans="1:74" ht="11.1" customHeight="1" x14ac:dyDescent="0.2">
      <c r="A12" s="1" t="s">
        <v>632</v>
      </c>
      <c r="B12" s="183" t="s">
        <v>553</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240">
        <v>320</v>
      </c>
      <c r="BB12" s="240">
        <v>336.94</v>
      </c>
      <c r="BC12" s="240">
        <v>344.17500000000001</v>
      </c>
      <c r="BD12" s="240">
        <v>343.875</v>
      </c>
      <c r="BE12" s="240">
        <v>337.44</v>
      </c>
      <c r="BF12" s="240">
        <v>332.2</v>
      </c>
      <c r="BG12" s="333">
        <v>332.68880000000001</v>
      </c>
      <c r="BH12" s="333">
        <v>328.96</v>
      </c>
      <c r="BI12" s="333">
        <v>321.05889999999999</v>
      </c>
      <c r="BJ12" s="333">
        <v>313.19749999999999</v>
      </c>
      <c r="BK12" s="333">
        <v>303.00569999999999</v>
      </c>
      <c r="BL12" s="333">
        <v>306.803</v>
      </c>
      <c r="BM12" s="333">
        <v>318.74099999999999</v>
      </c>
      <c r="BN12" s="333">
        <v>332.29090000000002</v>
      </c>
      <c r="BO12" s="333">
        <v>340.58569999999997</v>
      </c>
      <c r="BP12" s="333">
        <v>343.22539999999998</v>
      </c>
      <c r="BQ12" s="333">
        <v>345.14030000000002</v>
      </c>
      <c r="BR12" s="333">
        <v>341.23869999999999</v>
      </c>
      <c r="BS12" s="333">
        <v>333.75819999999999</v>
      </c>
      <c r="BT12" s="333">
        <v>328.79480000000001</v>
      </c>
      <c r="BU12" s="333">
        <v>321.85939999999999</v>
      </c>
      <c r="BV12" s="333">
        <v>312.57589999999999</v>
      </c>
    </row>
    <row r="13" spans="1:74" ht="11.1" customHeight="1" x14ac:dyDescent="0.2">
      <c r="A13" s="1" t="s">
        <v>633</v>
      </c>
      <c r="B13" s="183" t="s">
        <v>591</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240">
        <v>259.125</v>
      </c>
      <c r="BB13" s="240">
        <v>275.7</v>
      </c>
      <c r="BC13" s="240">
        <v>290.07499999999999</v>
      </c>
      <c r="BD13" s="240">
        <v>289.07499999999999</v>
      </c>
      <c r="BE13" s="240">
        <v>284.86</v>
      </c>
      <c r="BF13" s="240">
        <v>283.57499999999999</v>
      </c>
      <c r="BG13" s="333">
        <v>282.6157</v>
      </c>
      <c r="BH13" s="333">
        <v>281.11930000000001</v>
      </c>
      <c r="BI13" s="333">
        <v>276.8227</v>
      </c>
      <c r="BJ13" s="333">
        <v>272.0582</v>
      </c>
      <c r="BK13" s="333">
        <v>265.24829999999997</v>
      </c>
      <c r="BL13" s="333">
        <v>266.00490000000002</v>
      </c>
      <c r="BM13" s="333">
        <v>271.75319999999999</v>
      </c>
      <c r="BN13" s="333">
        <v>281.04640000000001</v>
      </c>
      <c r="BO13" s="333">
        <v>287.71249999999998</v>
      </c>
      <c r="BP13" s="333">
        <v>291.56360000000001</v>
      </c>
      <c r="BQ13" s="333">
        <v>293.64789999999999</v>
      </c>
      <c r="BR13" s="333">
        <v>290.34269999999998</v>
      </c>
      <c r="BS13" s="333">
        <v>287.56229999999999</v>
      </c>
      <c r="BT13" s="333">
        <v>284.3571</v>
      </c>
      <c r="BU13" s="333">
        <v>280.65640000000002</v>
      </c>
      <c r="BV13" s="333">
        <v>276.43419999999998</v>
      </c>
    </row>
    <row r="14" spans="1:74" ht="11.1" customHeight="1" x14ac:dyDescent="0.2">
      <c r="A14" s="1" t="s">
        <v>656</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240">
        <v>270.89999999999998</v>
      </c>
      <c r="BB14" s="240">
        <v>287.32</v>
      </c>
      <c r="BC14" s="240">
        <v>298.67500000000001</v>
      </c>
      <c r="BD14" s="240">
        <v>296.95</v>
      </c>
      <c r="BE14" s="240">
        <v>292.77999999999997</v>
      </c>
      <c r="BF14" s="240">
        <v>291.42500000000001</v>
      </c>
      <c r="BG14" s="333">
        <v>291.65620000000001</v>
      </c>
      <c r="BH14" s="333">
        <v>291.05529999999999</v>
      </c>
      <c r="BI14" s="333">
        <v>287.375</v>
      </c>
      <c r="BJ14" s="333">
        <v>283.08109999999999</v>
      </c>
      <c r="BK14" s="333">
        <v>276.36360000000002</v>
      </c>
      <c r="BL14" s="333">
        <v>277.2765</v>
      </c>
      <c r="BM14" s="333">
        <v>282.91300000000001</v>
      </c>
      <c r="BN14" s="333">
        <v>292.31189999999998</v>
      </c>
      <c r="BO14" s="333">
        <v>299.06599999999997</v>
      </c>
      <c r="BP14" s="333">
        <v>302.83479999999997</v>
      </c>
      <c r="BQ14" s="333">
        <v>305.12900000000002</v>
      </c>
      <c r="BR14" s="333">
        <v>301.90179999999998</v>
      </c>
      <c r="BS14" s="333">
        <v>299.22660000000002</v>
      </c>
      <c r="BT14" s="333">
        <v>296.21280000000002</v>
      </c>
      <c r="BU14" s="333">
        <v>292.66730000000001</v>
      </c>
      <c r="BV14" s="333">
        <v>288.61329999999998</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941</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122</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618</v>
      </c>
      <c r="B18" s="183" t="s">
        <v>549</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74.582999999999998</v>
      </c>
      <c r="AN18" s="68">
        <v>72.956999999999994</v>
      </c>
      <c r="AO18" s="68">
        <v>65.468999999999994</v>
      </c>
      <c r="AP18" s="68">
        <v>68.481999999999999</v>
      </c>
      <c r="AQ18" s="68">
        <v>70.683999999999997</v>
      </c>
      <c r="AR18" s="68">
        <v>67.745000000000005</v>
      </c>
      <c r="AS18" s="68">
        <v>64.144000000000005</v>
      </c>
      <c r="AT18" s="68">
        <v>60.66</v>
      </c>
      <c r="AU18" s="68">
        <v>59.006999999999998</v>
      </c>
      <c r="AV18" s="68">
        <v>54.456000000000003</v>
      </c>
      <c r="AW18" s="68">
        <v>58.906999999999996</v>
      </c>
      <c r="AX18" s="68">
        <v>60.642000000000003</v>
      </c>
      <c r="AY18" s="68">
        <v>64.795000000000002</v>
      </c>
      <c r="AZ18" s="68">
        <v>63.119</v>
      </c>
      <c r="BA18" s="68">
        <v>58.372</v>
      </c>
      <c r="BB18" s="68">
        <v>64.548000000000002</v>
      </c>
      <c r="BC18" s="68">
        <v>67.992000000000004</v>
      </c>
      <c r="BD18" s="68">
        <v>66.524000000000001</v>
      </c>
      <c r="BE18" s="68">
        <v>64.053285713999998</v>
      </c>
      <c r="BF18" s="68">
        <v>66.064187919000005</v>
      </c>
      <c r="BG18" s="329">
        <v>63.830779999999997</v>
      </c>
      <c r="BH18" s="329">
        <v>59.636690000000002</v>
      </c>
      <c r="BI18" s="329">
        <v>60.752780000000001</v>
      </c>
      <c r="BJ18" s="329">
        <v>65.588840000000005</v>
      </c>
      <c r="BK18" s="329">
        <v>70.148790000000005</v>
      </c>
      <c r="BL18" s="329">
        <v>70.004450000000006</v>
      </c>
      <c r="BM18" s="329">
        <v>66.810149999999993</v>
      </c>
      <c r="BN18" s="329">
        <v>65.490099999999998</v>
      </c>
      <c r="BO18" s="329">
        <v>67.029020000000003</v>
      </c>
      <c r="BP18" s="329">
        <v>67.596549999999993</v>
      </c>
      <c r="BQ18" s="329">
        <v>66.418319999999994</v>
      </c>
      <c r="BR18" s="329">
        <v>65.168130000000005</v>
      </c>
      <c r="BS18" s="329">
        <v>64.134</v>
      </c>
      <c r="BT18" s="329">
        <v>61.044539999999998</v>
      </c>
      <c r="BU18" s="329">
        <v>62.516089999999998</v>
      </c>
      <c r="BV18" s="329">
        <v>67.391639999999995</v>
      </c>
    </row>
    <row r="19" spans="1:74" ht="11.1" customHeight="1" x14ac:dyDescent="0.2">
      <c r="A19" s="1" t="s">
        <v>619</v>
      </c>
      <c r="B19" s="183" t="s">
        <v>550</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60.494</v>
      </c>
      <c r="AN19" s="68">
        <v>60.249000000000002</v>
      </c>
      <c r="AO19" s="68">
        <v>57.338999999999999</v>
      </c>
      <c r="AP19" s="68">
        <v>56.828000000000003</v>
      </c>
      <c r="AQ19" s="68">
        <v>55.45</v>
      </c>
      <c r="AR19" s="68">
        <v>53.587000000000003</v>
      </c>
      <c r="AS19" s="68">
        <v>53.143999999999998</v>
      </c>
      <c r="AT19" s="68">
        <v>51.524999999999999</v>
      </c>
      <c r="AU19" s="68">
        <v>50.366</v>
      </c>
      <c r="AV19" s="68">
        <v>45.863</v>
      </c>
      <c r="AW19" s="68">
        <v>47.896999999999998</v>
      </c>
      <c r="AX19" s="68">
        <v>52.209000000000003</v>
      </c>
      <c r="AY19" s="68">
        <v>57.6</v>
      </c>
      <c r="AZ19" s="68">
        <v>59.884</v>
      </c>
      <c r="BA19" s="68">
        <v>57.265999999999998</v>
      </c>
      <c r="BB19" s="68">
        <v>57.106999999999999</v>
      </c>
      <c r="BC19" s="68">
        <v>53.859000000000002</v>
      </c>
      <c r="BD19" s="68">
        <v>53.508000000000003</v>
      </c>
      <c r="BE19" s="68">
        <v>52.644714286000003</v>
      </c>
      <c r="BF19" s="68">
        <v>53.022845595</v>
      </c>
      <c r="BG19" s="329">
        <v>51.610210000000002</v>
      </c>
      <c r="BH19" s="329">
        <v>48.57611</v>
      </c>
      <c r="BI19" s="329">
        <v>48.967559999999999</v>
      </c>
      <c r="BJ19" s="329">
        <v>52.271520000000002</v>
      </c>
      <c r="BK19" s="329">
        <v>56.313609999999997</v>
      </c>
      <c r="BL19" s="329">
        <v>57.177849999999999</v>
      </c>
      <c r="BM19" s="329">
        <v>55.012390000000003</v>
      </c>
      <c r="BN19" s="329">
        <v>53.648600000000002</v>
      </c>
      <c r="BO19" s="329">
        <v>51.724739999999997</v>
      </c>
      <c r="BP19" s="329">
        <v>53.126710000000003</v>
      </c>
      <c r="BQ19" s="329">
        <v>52.544989999999999</v>
      </c>
      <c r="BR19" s="329">
        <v>51.58023</v>
      </c>
      <c r="BS19" s="329">
        <v>51.6098</v>
      </c>
      <c r="BT19" s="329">
        <v>49.212029999999999</v>
      </c>
      <c r="BU19" s="329">
        <v>50.446480000000001</v>
      </c>
      <c r="BV19" s="329">
        <v>53.7029</v>
      </c>
    </row>
    <row r="20" spans="1:74" ht="11.1" customHeight="1" x14ac:dyDescent="0.2">
      <c r="A20" s="1" t="s">
        <v>620</v>
      </c>
      <c r="B20" s="183" t="s">
        <v>551</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86.447000000000003</v>
      </c>
      <c r="AN20" s="68">
        <v>81.206999999999994</v>
      </c>
      <c r="AO20" s="68">
        <v>79.147999999999996</v>
      </c>
      <c r="AP20" s="68">
        <v>80.278999999999996</v>
      </c>
      <c r="AQ20" s="68">
        <v>81.254000000000005</v>
      </c>
      <c r="AR20" s="68">
        <v>82.403999999999996</v>
      </c>
      <c r="AS20" s="68">
        <v>81.641999999999996</v>
      </c>
      <c r="AT20" s="68">
        <v>80.844999999999999</v>
      </c>
      <c r="AU20" s="68">
        <v>77.695999999999998</v>
      </c>
      <c r="AV20" s="68">
        <v>80.370999999999995</v>
      </c>
      <c r="AW20" s="68">
        <v>80.144000000000005</v>
      </c>
      <c r="AX20" s="68">
        <v>83.304000000000002</v>
      </c>
      <c r="AY20" s="68">
        <v>83.581000000000003</v>
      </c>
      <c r="AZ20" s="68">
        <v>87.626000000000005</v>
      </c>
      <c r="BA20" s="68">
        <v>84.245000000000005</v>
      </c>
      <c r="BB20" s="68">
        <v>80.022999999999996</v>
      </c>
      <c r="BC20" s="68">
        <v>82.286000000000001</v>
      </c>
      <c r="BD20" s="68">
        <v>82.287999999999997</v>
      </c>
      <c r="BE20" s="68">
        <v>79.241142857</v>
      </c>
      <c r="BF20" s="68">
        <v>80.614114252999997</v>
      </c>
      <c r="BG20" s="329">
        <v>81.07732</v>
      </c>
      <c r="BH20" s="329">
        <v>80.384110000000007</v>
      </c>
      <c r="BI20" s="329">
        <v>80.403310000000005</v>
      </c>
      <c r="BJ20" s="329">
        <v>82.911379999999994</v>
      </c>
      <c r="BK20" s="329">
        <v>83.356269999999995</v>
      </c>
      <c r="BL20" s="329">
        <v>82.784509999999997</v>
      </c>
      <c r="BM20" s="329">
        <v>82.879000000000005</v>
      </c>
      <c r="BN20" s="329">
        <v>82.368229999999997</v>
      </c>
      <c r="BO20" s="329">
        <v>83.014409999999998</v>
      </c>
      <c r="BP20" s="329">
        <v>82.327510000000004</v>
      </c>
      <c r="BQ20" s="329">
        <v>83.579970000000003</v>
      </c>
      <c r="BR20" s="329">
        <v>81.355410000000006</v>
      </c>
      <c r="BS20" s="329">
        <v>82.252560000000003</v>
      </c>
      <c r="BT20" s="329">
        <v>81.684250000000006</v>
      </c>
      <c r="BU20" s="329">
        <v>84.500540000000001</v>
      </c>
      <c r="BV20" s="329">
        <v>85.493510000000001</v>
      </c>
    </row>
    <row r="21" spans="1:74" ht="11.1" customHeight="1" x14ac:dyDescent="0.2">
      <c r="A21" s="1" t="s">
        <v>621</v>
      </c>
      <c r="B21" s="183" t="s">
        <v>552</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8.6150000000000002</v>
      </c>
      <c r="AN21" s="68">
        <v>8.4559999999999995</v>
      </c>
      <c r="AO21" s="68">
        <v>7.94</v>
      </c>
      <c r="AP21" s="68">
        <v>7.8090000000000002</v>
      </c>
      <c r="AQ21" s="68">
        <v>7.665</v>
      </c>
      <c r="AR21" s="68">
        <v>7.0209999999999999</v>
      </c>
      <c r="AS21" s="68">
        <v>6.6959999999999997</v>
      </c>
      <c r="AT21" s="68">
        <v>6.5069999999999997</v>
      </c>
      <c r="AU21" s="68">
        <v>6.8940000000000001</v>
      </c>
      <c r="AV21" s="68">
        <v>7.08</v>
      </c>
      <c r="AW21" s="68">
        <v>7.1120000000000001</v>
      </c>
      <c r="AX21" s="68">
        <v>7.5579999999999998</v>
      </c>
      <c r="AY21" s="68">
        <v>7.6360000000000001</v>
      </c>
      <c r="AZ21" s="68">
        <v>8.4</v>
      </c>
      <c r="BA21" s="68">
        <v>7.7110000000000003</v>
      </c>
      <c r="BB21" s="68">
        <v>7.18</v>
      </c>
      <c r="BC21" s="68">
        <v>6.7439999999999998</v>
      </c>
      <c r="BD21" s="68">
        <v>7.2750000000000004</v>
      </c>
      <c r="BE21" s="68">
        <v>6.7905714285999998</v>
      </c>
      <c r="BF21" s="68">
        <v>6.5361912341000004</v>
      </c>
      <c r="BG21" s="329">
        <v>6.9050440000000002</v>
      </c>
      <c r="BH21" s="329">
        <v>7.1109619999999998</v>
      </c>
      <c r="BI21" s="329">
        <v>7.655494</v>
      </c>
      <c r="BJ21" s="329">
        <v>7.7142020000000002</v>
      </c>
      <c r="BK21" s="329">
        <v>7.6858779999999998</v>
      </c>
      <c r="BL21" s="329">
        <v>7.6410900000000002</v>
      </c>
      <c r="BM21" s="329">
        <v>7.6727600000000002</v>
      </c>
      <c r="BN21" s="329">
        <v>7.5047300000000003</v>
      </c>
      <c r="BO21" s="329">
        <v>7.5037570000000002</v>
      </c>
      <c r="BP21" s="329">
        <v>7.6048119999999999</v>
      </c>
      <c r="BQ21" s="329">
        <v>7.6037249999999998</v>
      </c>
      <c r="BR21" s="329">
        <v>7.3933059999999999</v>
      </c>
      <c r="BS21" s="329">
        <v>7.3851789999999999</v>
      </c>
      <c r="BT21" s="329">
        <v>7.3494109999999999</v>
      </c>
      <c r="BU21" s="329">
        <v>8.0137889999999992</v>
      </c>
      <c r="BV21" s="329">
        <v>7.90951</v>
      </c>
    </row>
    <row r="22" spans="1:74" ht="11.1" customHeight="1" x14ac:dyDescent="0.2">
      <c r="A22" s="1" t="s">
        <v>622</v>
      </c>
      <c r="B22" s="183" t="s">
        <v>553</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30.97</v>
      </c>
      <c r="AN22" s="68">
        <v>30.765999999999998</v>
      </c>
      <c r="AO22" s="68">
        <v>29.661999999999999</v>
      </c>
      <c r="AP22" s="68">
        <v>30.113</v>
      </c>
      <c r="AQ22" s="68">
        <v>27.431000000000001</v>
      </c>
      <c r="AR22" s="68">
        <v>27.66</v>
      </c>
      <c r="AS22" s="68">
        <v>27.233000000000001</v>
      </c>
      <c r="AT22" s="68">
        <v>27.251000000000001</v>
      </c>
      <c r="AU22" s="68">
        <v>29.241</v>
      </c>
      <c r="AV22" s="68">
        <v>28.126000000000001</v>
      </c>
      <c r="AW22" s="68">
        <v>30.858000000000001</v>
      </c>
      <c r="AX22" s="68">
        <v>33.103000000000002</v>
      </c>
      <c r="AY22" s="68">
        <v>34.335999999999999</v>
      </c>
      <c r="AZ22" s="68">
        <v>33.537999999999997</v>
      </c>
      <c r="BA22" s="68">
        <v>32.034999999999997</v>
      </c>
      <c r="BB22" s="68">
        <v>31.006</v>
      </c>
      <c r="BC22" s="68">
        <v>31.292999999999999</v>
      </c>
      <c r="BD22" s="68">
        <v>30.716999999999999</v>
      </c>
      <c r="BE22" s="68">
        <v>30.309000000000001</v>
      </c>
      <c r="BF22" s="68">
        <v>28.276597300999999</v>
      </c>
      <c r="BG22" s="329">
        <v>28.393519999999999</v>
      </c>
      <c r="BH22" s="329">
        <v>28.45392</v>
      </c>
      <c r="BI22" s="329">
        <v>29.682510000000001</v>
      </c>
      <c r="BJ22" s="329">
        <v>31.36279</v>
      </c>
      <c r="BK22" s="329">
        <v>33.056930000000001</v>
      </c>
      <c r="BL22" s="329">
        <v>31.81419</v>
      </c>
      <c r="BM22" s="329">
        <v>30.24952</v>
      </c>
      <c r="BN22" s="329">
        <v>28.842960000000001</v>
      </c>
      <c r="BO22" s="329">
        <v>28.40183</v>
      </c>
      <c r="BP22" s="329">
        <v>28.66028</v>
      </c>
      <c r="BQ22" s="329">
        <v>28.610800000000001</v>
      </c>
      <c r="BR22" s="329">
        <v>28.251239999999999</v>
      </c>
      <c r="BS22" s="329">
        <v>28.502400000000002</v>
      </c>
      <c r="BT22" s="329">
        <v>28.604749999999999</v>
      </c>
      <c r="BU22" s="329">
        <v>30.292639999999999</v>
      </c>
      <c r="BV22" s="329">
        <v>31.794070000000001</v>
      </c>
    </row>
    <row r="23" spans="1:74" ht="11.1" customHeight="1" x14ac:dyDescent="0.2">
      <c r="A23" s="1" t="s">
        <v>623</v>
      </c>
      <c r="B23" s="183" t="s">
        <v>121</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261.10899999999998</v>
      </c>
      <c r="AN23" s="68">
        <v>253.63499999999999</v>
      </c>
      <c r="AO23" s="68">
        <v>239.55799999999999</v>
      </c>
      <c r="AP23" s="68">
        <v>243.511</v>
      </c>
      <c r="AQ23" s="68">
        <v>242.48400000000001</v>
      </c>
      <c r="AR23" s="68">
        <v>238.417</v>
      </c>
      <c r="AS23" s="68">
        <v>232.85900000000001</v>
      </c>
      <c r="AT23" s="68">
        <v>226.78800000000001</v>
      </c>
      <c r="AU23" s="68">
        <v>223.20400000000001</v>
      </c>
      <c r="AV23" s="68">
        <v>215.89599999999999</v>
      </c>
      <c r="AW23" s="68">
        <v>224.91800000000001</v>
      </c>
      <c r="AX23" s="68">
        <v>236.816</v>
      </c>
      <c r="AY23" s="68">
        <v>247.94800000000001</v>
      </c>
      <c r="AZ23" s="68">
        <v>252.56700000000001</v>
      </c>
      <c r="BA23" s="68">
        <v>239.62899999999999</v>
      </c>
      <c r="BB23" s="68">
        <v>239.864</v>
      </c>
      <c r="BC23" s="68">
        <v>242.17400000000001</v>
      </c>
      <c r="BD23" s="68">
        <v>240.31200000000001</v>
      </c>
      <c r="BE23" s="68">
        <v>233.03871429</v>
      </c>
      <c r="BF23" s="68">
        <v>234.51393630000001</v>
      </c>
      <c r="BG23" s="329">
        <v>231.8169</v>
      </c>
      <c r="BH23" s="329">
        <v>224.1618</v>
      </c>
      <c r="BI23" s="329">
        <v>227.46170000000001</v>
      </c>
      <c r="BJ23" s="329">
        <v>239.84870000000001</v>
      </c>
      <c r="BK23" s="329">
        <v>250.5615</v>
      </c>
      <c r="BL23" s="329">
        <v>249.4221</v>
      </c>
      <c r="BM23" s="329">
        <v>242.62379999999999</v>
      </c>
      <c r="BN23" s="329">
        <v>237.8546</v>
      </c>
      <c r="BO23" s="329">
        <v>237.6738</v>
      </c>
      <c r="BP23" s="329">
        <v>239.3159</v>
      </c>
      <c r="BQ23" s="329">
        <v>238.7578</v>
      </c>
      <c r="BR23" s="329">
        <v>233.7483</v>
      </c>
      <c r="BS23" s="329">
        <v>233.88390000000001</v>
      </c>
      <c r="BT23" s="329">
        <v>227.89500000000001</v>
      </c>
      <c r="BU23" s="329">
        <v>235.7696</v>
      </c>
      <c r="BV23" s="329">
        <v>246.29159999999999</v>
      </c>
    </row>
    <row r="24" spans="1:74" ht="11.1" customHeight="1" x14ac:dyDescent="0.2">
      <c r="A24" s="1"/>
      <c r="B24" s="7" t="s">
        <v>123</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624</v>
      </c>
      <c r="B25" s="183" t="s">
        <v>121</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28.434999999999999</v>
      </c>
      <c r="AN25" s="68">
        <v>25.41</v>
      </c>
      <c r="AO25" s="68">
        <v>21.53</v>
      </c>
      <c r="AP25" s="68">
        <v>21.65</v>
      </c>
      <c r="AQ25" s="68">
        <v>22.007999999999999</v>
      </c>
      <c r="AR25" s="68">
        <v>22.48</v>
      </c>
      <c r="AS25" s="68">
        <v>23.152999999999999</v>
      </c>
      <c r="AT25" s="68">
        <v>24.584</v>
      </c>
      <c r="AU25" s="68">
        <v>21.763999999999999</v>
      </c>
      <c r="AV25" s="68">
        <v>23.140999999999998</v>
      </c>
      <c r="AW25" s="68">
        <v>23.606999999999999</v>
      </c>
      <c r="AX25" s="68">
        <v>24.523</v>
      </c>
      <c r="AY25" s="68">
        <v>25.23</v>
      </c>
      <c r="AZ25" s="68">
        <v>24.986000000000001</v>
      </c>
      <c r="BA25" s="68">
        <v>23.129000000000001</v>
      </c>
      <c r="BB25" s="68">
        <v>22.808</v>
      </c>
      <c r="BC25" s="68">
        <v>23.873000000000001</v>
      </c>
      <c r="BD25" s="68">
        <v>24.709</v>
      </c>
      <c r="BE25" s="68">
        <v>23.975428570999998</v>
      </c>
      <c r="BF25" s="68">
        <v>23.058160114</v>
      </c>
      <c r="BG25" s="329">
        <v>24.431419999999999</v>
      </c>
      <c r="BH25" s="329">
        <v>23.715</v>
      </c>
      <c r="BI25" s="329">
        <v>25.650400000000001</v>
      </c>
      <c r="BJ25" s="329">
        <v>27.400369999999999</v>
      </c>
      <c r="BK25" s="329">
        <v>27.738669999999999</v>
      </c>
      <c r="BL25" s="329">
        <v>28.121009999999998</v>
      </c>
      <c r="BM25" s="329">
        <v>25.169599999999999</v>
      </c>
      <c r="BN25" s="329">
        <v>22.63805</v>
      </c>
      <c r="BO25" s="329">
        <v>23.81297</v>
      </c>
      <c r="BP25" s="329">
        <v>24.04888</v>
      </c>
      <c r="BQ25" s="329">
        <v>23.997800000000002</v>
      </c>
      <c r="BR25" s="329">
        <v>24.429040000000001</v>
      </c>
      <c r="BS25" s="329">
        <v>24.754829999999998</v>
      </c>
      <c r="BT25" s="329">
        <v>24.254079999999998</v>
      </c>
      <c r="BU25" s="329">
        <v>24.91939</v>
      </c>
      <c r="BV25" s="329">
        <v>25.403230000000001</v>
      </c>
    </row>
    <row r="26" spans="1:74" ht="11.1" customHeight="1" x14ac:dyDescent="0.2">
      <c r="A26" s="1"/>
      <c r="B26" s="7" t="s">
        <v>124</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625</v>
      </c>
      <c r="B27" s="184" t="s">
        <v>121</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232.67400000000001</v>
      </c>
      <c r="AN27" s="69">
        <v>228.22499999999999</v>
      </c>
      <c r="AO27" s="69">
        <v>218.02799999999999</v>
      </c>
      <c r="AP27" s="69">
        <v>221.86099999999999</v>
      </c>
      <c r="AQ27" s="69">
        <v>220.476</v>
      </c>
      <c r="AR27" s="69">
        <v>215.93700000000001</v>
      </c>
      <c r="AS27" s="69">
        <v>209.70599999999999</v>
      </c>
      <c r="AT27" s="69">
        <v>202.20400000000001</v>
      </c>
      <c r="AU27" s="69">
        <v>201.44</v>
      </c>
      <c r="AV27" s="69">
        <v>192.755</v>
      </c>
      <c r="AW27" s="69">
        <v>201.31100000000001</v>
      </c>
      <c r="AX27" s="69">
        <v>212.29300000000001</v>
      </c>
      <c r="AY27" s="69">
        <v>222.71799999999999</v>
      </c>
      <c r="AZ27" s="69">
        <v>227.58099999999999</v>
      </c>
      <c r="BA27" s="69">
        <v>216.5</v>
      </c>
      <c r="BB27" s="69">
        <v>217.05600000000001</v>
      </c>
      <c r="BC27" s="69">
        <v>218.30099999999999</v>
      </c>
      <c r="BD27" s="69">
        <v>215.60300000000001</v>
      </c>
      <c r="BE27" s="69">
        <v>209.06399999999999</v>
      </c>
      <c r="BF27" s="69">
        <v>211.45577003</v>
      </c>
      <c r="BG27" s="350">
        <v>207.38550000000001</v>
      </c>
      <c r="BH27" s="350">
        <v>200.4468</v>
      </c>
      <c r="BI27" s="350">
        <v>201.81129999999999</v>
      </c>
      <c r="BJ27" s="350">
        <v>212.44839999999999</v>
      </c>
      <c r="BK27" s="350">
        <v>222.8228</v>
      </c>
      <c r="BL27" s="350">
        <v>221.30109999999999</v>
      </c>
      <c r="BM27" s="350">
        <v>217.45419999999999</v>
      </c>
      <c r="BN27" s="350">
        <v>215.2166</v>
      </c>
      <c r="BO27" s="350">
        <v>213.86080000000001</v>
      </c>
      <c r="BP27" s="350">
        <v>215.267</v>
      </c>
      <c r="BQ27" s="350">
        <v>214.76</v>
      </c>
      <c r="BR27" s="350">
        <v>209.3193</v>
      </c>
      <c r="BS27" s="350">
        <v>209.12909999999999</v>
      </c>
      <c r="BT27" s="350">
        <v>203.64089999999999</v>
      </c>
      <c r="BU27" s="350">
        <v>210.8502</v>
      </c>
      <c r="BV27" s="350">
        <v>220.88839999999999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82" t="s">
        <v>1013</v>
      </c>
      <c r="C29" s="783"/>
      <c r="D29" s="783"/>
      <c r="E29" s="783"/>
      <c r="F29" s="783"/>
      <c r="G29" s="783"/>
      <c r="H29" s="783"/>
      <c r="I29" s="783"/>
      <c r="J29" s="783"/>
      <c r="K29" s="783"/>
      <c r="L29" s="783"/>
      <c r="M29" s="783"/>
      <c r="N29" s="783"/>
      <c r="O29" s="783"/>
      <c r="P29" s="783"/>
      <c r="Q29" s="783"/>
      <c r="AY29" s="531"/>
      <c r="AZ29" s="531"/>
      <c r="BA29" s="531"/>
      <c r="BB29" s="531"/>
      <c r="BC29" s="531"/>
      <c r="BD29" s="666"/>
      <c r="BE29" s="666"/>
      <c r="BF29" s="666"/>
      <c r="BG29" s="531"/>
      <c r="BH29" s="531"/>
      <c r="BI29" s="531"/>
      <c r="BJ29" s="531"/>
    </row>
    <row r="30" spans="1:74" s="280" customFormat="1" ht="12" customHeight="1" x14ac:dyDescent="0.2">
      <c r="A30" s="1"/>
      <c r="B30" s="791" t="s">
        <v>137</v>
      </c>
      <c r="C30" s="783"/>
      <c r="D30" s="783"/>
      <c r="E30" s="783"/>
      <c r="F30" s="783"/>
      <c r="G30" s="783"/>
      <c r="H30" s="783"/>
      <c r="I30" s="783"/>
      <c r="J30" s="783"/>
      <c r="K30" s="783"/>
      <c r="L30" s="783"/>
      <c r="M30" s="783"/>
      <c r="N30" s="783"/>
      <c r="O30" s="783"/>
      <c r="P30" s="783"/>
      <c r="Q30" s="783"/>
      <c r="AY30" s="531"/>
      <c r="AZ30" s="531"/>
      <c r="BA30" s="531"/>
      <c r="BB30" s="531"/>
      <c r="BC30" s="531"/>
      <c r="BD30" s="666"/>
      <c r="BE30" s="666"/>
      <c r="BF30" s="666"/>
      <c r="BG30" s="531"/>
      <c r="BH30" s="531"/>
      <c r="BI30" s="531"/>
      <c r="BJ30" s="531"/>
    </row>
    <row r="31" spans="1:74" s="446" customFormat="1" ht="12" customHeight="1" x14ac:dyDescent="0.2">
      <c r="A31" s="445"/>
      <c r="B31" s="804" t="s">
        <v>1038</v>
      </c>
      <c r="C31" s="805"/>
      <c r="D31" s="805"/>
      <c r="E31" s="805"/>
      <c r="F31" s="805"/>
      <c r="G31" s="805"/>
      <c r="H31" s="805"/>
      <c r="I31" s="805"/>
      <c r="J31" s="805"/>
      <c r="K31" s="805"/>
      <c r="L31" s="805"/>
      <c r="M31" s="805"/>
      <c r="N31" s="805"/>
      <c r="O31" s="805"/>
      <c r="P31" s="805"/>
      <c r="Q31" s="801"/>
      <c r="AY31" s="532"/>
      <c r="AZ31" s="532"/>
      <c r="BA31" s="532"/>
      <c r="BB31" s="532"/>
      <c r="BC31" s="532"/>
      <c r="BD31" s="667"/>
      <c r="BE31" s="667"/>
      <c r="BF31" s="667"/>
      <c r="BG31" s="532"/>
      <c r="BH31" s="532"/>
      <c r="BI31" s="532"/>
      <c r="BJ31" s="532"/>
    </row>
    <row r="32" spans="1:74" s="446" customFormat="1" ht="12" customHeight="1" x14ac:dyDescent="0.2">
      <c r="A32" s="445"/>
      <c r="B32" s="799" t="s">
        <v>1059</v>
      </c>
      <c r="C32" s="801"/>
      <c r="D32" s="801"/>
      <c r="E32" s="801"/>
      <c r="F32" s="801"/>
      <c r="G32" s="801"/>
      <c r="H32" s="801"/>
      <c r="I32" s="801"/>
      <c r="J32" s="801"/>
      <c r="K32" s="801"/>
      <c r="L32" s="801"/>
      <c r="M32" s="801"/>
      <c r="N32" s="801"/>
      <c r="O32" s="801"/>
      <c r="P32" s="801"/>
      <c r="Q32" s="801"/>
      <c r="AY32" s="532"/>
      <c r="AZ32" s="532"/>
      <c r="BA32" s="532"/>
      <c r="BB32" s="532"/>
      <c r="BC32" s="532"/>
      <c r="BD32" s="667"/>
      <c r="BE32" s="667"/>
      <c r="BF32" s="667"/>
      <c r="BG32" s="532"/>
      <c r="BH32" s="532"/>
      <c r="BI32" s="532"/>
      <c r="BJ32" s="532"/>
    </row>
    <row r="33" spans="1:74" s="446" customFormat="1" ht="12" customHeight="1" x14ac:dyDescent="0.2">
      <c r="A33" s="445"/>
      <c r="B33" s="830" t="s">
        <v>1060</v>
      </c>
      <c r="C33" s="801"/>
      <c r="D33" s="801"/>
      <c r="E33" s="801"/>
      <c r="F33" s="801"/>
      <c r="G33" s="801"/>
      <c r="H33" s="801"/>
      <c r="I33" s="801"/>
      <c r="J33" s="801"/>
      <c r="K33" s="801"/>
      <c r="L33" s="801"/>
      <c r="M33" s="801"/>
      <c r="N33" s="801"/>
      <c r="O33" s="801"/>
      <c r="P33" s="801"/>
      <c r="Q33" s="801"/>
      <c r="AY33" s="532"/>
      <c r="AZ33" s="532"/>
      <c r="BA33" s="532"/>
      <c r="BB33" s="532"/>
      <c r="BC33" s="532"/>
      <c r="BD33" s="667"/>
      <c r="BE33" s="667"/>
      <c r="BF33" s="667"/>
      <c r="BG33" s="532"/>
      <c r="BH33" s="532"/>
      <c r="BI33" s="532"/>
      <c r="BJ33" s="532"/>
    </row>
    <row r="34" spans="1:74" s="446" customFormat="1" ht="12" customHeight="1" x14ac:dyDescent="0.2">
      <c r="A34" s="445"/>
      <c r="B34" s="804" t="s">
        <v>1062</v>
      </c>
      <c r="C34" s="805"/>
      <c r="D34" s="805"/>
      <c r="E34" s="805"/>
      <c r="F34" s="805"/>
      <c r="G34" s="805"/>
      <c r="H34" s="805"/>
      <c r="I34" s="805"/>
      <c r="J34" s="805"/>
      <c r="K34" s="805"/>
      <c r="L34" s="805"/>
      <c r="M34" s="805"/>
      <c r="N34" s="805"/>
      <c r="O34" s="805"/>
      <c r="P34" s="805"/>
      <c r="Q34" s="801"/>
      <c r="AY34" s="532"/>
      <c r="AZ34" s="532"/>
      <c r="BA34" s="532"/>
      <c r="BB34" s="532"/>
      <c r="BC34" s="532"/>
      <c r="BD34" s="667"/>
      <c r="BE34" s="667"/>
      <c r="BF34" s="667"/>
      <c r="BG34" s="532"/>
      <c r="BH34" s="532"/>
      <c r="BI34" s="532"/>
      <c r="BJ34" s="532"/>
    </row>
    <row r="35" spans="1:74" s="446" customFormat="1" ht="12" customHeight="1" x14ac:dyDescent="0.2">
      <c r="A35" s="445"/>
      <c r="B35" s="806" t="s">
        <v>1063</v>
      </c>
      <c r="C35" s="800"/>
      <c r="D35" s="800"/>
      <c r="E35" s="800"/>
      <c r="F35" s="800"/>
      <c r="G35" s="800"/>
      <c r="H35" s="800"/>
      <c r="I35" s="800"/>
      <c r="J35" s="800"/>
      <c r="K35" s="800"/>
      <c r="L35" s="800"/>
      <c r="M35" s="800"/>
      <c r="N35" s="800"/>
      <c r="O35" s="800"/>
      <c r="P35" s="800"/>
      <c r="Q35" s="801"/>
      <c r="AY35" s="532"/>
      <c r="AZ35" s="532"/>
      <c r="BA35" s="532"/>
      <c r="BB35" s="532"/>
      <c r="BC35" s="532"/>
      <c r="BD35" s="667"/>
      <c r="BE35" s="667"/>
      <c r="BF35" s="667"/>
      <c r="BG35" s="532"/>
      <c r="BH35" s="532"/>
      <c r="BI35" s="532"/>
      <c r="BJ35" s="532"/>
    </row>
    <row r="36" spans="1:74" s="446" customFormat="1" ht="12" customHeight="1" x14ac:dyDescent="0.2">
      <c r="A36" s="445"/>
      <c r="B36" s="799" t="s">
        <v>1042</v>
      </c>
      <c r="C36" s="800"/>
      <c r="D36" s="800"/>
      <c r="E36" s="800"/>
      <c r="F36" s="800"/>
      <c r="G36" s="800"/>
      <c r="H36" s="800"/>
      <c r="I36" s="800"/>
      <c r="J36" s="800"/>
      <c r="K36" s="800"/>
      <c r="L36" s="800"/>
      <c r="M36" s="800"/>
      <c r="N36" s="800"/>
      <c r="O36" s="800"/>
      <c r="P36" s="800"/>
      <c r="Q36" s="801"/>
      <c r="AY36" s="532"/>
      <c r="AZ36" s="532"/>
      <c r="BA36" s="532"/>
      <c r="BB36" s="532"/>
      <c r="BC36" s="532"/>
      <c r="BD36" s="667"/>
      <c r="BE36" s="667"/>
      <c r="BF36" s="667"/>
      <c r="BG36" s="532"/>
      <c r="BH36" s="532"/>
      <c r="BI36" s="532"/>
      <c r="BJ36" s="532"/>
    </row>
    <row r="37" spans="1:74" s="447" customFormat="1" ht="12" customHeight="1" x14ac:dyDescent="0.2">
      <c r="A37" s="436"/>
      <c r="B37" s="813" t="s">
        <v>1140</v>
      </c>
      <c r="C37" s="801"/>
      <c r="D37" s="801"/>
      <c r="E37" s="801"/>
      <c r="F37" s="801"/>
      <c r="G37" s="801"/>
      <c r="H37" s="801"/>
      <c r="I37" s="801"/>
      <c r="J37" s="801"/>
      <c r="K37" s="801"/>
      <c r="L37" s="801"/>
      <c r="M37" s="801"/>
      <c r="N37" s="801"/>
      <c r="O37" s="801"/>
      <c r="P37" s="801"/>
      <c r="Q37" s="801"/>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F6" sqref="BF6:BF39"/>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92" t="s">
        <v>992</v>
      </c>
      <c r="B1" s="831" t="s">
        <v>250</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304"/>
    </row>
    <row r="2" spans="1:74"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73"/>
      <c r="B5" s="74" t="s">
        <v>974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9"/>
      <c r="BA5" s="739"/>
      <c r="BB5" s="739"/>
      <c r="BC5" s="739"/>
      <c r="BD5" s="774"/>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968</v>
      </c>
      <c r="B6" s="185" t="s">
        <v>554</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78.802749839000001</v>
      </c>
      <c r="AB6" s="214">
        <v>79.814588240999996</v>
      </c>
      <c r="AC6" s="214">
        <v>78.989994676999999</v>
      </c>
      <c r="AD6" s="214">
        <v>78.876574466999998</v>
      </c>
      <c r="AE6" s="214">
        <v>78.498340515999999</v>
      </c>
      <c r="AF6" s="214">
        <v>77.428476867000001</v>
      </c>
      <c r="AG6" s="214">
        <v>78.086887161000007</v>
      </c>
      <c r="AH6" s="214">
        <v>77.261902774000006</v>
      </c>
      <c r="AI6" s="214">
        <v>76.788316832999996</v>
      </c>
      <c r="AJ6" s="214">
        <v>76.287394903000006</v>
      </c>
      <c r="AK6" s="214">
        <v>76.990765167000006</v>
      </c>
      <c r="AL6" s="214">
        <v>76.012760903</v>
      </c>
      <c r="AM6" s="214">
        <v>75.456597548000005</v>
      </c>
      <c r="AN6" s="214">
        <v>76.713840500000003</v>
      </c>
      <c r="AO6" s="214">
        <v>76.813630548000006</v>
      </c>
      <c r="AP6" s="214">
        <v>76.935265866999998</v>
      </c>
      <c r="AQ6" s="214">
        <v>77.133766613000006</v>
      </c>
      <c r="AR6" s="214">
        <v>78.026131433000003</v>
      </c>
      <c r="AS6" s="214">
        <v>78.820342676999999</v>
      </c>
      <c r="AT6" s="214">
        <v>78.829114290000007</v>
      </c>
      <c r="AU6" s="214">
        <v>80.274736899999994</v>
      </c>
      <c r="AV6" s="214">
        <v>80.857103547999998</v>
      </c>
      <c r="AW6" s="214">
        <v>83.229575967000002</v>
      </c>
      <c r="AX6" s="214">
        <v>84.091672097</v>
      </c>
      <c r="AY6" s="214">
        <v>82.765761354999995</v>
      </c>
      <c r="AZ6" s="214">
        <v>84.480105929000004</v>
      </c>
      <c r="BA6" s="214">
        <v>85.525462903000005</v>
      </c>
      <c r="BB6" s="214">
        <v>85.883366132999996</v>
      </c>
      <c r="BC6" s="214">
        <v>86.550972129000002</v>
      </c>
      <c r="BD6" s="214">
        <v>87.272332800000001</v>
      </c>
      <c r="BE6" s="214">
        <v>87.831860000000006</v>
      </c>
      <c r="BF6" s="214">
        <v>88.572929999999999</v>
      </c>
      <c r="BG6" s="355">
        <v>88.725390000000004</v>
      </c>
      <c r="BH6" s="355">
        <v>89.101659999999995</v>
      </c>
      <c r="BI6" s="355">
        <v>89.440989999999999</v>
      </c>
      <c r="BJ6" s="355">
        <v>89.69717</v>
      </c>
      <c r="BK6" s="355">
        <v>90.046880000000002</v>
      </c>
      <c r="BL6" s="355">
        <v>90.525450000000006</v>
      </c>
      <c r="BM6" s="355">
        <v>90.879670000000004</v>
      </c>
      <c r="BN6" s="355">
        <v>91.097489999999993</v>
      </c>
      <c r="BO6" s="355">
        <v>91.270129999999995</v>
      </c>
      <c r="BP6" s="355">
        <v>91.393860000000004</v>
      </c>
      <c r="BQ6" s="355">
        <v>91.424329999999998</v>
      </c>
      <c r="BR6" s="355">
        <v>91.687269999999998</v>
      </c>
      <c r="BS6" s="355">
        <v>91.828069999999997</v>
      </c>
      <c r="BT6" s="355">
        <v>92.050610000000006</v>
      </c>
      <c r="BU6" s="355">
        <v>92.261030000000005</v>
      </c>
      <c r="BV6" s="355">
        <v>92.413910000000001</v>
      </c>
    </row>
    <row r="7" spans="1:74" ht="11.1" customHeight="1" x14ac:dyDescent="0.2">
      <c r="A7" s="76" t="s">
        <v>969</v>
      </c>
      <c r="B7" s="185" t="s">
        <v>555</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0.80381354838999997</v>
      </c>
      <c r="AI7" s="214">
        <v>0.83234090000000005</v>
      </c>
      <c r="AJ7" s="214">
        <v>0.92084509677000004</v>
      </c>
      <c r="AK7" s="214">
        <v>1.1925930667</v>
      </c>
      <c r="AL7" s="214">
        <v>1.0197435483999999</v>
      </c>
      <c r="AM7" s="214">
        <v>1.0007277742</v>
      </c>
      <c r="AN7" s="214">
        <v>1.0051831429</v>
      </c>
      <c r="AO7" s="214">
        <v>1.0110912258</v>
      </c>
      <c r="AP7" s="214">
        <v>1.0124299333</v>
      </c>
      <c r="AQ7" s="214">
        <v>0.98061022581000001</v>
      </c>
      <c r="AR7" s="214">
        <v>0.91696866666999999</v>
      </c>
      <c r="AS7" s="214">
        <v>0.77498987097000005</v>
      </c>
      <c r="AT7" s="214">
        <v>0.78796548386999998</v>
      </c>
      <c r="AU7" s="214">
        <v>0.90684136667000004</v>
      </c>
      <c r="AV7" s="214">
        <v>0.95277609676999997</v>
      </c>
      <c r="AW7" s="214">
        <v>0.99199320000000002</v>
      </c>
      <c r="AX7" s="214">
        <v>0.98839683870999995</v>
      </c>
      <c r="AY7" s="214">
        <v>1.0024972903</v>
      </c>
      <c r="AZ7" s="214">
        <v>0.99014989285999999</v>
      </c>
      <c r="BA7" s="214">
        <v>0.99678825806000004</v>
      </c>
      <c r="BB7" s="214">
        <v>0.96375683332999995</v>
      </c>
      <c r="BC7" s="214">
        <v>0.93006961290000001</v>
      </c>
      <c r="BD7" s="214">
        <v>0.86758026666999999</v>
      </c>
      <c r="BE7" s="214">
        <v>0.68489560000000005</v>
      </c>
      <c r="BF7" s="214">
        <v>0.81214379999999997</v>
      </c>
      <c r="BG7" s="355">
        <v>0.85744410000000004</v>
      </c>
      <c r="BH7" s="355">
        <v>0.89441979999999999</v>
      </c>
      <c r="BI7" s="355">
        <v>0.94482149999999998</v>
      </c>
      <c r="BJ7" s="355">
        <v>0.9669664</v>
      </c>
      <c r="BK7" s="355">
        <v>0.97218450000000001</v>
      </c>
      <c r="BL7" s="355">
        <v>1.024524</v>
      </c>
      <c r="BM7" s="355">
        <v>1.014087</v>
      </c>
      <c r="BN7" s="355">
        <v>0.92960580000000004</v>
      </c>
      <c r="BO7" s="355">
        <v>0.84486340000000004</v>
      </c>
      <c r="BP7" s="355">
        <v>0.77984739999999997</v>
      </c>
      <c r="BQ7" s="355">
        <v>0.65613370000000004</v>
      </c>
      <c r="BR7" s="355">
        <v>0.80759669999999995</v>
      </c>
      <c r="BS7" s="355">
        <v>0.87070570000000003</v>
      </c>
      <c r="BT7" s="355">
        <v>0.90737020000000002</v>
      </c>
      <c r="BU7" s="355">
        <v>0.95188569999999995</v>
      </c>
      <c r="BV7" s="355">
        <v>0.96991019999999994</v>
      </c>
    </row>
    <row r="8" spans="1:74" ht="11.1" customHeight="1" x14ac:dyDescent="0.2">
      <c r="A8" s="76" t="s">
        <v>972</v>
      </c>
      <c r="B8" s="185" t="s">
        <v>133</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3.3836677742000001</v>
      </c>
      <c r="AB8" s="214">
        <v>3.3510010000000001</v>
      </c>
      <c r="AC8" s="214">
        <v>3.4631873548000001</v>
      </c>
      <c r="AD8" s="214">
        <v>3.2638519666999999</v>
      </c>
      <c r="AE8" s="214">
        <v>3.4481251290000001</v>
      </c>
      <c r="AF8" s="214">
        <v>3.1231889332999998</v>
      </c>
      <c r="AG8" s="214">
        <v>3.1915445161</v>
      </c>
      <c r="AH8" s="214">
        <v>3.3021173548</v>
      </c>
      <c r="AI8" s="214">
        <v>3.1273675666999998</v>
      </c>
      <c r="AJ8" s="214">
        <v>3.2552880000000002</v>
      </c>
      <c r="AK8" s="214">
        <v>3.2728111000000002</v>
      </c>
      <c r="AL8" s="214">
        <v>3.3603478065000001</v>
      </c>
      <c r="AM8" s="214">
        <v>3.2790364194000001</v>
      </c>
      <c r="AN8" s="214">
        <v>3.2280752143</v>
      </c>
      <c r="AO8" s="214">
        <v>3.2786619355000002</v>
      </c>
      <c r="AP8" s="214">
        <v>2.9928531333000001</v>
      </c>
      <c r="AQ8" s="214">
        <v>3.0659200645000002</v>
      </c>
      <c r="AR8" s="214">
        <v>2.9208150332999998</v>
      </c>
      <c r="AS8" s="214">
        <v>3.0457113870999999</v>
      </c>
      <c r="AT8" s="214">
        <v>2.8583156128999998</v>
      </c>
      <c r="AU8" s="214">
        <v>2.8336524999999999</v>
      </c>
      <c r="AV8" s="214">
        <v>2.5069198387</v>
      </c>
      <c r="AW8" s="214">
        <v>2.6190707</v>
      </c>
      <c r="AX8" s="214">
        <v>2.4459666452</v>
      </c>
      <c r="AY8" s="214">
        <v>2.4944749355</v>
      </c>
      <c r="AZ8" s="214">
        <v>2.5957084642999999</v>
      </c>
      <c r="BA8" s="214">
        <v>2.6285837419</v>
      </c>
      <c r="BB8" s="214">
        <v>2.4402389332999999</v>
      </c>
      <c r="BC8" s="214">
        <v>2.4594522257999998</v>
      </c>
      <c r="BD8" s="214">
        <v>2.5657866999999999</v>
      </c>
      <c r="BE8" s="214">
        <v>2.6555610000000001</v>
      </c>
      <c r="BF8" s="214">
        <v>2.5479020000000001</v>
      </c>
      <c r="BG8" s="355">
        <v>2.4207399999999999</v>
      </c>
      <c r="BH8" s="355">
        <v>2.5331730000000001</v>
      </c>
      <c r="BI8" s="355">
        <v>2.612622</v>
      </c>
      <c r="BJ8" s="355">
        <v>2.6301350000000001</v>
      </c>
      <c r="BK8" s="355">
        <v>2.6225679999999998</v>
      </c>
      <c r="BL8" s="355">
        <v>2.615974</v>
      </c>
      <c r="BM8" s="355">
        <v>2.599987</v>
      </c>
      <c r="BN8" s="355">
        <v>2.5782630000000002</v>
      </c>
      <c r="BO8" s="355">
        <v>2.57023</v>
      </c>
      <c r="BP8" s="355">
        <v>2.5456599999999998</v>
      </c>
      <c r="BQ8" s="355">
        <v>2.5382340000000001</v>
      </c>
      <c r="BR8" s="355">
        <v>2.4853049999999999</v>
      </c>
      <c r="BS8" s="355">
        <v>2.4194990000000001</v>
      </c>
      <c r="BT8" s="355">
        <v>2.4738799999999999</v>
      </c>
      <c r="BU8" s="355">
        <v>2.5108739999999998</v>
      </c>
      <c r="BV8" s="355">
        <v>2.51512</v>
      </c>
    </row>
    <row r="9" spans="1:74" ht="11.1" customHeight="1" x14ac:dyDescent="0.2">
      <c r="A9" s="76" t="s">
        <v>973</v>
      </c>
      <c r="B9" s="185" t="s">
        <v>125</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74.429225097</v>
      </c>
      <c r="AB9" s="214">
        <v>75.483113621000001</v>
      </c>
      <c r="AC9" s="214">
        <v>74.562343161000001</v>
      </c>
      <c r="AD9" s="214">
        <v>74.737451699999994</v>
      </c>
      <c r="AE9" s="214">
        <v>74.176412870999997</v>
      </c>
      <c r="AF9" s="214">
        <v>73.475893533000004</v>
      </c>
      <c r="AG9" s="214">
        <v>74.088086226000001</v>
      </c>
      <c r="AH9" s="214">
        <v>73.155971871000006</v>
      </c>
      <c r="AI9" s="214">
        <v>72.828608367000001</v>
      </c>
      <c r="AJ9" s="214">
        <v>72.111261806000002</v>
      </c>
      <c r="AK9" s="214">
        <v>72.525361000000004</v>
      </c>
      <c r="AL9" s="214">
        <v>71.632669547999996</v>
      </c>
      <c r="AM9" s="214">
        <v>71.176833354999999</v>
      </c>
      <c r="AN9" s="214">
        <v>72.480582143000007</v>
      </c>
      <c r="AO9" s="214">
        <v>72.523877386999999</v>
      </c>
      <c r="AP9" s="214">
        <v>72.929982800000005</v>
      </c>
      <c r="AQ9" s="214">
        <v>73.087236322999999</v>
      </c>
      <c r="AR9" s="214">
        <v>74.188347733000001</v>
      </c>
      <c r="AS9" s="214">
        <v>74.999641419</v>
      </c>
      <c r="AT9" s="214">
        <v>75.182833193999997</v>
      </c>
      <c r="AU9" s="214">
        <v>76.534243032999996</v>
      </c>
      <c r="AV9" s="214">
        <v>77.397407612999999</v>
      </c>
      <c r="AW9" s="214">
        <v>79.618512066999998</v>
      </c>
      <c r="AX9" s="214">
        <v>80.657308612999998</v>
      </c>
      <c r="AY9" s="214">
        <v>79.268789128999998</v>
      </c>
      <c r="AZ9" s="214">
        <v>80.894247570999994</v>
      </c>
      <c r="BA9" s="214">
        <v>81.900090903000006</v>
      </c>
      <c r="BB9" s="214">
        <v>82.479370367000001</v>
      </c>
      <c r="BC9" s="214">
        <v>83.161450290000005</v>
      </c>
      <c r="BD9" s="214">
        <v>83.838965833000003</v>
      </c>
      <c r="BE9" s="214">
        <v>84.491399999999999</v>
      </c>
      <c r="BF9" s="214">
        <v>85.212890000000002</v>
      </c>
      <c r="BG9" s="355">
        <v>85.447199999999995</v>
      </c>
      <c r="BH9" s="355">
        <v>85.674059999999997</v>
      </c>
      <c r="BI9" s="355">
        <v>85.883539999999996</v>
      </c>
      <c r="BJ9" s="355">
        <v>86.100070000000002</v>
      </c>
      <c r="BK9" s="355">
        <v>86.452119999999994</v>
      </c>
      <c r="BL9" s="355">
        <v>86.884950000000003</v>
      </c>
      <c r="BM9" s="355">
        <v>87.265600000000006</v>
      </c>
      <c r="BN9" s="355">
        <v>87.589619999999996</v>
      </c>
      <c r="BO9" s="355">
        <v>87.855040000000002</v>
      </c>
      <c r="BP9" s="355">
        <v>88.068359999999998</v>
      </c>
      <c r="BQ9" s="355">
        <v>88.229960000000005</v>
      </c>
      <c r="BR9" s="355">
        <v>88.394369999999995</v>
      </c>
      <c r="BS9" s="355">
        <v>88.537859999999995</v>
      </c>
      <c r="BT9" s="355">
        <v>88.669359999999998</v>
      </c>
      <c r="BU9" s="355">
        <v>88.798270000000002</v>
      </c>
      <c r="BV9" s="355">
        <v>88.928880000000007</v>
      </c>
    </row>
    <row r="10" spans="1:74" ht="11.1" customHeight="1" x14ac:dyDescent="0.2">
      <c r="A10" s="76" t="s">
        <v>665</v>
      </c>
      <c r="B10" s="185" t="s">
        <v>556</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73.776419355000002</v>
      </c>
      <c r="AB10" s="214">
        <v>74.723689655000001</v>
      </c>
      <c r="AC10" s="214">
        <v>73.951709676999997</v>
      </c>
      <c r="AD10" s="214">
        <v>73.845533333000006</v>
      </c>
      <c r="AE10" s="214">
        <v>73.491419355000005</v>
      </c>
      <c r="AF10" s="214">
        <v>72.489800000000002</v>
      </c>
      <c r="AG10" s="214">
        <v>73.106193547999993</v>
      </c>
      <c r="AH10" s="214">
        <v>72.333838709999995</v>
      </c>
      <c r="AI10" s="214">
        <v>71.890466666999998</v>
      </c>
      <c r="AJ10" s="214">
        <v>71.421483871000007</v>
      </c>
      <c r="AK10" s="214">
        <v>72.08</v>
      </c>
      <c r="AL10" s="214">
        <v>71.164387097000002</v>
      </c>
      <c r="AM10" s="214">
        <v>70.600161290000003</v>
      </c>
      <c r="AN10" s="214">
        <v>71.524964285999999</v>
      </c>
      <c r="AO10" s="214">
        <v>71.545645160999996</v>
      </c>
      <c r="AP10" s="214">
        <v>71.675366667000006</v>
      </c>
      <c r="AQ10" s="214">
        <v>71.760548387</v>
      </c>
      <c r="AR10" s="214">
        <v>72.614833333000007</v>
      </c>
      <c r="AS10" s="214">
        <v>73.378870968000001</v>
      </c>
      <c r="AT10" s="214">
        <v>73.500935483999996</v>
      </c>
      <c r="AU10" s="214">
        <v>74.990300000000005</v>
      </c>
      <c r="AV10" s="214">
        <v>75.109741935000002</v>
      </c>
      <c r="AW10" s="214">
        <v>77.345933333000005</v>
      </c>
      <c r="AX10" s="214">
        <v>78.417064515999996</v>
      </c>
      <c r="AY10" s="214">
        <v>77.253677418999999</v>
      </c>
      <c r="AZ10" s="214">
        <v>78.674392857000001</v>
      </c>
      <c r="BA10" s="214">
        <v>79.478967741999995</v>
      </c>
      <c r="BB10" s="214">
        <v>79.746966666999995</v>
      </c>
      <c r="BC10" s="214">
        <v>80.358258065000001</v>
      </c>
      <c r="BD10" s="214">
        <v>81.029666667000001</v>
      </c>
      <c r="BE10" s="214">
        <v>81.518190000000004</v>
      </c>
      <c r="BF10" s="214">
        <v>82.193290000000005</v>
      </c>
      <c r="BG10" s="355">
        <v>82.320580000000007</v>
      </c>
      <c r="BH10" s="355">
        <v>82.650170000000003</v>
      </c>
      <c r="BI10" s="355">
        <v>82.949280000000002</v>
      </c>
      <c r="BJ10" s="355">
        <v>83.170180000000002</v>
      </c>
      <c r="BK10" s="355">
        <v>83.478399999999993</v>
      </c>
      <c r="BL10" s="355">
        <v>83.905799999999999</v>
      </c>
      <c r="BM10" s="355">
        <v>84.217690000000005</v>
      </c>
      <c r="BN10" s="355">
        <v>84.403260000000003</v>
      </c>
      <c r="BO10" s="355">
        <v>84.546880000000002</v>
      </c>
      <c r="BP10" s="355">
        <v>84.645150000000001</v>
      </c>
      <c r="BQ10" s="355">
        <v>84.656940000000006</v>
      </c>
      <c r="BR10" s="355">
        <v>84.883889999999994</v>
      </c>
      <c r="BS10" s="355">
        <v>84.997680000000003</v>
      </c>
      <c r="BT10" s="355">
        <v>85.186999999999998</v>
      </c>
      <c r="BU10" s="355">
        <v>85.364940000000004</v>
      </c>
      <c r="BV10" s="355">
        <v>85.489469999999997</v>
      </c>
    </row>
    <row r="11" spans="1:74" ht="11.1" customHeight="1" x14ac:dyDescent="0.2">
      <c r="A11" s="635" t="s">
        <v>671</v>
      </c>
      <c r="B11" s="636" t="s">
        <v>1179</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0.53676612902999998</v>
      </c>
      <c r="AZ11" s="214">
        <v>0.241808</v>
      </c>
      <c r="BA11" s="214">
        <v>0.20879648386999999</v>
      </c>
      <c r="BB11" s="214">
        <v>0.10435483332999999</v>
      </c>
      <c r="BC11" s="214">
        <v>8.5581870968000004E-2</v>
      </c>
      <c r="BD11" s="214">
        <v>9.6805066667000006E-2</v>
      </c>
      <c r="BE11" s="214">
        <v>0.11096774194</v>
      </c>
      <c r="BF11" s="214">
        <v>0.16</v>
      </c>
      <c r="BG11" s="355">
        <v>0.18</v>
      </c>
      <c r="BH11" s="355">
        <v>0.22</v>
      </c>
      <c r="BI11" s="355">
        <v>0.22</v>
      </c>
      <c r="BJ11" s="355">
        <v>0.35316920635999999</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1180</v>
      </c>
      <c r="B12" s="636" t="s">
        <v>1181</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1.4667146451999999</v>
      </c>
      <c r="AU12" s="214">
        <v>1.8244232332999999</v>
      </c>
      <c r="AV12" s="214">
        <v>2.5869341934999999</v>
      </c>
      <c r="AW12" s="214">
        <v>2.6700092667000002</v>
      </c>
      <c r="AX12" s="214">
        <v>2.6646472258</v>
      </c>
      <c r="AY12" s="214">
        <v>2.3375275161000002</v>
      </c>
      <c r="AZ12" s="214">
        <v>2.6315650000000002</v>
      </c>
      <c r="BA12" s="214">
        <v>2.9529820323</v>
      </c>
      <c r="BB12" s="214">
        <v>2.8561486999999999</v>
      </c>
      <c r="BC12" s="214">
        <v>3.0579658386999999</v>
      </c>
      <c r="BD12" s="214">
        <v>2.4511675333</v>
      </c>
      <c r="BE12" s="214">
        <v>3.2677953197999998</v>
      </c>
      <c r="BF12" s="214">
        <v>3.0447278298999998</v>
      </c>
      <c r="BG12" s="355">
        <v>2.8025000000000002</v>
      </c>
      <c r="BH12" s="355">
        <v>2.875</v>
      </c>
      <c r="BI12" s="355">
        <v>3.1585000000000001</v>
      </c>
      <c r="BJ12" s="355">
        <v>3.6661999999999999</v>
      </c>
      <c r="BK12" s="355">
        <v>4.0313999999999997</v>
      </c>
      <c r="BL12" s="355">
        <v>4.3752000000000004</v>
      </c>
      <c r="BM12" s="355">
        <v>4.1130000000000004</v>
      </c>
      <c r="BN12" s="355">
        <v>3.9516</v>
      </c>
      <c r="BO12" s="355">
        <v>4.4103000000000003</v>
      </c>
      <c r="BP12" s="355">
        <v>5.0627000000000004</v>
      </c>
      <c r="BQ12" s="355">
        <v>5.7843999999999998</v>
      </c>
      <c r="BR12" s="355">
        <v>5.8934499999999996</v>
      </c>
      <c r="BS12" s="355">
        <v>5.5106999999999999</v>
      </c>
      <c r="BT12" s="355">
        <v>5.9442000000000004</v>
      </c>
      <c r="BU12" s="355">
        <v>6.6862500000000002</v>
      </c>
      <c r="BV12" s="355">
        <v>7.1482999999999999</v>
      </c>
    </row>
    <row r="13" spans="1:74" ht="11.1" customHeight="1" x14ac:dyDescent="0.2">
      <c r="A13" s="635" t="s">
        <v>670</v>
      </c>
      <c r="B13" s="636" t="s">
        <v>1143</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7.7042206452000004</v>
      </c>
      <c r="AR13" s="214">
        <v>7.8046515333000004</v>
      </c>
      <c r="AS13" s="214">
        <v>7.9126568065000003</v>
      </c>
      <c r="AT13" s="214">
        <v>7.7418490323000002</v>
      </c>
      <c r="AU13" s="214">
        <v>7.5602128666999997</v>
      </c>
      <c r="AV13" s="214">
        <v>7.7905174839000004</v>
      </c>
      <c r="AW13" s="214">
        <v>7.9091158666999997</v>
      </c>
      <c r="AX13" s="214">
        <v>8.6030867419000003</v>
      </c>
      <c r="AY13" s="214">
        <v>9.2544745483999993</v>
      </c>
      <c r="AZ13" s="214">
        <v>8.3521870357000001</v>
      </c>
      <c r="BA13" s="214">
        <v>8.6378233870999992</v>
      </c>
      <c r="BB13" s="214">
        <v>8.0206657332999995</v>
      </c>
      <c r="BC13" s="214">
        <v>7.3079069355000001</v>
      </c>
      <c r="BD13" s="214">
        <v>7.5621143999999996</v>
      </c>
      <c r="BE13" s="214">
        <v>7.1622050000000002</v>
      </c>
      <c r="BF13" s="214">
        <v>7.0710170000000003</v>
      </c>
      <c r="BG13" s="355">
        <v>7.068981</v>
      </c>
      <c r="BH13" s="355">
        <v>7.0772700000000004</v>
      </c>
      <c r="BI13" s="355">
        <v>7.3838999999999997</v>
      </c>
      <c r="BJ13" s="355">
        <v>8.1978960000000001</v>
      </c>
      <c r="BK13" s="355">
        <v>8.8708639999999992</v>
      </c>
      <c r="BL13" s="355">
        <v>8.0033709999999996</v>
      </c>
      <c r="BM13" s="355">
        <v>7.6454190000000004</v>
      </c>
      <c r="BN13" s="355">
        <v>7.3457410000000003</v>
      </c>
      <c r="BO13" s="355">
        <v>7.3208869999999999</v>
      </c>
      <c r="BP13" s="355">
        <v>7.1204960000000002</v>
      </c>
      <c r="BQ13" s="355">
        <v>7.2409929999999996</v>
      </c>
      <c r="BR13" s="355">
        <v>7.2934080000000003</v>
      </c>
      <c r="BS13" s="355">
        <v>7.321421</v>
      </c>
      <c r="BT13" s="355">
        <v>7.5457609999999997</v>
      </c>
      <c r="BU13" s="355">
        <v>7.8324020000000001</v>
      </c>
      <c r="BV13" s="355">
        <v>8.6899960000000007</v>
      </c>
    </row>
    <row r="14" spans="1:74" ht="11.1" customHeight="1" x14ac:dyDescent="0.2">
      <c r="A14" s="635" t="s">
        <v>1182</v>
      </c>
      <c r="B14" s="636" t="s">
        <v>1144</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7.3730876774</v>
      </c>
      <c r="AZ14" s="214">
        <v>7.2353968928999999</v>
      </c>
      <c r="BA14" s="214">
        <v>6.4656987418999998</v>
      </c>
      <c r="BB14" s="214">
        <v>6.4522575333000001</v>
      </c>
      <c r="BC14" s="214">
        <v>5.7579877419000001</v>
      </c>
      <c r="BD14" s="214">
        <v>6.1246123333</v>
      </c>
      <c r="BE14" s="214">
        <v>6.5164299999999997</v>
      </c>
      <c r="BF14" s="214">
        <v>6.8588269999999998</v>
      </c>
      <c r="BG14" s="355">
        <v>7.2651890000000003</v>
      </c>
      <c r="BH14" s="355">
        <v>7.4852499999999997</v>
      </c>
      <c r="BI14" s="355">
        <v>8.0657680000000003</v>
      </c>
      <c r="BJ14" s="355">
        <v>8.5748519999999999</v>
      </c>
      <c r="BK14" s="355">
        <v>8.6519589999999997</v>
      </c>
      <c r="BL14" s="355">
        <v>9.0154599999999991</v>
      </c>
      <c r="BM14" s="355">
        <v>8.9472120000000004</v>
      </c>
      <c r="BN14" s="355">
        <v>8.6064710000000009</v>
      </c>
      <c r="BO14" s="355">
        <v>8.0492419999999996</v>
      </c>
      <c r="BP14" s="355">
        <v>8.0714959999999998</v>
      </c>
      <c r="BQ14" s="355">
        <v>8.0153280000000002</v>
      </c>
      <c r="BR14" s="355">
        <v>7.9264169999999998</v>
      </c>
      <c r="BS14" s="355">
        <v>8.2492610000000006</v>
      </c>
      <c r="BT14" s="355">
        <v>8.3132210000000004</v>
      </c>
      <c r="BU14" s="355">
        <v>8.7702270000000002</v>
      </c>
      <c r="BV14" s="355">
        <v>8.9556579999999997</v>
      </c>
    </row>
    <row r="15" spans="1:74" ht="11.1" customHeight="1" x14ac:dyDescent="0.2">
      <c r="A15" s="76" t="s">
        <v>672</v>
      </c>
      <c r="B15" s="185" t="s">
        <v>557</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0.15822580645000001</v>
      </c>
      <c r="AB15" s="214">
        <v>0.16024137930999999</v>
      </c>
      <c r="AC15" s="214">
        <v>0.15861290322999999</v>
      </c>
      <c r="AD15" s="214">
        <v>0.15836666666999999</v>
      </c>
      <c r="AE15" s="214">
        <v>0.15761290322999999</v>
      </c>
      <c r="AF15" s="214">
        <v>0.15546666667</v>
      </c>
      <c r="AG15" s="214">
        <v>0.15677419355</v>
      </c>
      <c r="AH15" s="214">
        <v>0.15512903225999999</v>
      </c>
      <c r="AI15" s="214">
        <v>0.15416666667000001</v>
      </c>
      <c r="AJ15" s="214">
        <v>0.15316129032</v>
      </c>
      <c r="AK15" s="214">
        <v>0.15459999999999999</v>
      </c>
      <c r="AL15" s="214">
        <v>0.15261290323000001</v>
      </c>
      <c r="AM15" s="214">
        <v>0.15587096774</v>
      </c>
      <c r="AN15" s="214">
        <v>0.16210714286</v>
      </c>
      <c r="AO15" s="214">
        <v>0.15612903225999999</v>
      </c>
      <c r="AP15" s="214">
        <v>0.16356666667</v>
      </c>
      <c r="AQ15" s="214">
        <v>9.3709677419000006E-2</v>
      </c>
      <c r="AR15" s="214">
        <v>0.13353333333</v>
      </c>
      <c r="AS15" s="214">
        <v>0.15938709676999999</v>
      </c>
      <c r="AT15" s="214">
        <v>0.15593548387</v>
      </c>
      <c r="AU15" s="214">
        <v>0.17493333333</v>
      </c>
      <c r="AV15" s="214">
        <v>0.13651612902999999</v>
      </c>
      <c r="AW15" s="214">
        <v>0.18553333332999999</v>
      </c>
      <c r="AX15" s="214">
        <v>0.17003225806</v>
      </c>
      <c r="AY15" s="214">
        <v>0.17032258065</v>
      </c>
      <c r="AZ15" s="214">
        <v>0.18857142857</v>
      </c>
      <c r="BA15" s="214">
        <v>0.16151612903000001</v>
      </c>
      <c r="BB15" s="214">
        <v>0.13263333332999999</v>
      </c>
      <c r="BC15" s="214">
        <v>0.12958064516000001</v>
      </c>
      <c r="BD15" s="214">
        <v>0.16106666667</v>
      </c>
      <c r="BE15" s="214">
        <v>0.1692062</v>
      </c>
      <c r="BF15" s="214">
        <v>0.1706078</v>
      </c>
      <c r="BG15" s="355">
        <v>0.170872</v>
      </c>
      <c r="BH15" s="355">
        <v>0.17155609999999999</v>
      </c>
      <c r="BI15" s="355">
        <v>0.172177</v>
      </c>
      <c r="BJ15" s="355">
        <v>0.1726355</v>
      </c>
      <c r="BK15" s="355">
        <v>0.17327529999999999</v>
      </c>
      <c r="BL15" s="355">
        <v>0.17416239999999999</v>
      </c>
      <c r="BM15" s="355">
        <v>0.17480979999999999</v>
      </c>
      <c r="BN15" s="355">
        <v>0.17519499999999999</v>
      </c>
      <c r="BO15" s="355">
        <v>0.17549310000000001</v>
      </c>
      <c r="BP15" s="355">
        <v>0.17569709999999999</v>
      </c>
      <c r="BQ15" s="355">
        <v>0.17572160000000001</v>
      </c>
      <c r="BR15" s="355">
        <v>0.1761926</v>
      </c>
      <c r="BS15" s="355">
        <v>0.1764288</v>
      </c>
      <c r="BT15" s="355">
        <v>0.1768218</v>
      </c>
      <c r="BU15" s="355">
        <v>0.17719109999999999</v>
      </c>
      <c r="BV15" s="355">
        <v>0.17744960000000001</v>
      </c>
    </row>
    <row r="16" spans="1:74" ht="11.1" customHeight="1" x14ac:dyDescent="0.2">
      <c r="A16" s="76" t="s">
        <v>18</v>
      </c>
      <c r="B16" s="185" t="s">
        <v>558</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23.909645161</v>
      </c>
      <c r="AB16" s="214">
        <v>14.179517240999999</v>
      </c>
      <c r="AC16" s="214">
        <v>1.701483871</v>
      </c>
      <c r="AD16" s="214">
        <v>-5.6926666667000001</v>
      </c>
      <c r="AE16" s="214">
        <v>-10.876193548</v>
      </c>
      <c r="AF16" s="214">
        <v>-7.6366333332999998</v>
      </c>
      <c r="AG16" s="214">
        <v>-4.4879677419000004</v>
      </c>
      <c r="AH16" s="214">
        <v>-4.1895161290000003</v>
      </c>
      <c r="AI16" s="214">
        <v>-8.9964999999999993</v>
      </c>
      <c r="AJ16" s="214">
        <v>-10.215193548</v>
      </c>
      <c r="AK16" s="214">
        <v>1.2884666667</v>
      </c>
      <c r="AL16" s="214">
        <v>22.179419355</v>
      </c>
      <c r="AM16" s="214">
        <v>21.826483871000001</v>
      </c>
      <c r="AN16" s="214">
        <v>10.193535713999999</v>
      </c>
      <c r="AO16" s="214">
        <v>8.8499677419000005</v>
      </c>
      <c r="AP16" s="214">
        <v>-7.6624333333000001</v>
      </c>
      <c r="AQ16" s="214">
        <v>-11.002548386999999</v>
      </c>
      <c r="AR16" s="214">
        <v>-8.3152666666999995</v>
      </c>
      <c r="AS16" s="214">
        <v>-4.8125806451999997</v>
      </c>
      <c r="AT16" s="214">
        <v>-6.3001935484000002</v>
      </c>
      <c r="AU16" s="214">
        <v>-10.5838</v>
      </c>
      <c r="AV16" s="214">
        <v>-7.9847096773999997</v>
      </c>
      <c r="AW16" s="214">
        <v>3.5962999999999998</v>
      </c>
      <c r="AX16" s="214">
        <v>21.611548386999999</v>
      </c>
      <c r="AY16" s="214">
        <v>28.856612902999998</v>
      </c>
      <c r="AZ16" s="214">
        <v>16.693249999999999</v>
      </c>
      <c r="BA16" s="214">
        <v>9.1678064516000006</v>
      </c>
      <c r="BB16" s="214">
        <v>-1.0575666667000001</v>
      </c>
      <c r="BC16" s="214">
        <v>-13.618741934999999</v>
      </c>
      <c r="BD16" s="214">
        <v>-11.658633332999999</v>
      </c>
      <c r="BE16" s="214">
        <v>-5.6273133640999999</v>
      </c>
      <c r="BF16" s="214">
        <v>-7.6190737327000004</v>
      </c>
      <c r="BG16" s="355">
        <v>-12.371919999999999</v>
      </c>
      <c r="BH16" s="355">
        <v>-10.661860000000001</v>
      </c>
      <c r="BI16" s="355">
        <v>1.089931</v>
      </c>
      <c r="BJ16" s="355">
        <v>16.374359999999999</v>
      </c>
      <c r="BK16" s="355">
        <v>23.649809999999999</v>
      </c>
      <c r="BL16" s="355">
        <v>18.168140000000001</v>
      </c>
      <c r="BM16" s="355">
        <v>5.5500860000000003</v>
      </c>
      <c r="BN16" s="355">
        <v>-7.2919700000000001</v>
      </c>
      <c r="BO16" s="355">
        <v>-13.462619999999999</v>
      </c>
      <c r="BP16" s="355">
        <v>-10.63083</v>
      </c>
      <c r="BQ16" s="355">
        <v>-6.5518749999999999</v>
      </c>
      <c r="BR16" s="355">
        <v>-6.2157939999999998</v>
      </c>
      <c r="BS16" s="355">
        <v>-10.48526</v>
      </c>
      <c r="BT16" s="355">
        <v>-8.7651679999999992</v>
      </c>
      <c r="BU16" s="355">
        <v>2.7510050000000001</v>
      </c>
      <c r="BV16" s="355">
        <v>18.333749999999998</v>
      </c>
    </row>
    <row r="17" spans="1:74" ht="11.1" customHeight="1" x14ac:dyDescent="0.2">
      <c r="A17" s="71" t="s">
        <v>966</v>
      </c>
      <c r="B17" s="185" t="s">
        <v>560</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101.23394019</v>
      </c>
      <c r="AB17" s="214">
        <v>92.133052758999995</v>
      </c>
      <c r="AC17" s="214">
        <v>77.290820547999999</v>
      </c>
      <c r="AD17" s="214">
        <v>70.426707132999994</v>
      </c>
      <c r="AE17" s="214">
        <v>64.709718194000004</v>
      </c>
      <c r="AF17" s="214">
        <v>66.971040900000006</v>
      </c>
      <c r="AG17" s="214">
        <v>71.237560645000002</v>
      </c>
      <c r="AH17" s="214">
        <v>69.839986870999994</v>
      </c>
      <c r="AI17" s="214">
        <v>64.264972833000002</v>
      </c>
      <c r="AJ17" s="214">
        <v>63.133091612999998</v>
      </c>
      <c r="AK17" s="214">
        <v>73.627241932999993</v>
      </c>
      <c r="AL17" s="214">
        <v>94.462714613000003</v>
      </c>
      <c r="AM17" s="214">
        <v>93.220854871</v>
      </c>
      <c r="AN17" s="214">
        <v>81.868134428999994</v>
      </c>
      <c r="AO17" s="214">
        <v>80.833175257999997</v>
      </c>
      <c r="AP17" s="214">
        <v>63.877414367</v>
      </c>
      <c r="AQ17" s="214">
        <v>60.544912418999999</v>
      </c>
      <c r="AR17" s="214">
        <v>63.982547232999998</v>
      </c>
      <c r="AS17" s="214">
        <v>68.792778935000001</v>
      </c>
      <c r="AT17" s="214">
        <v>67.387934322999996</v>
      </c>
      <c r="AU17" s="214">
        <v>63.888154366999999</v>
      </c>
      <c r="AV17" s="214">
        <v>66.055932967999993</v>
      </c>
      <c r="AW17" s="214">
        <v>79.638665032999995</v>
      </c>
      <c r="AX17" s="214">
        <v>99.494336677000007</v>
      </c>
      <c r="AY17" s="214">
        <v>106.36215768</v>
      </c>
      <c r="AZ17" s="214">
        <v>94.284290963999993</v>
      </c>
      <c r="BA17" s="214">
        <v>88.237571580999997</v>
      </c>
      <c r="BB17" s="214">
        <v>77.639938533000006</v>
      </c>
      <c r="BC17" s="214">
        <v>65.447515386999996</v>
      </c>
      <c r="BD17" s="214">
        <v>68.616182867000006</v>
      </c>
      <c r="BE17" s="214">
        <v>73.549030836</v>
      </c>
      <c r="BF17" s="214">
        <v>72.072287067000005</v>
      </c>
      <c r="BG17" s="355">
        <v>67.300830000000005</v>
      </c>
      <c r="BH17" s="355">
        <v>69.096890000000002</v>
      </c>
      <c r="BI17" s="355">
        <v>80.59102</v>
      </c>
      <c r="BJ17" s="355">
        <v>96.027180000000001</v>
      </c>
      <c r="BK17" s="355">
        <v>103.9186</v>
      </c>
      <c r="BL17" s="355">
        <v>97.240809999999996</v>
      </c>
      <c r="BM17" s="355">
        <v>84.684899999999999</v>
      </c>
      <c r="BN17" s="355">
        <v>72.240300000000005</v>
      </c>
      <c r="BO17" s="355">
        <v>66.291240000000002</v>
      </c>
      <c r="BP17" s="355">
        <v>68.357150000000004</v>
      </c>
      <c r="BQ17" s="355">
        <v>71.882509999999996</v>
      </c>
      <c r="BR17" s="355">
        <v>72.564160000000001</v>
      </c>
      <c r="BS17" s="355">
        <v>68.337569999999999</v>
      </c>
      <c r="BT17" s="355">
        <v>69.962370000000007</v>
      </c>
      <c r="BU17" s="355">
        <v>80.876159999999999</v>
      </c>
      <c r="BV17" s="355">
        <v>96.936700000000002</v>
      </c>
    </row>
    <row r="18" spans="1:74" ht="11.1" customHeight="1" x14ac:dyDescent="0.2">
      <c r="A18" s="76" t="s">
        <v>674</v>
      </c>
      <c r="B18" s="185" t="s">
        <v>143</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-1.3967913877</v>
      </c>
      <c r="AB18" s="214">
        <v>-0.58488303137999997</v>
      </c>
      <c r="AC18" s="214">
        <v>-1.1827422916000001</v>
      </c>
      <c r="AD18" s="214">
        <v>-0.85818570000000005</v>
      </c>
      <c r="AE18" s="214">
        <v>-1.1571599032</v>
      </c>
      <c r="AF18" s="214">
        <v>-0.15577703333000001</v>
      </c>
      <c r="AG18" s="214">
        <v>-0.55607061451999995</v>
      </c>
      <c r="AH18" s="214">
        <v>1.5377601932</v>
      </c>
      <c r="AI18" s="214">
        <v>0.79177589667000003</v>
      </c>
      <c r="AJ18" s="214">
        <v>-0.91712670581</v>
      </c>
      <c r="AK18" s="214">
        <v>-1.5320467333000001</v>
      </c>
      <c r="AL18" s="214">
        <v>-1.9047266755000001</v>
      </c>
      <c r="AM18" s="214">
        <v>0.29977589903000001</v>
      </c>
      <c r="AN18" s="214">
        <v>1.2792295343</v>
      </c>
      <c r="AO18" s="214">
        <v>0.64821629419000004</v>
      </c>
      <c r="AP18" s="214">
        <v>0.26116719999999999</v>
      </c>
      <c r="AQ18" s="214">
        <v>0.60850806935000001</v>
      </c>
      <c r="AR18" s="214">
        <v>-0.32174482999999998</v>
      </c>
      <c r="AS18" s="214">
        <v>6.8131016129000001E-3</v>
      </c>
      <c r="AT18" s="214">
        <v>0.44264567741999999</v>
      </c>
      <c r="AU18" s="214">
        <v>0.20925250333000001</v>
      </c>
      <c r="AV18" s="214">
        <v>-0.48965251676999999</v>
      </c>
      <c r="AW18" s="214">
        <v>-1.4193106967</v>
      </c>
      <c r="AX18" s="214">
        <v>-0.66578258548000002</v>
      </c>
      <c r="AY18" s="214">
        <v>0.64002183935000001</v>
      </c>
      <c r="AZ18" s="214">
        <v>1.0875083942999999</v>
      </c>
      <c r="BA18" s="214">
        <v>0.83651235451999995</v>
      </c>
      <c r="BB18" s="214">
        <v>0.39641579999999998</v>
      </c>
      <c r="BC18" s="214">
        <v>0.46690309677000003</v>
      </c>
      <c r="BD18" s="214">
        <v>-0.10370219999999999</v>
      </c>
      <c r="BE18" s="214">
        <v>-0.31760753594000002</v>
      </c>
      <c r="BF18" s="214">
        <v>-0.16854976728000001</v>
      </c>
      <c r="BG18" s="355">
        <v>-1.298956</v>
      </c>
      <c r="BH18" s="355">
        <v>-1.362806</v>
      </c>
      <c r="BI18" s="355">
        <v>-1.340433</v>
      </c>
      <c r="BJ18" s="355">
        <v>0.30934030000000001</v>
      </c>
      <c r="BK18" s="355">
        <v>0.53150830000000004</v>
      </c>
      <c r="BL18" s="355">
        <v>1.6334409999999999</v>
      </c>
      <c r="BM18" s="355">
        <v>1.4885459999999999</v>
      </c>
      <c r="BN18" s="355">
        <v>0.1201052</v>
      </c>
      <c r="BO18" s="355">
        <v>-0.2377475</v>
      </c>
      <c r="BP18" s="355">
        <v>-0.1122044</v>
      </c>
      <c r="BQ18" s="355">
        <v>0.39869969999999999</v>
      </c>
      <c r="BR18" s="355">
        <v>-0.41866609999999999</v>
      </c>
      <c r="BS18" s="355">
        <v>-0.1213663</v>
      </c>
      <c r="BT18" s="355">
        <v>-0.50258860000000005</v>
      </c>
      <c r="BU18" s="355">
        <v>-0.12295739999999999</v>
      </c>
      <c r="BV18" s="355">
        <v>0.99401919999999999</v>
      </c>
    </row>
    <row r="19" spans="1:74" ht="11.1" customHeight="1" x14ac:dyDescent="0.2">
      <c r="A19" s="77" t="s">
        <v>967</v>
      </c>
      <c r="B19" s="185" t="s">
        <v>559</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99.837148806000002</v>
      </c>
      <c r="AB19" s="214">
        <v>91.548169727000001</v>
      </c>
      <c r="AC19" s="214">
        <v>76.108078257000003</v>
      </c>
      <c r="AD19" s="214">
        <v>69.568521433000001</v>
      </c>
      <c r="AE19" s="214">
        <v>63.55255829</v>
      </c>
      <c r="AF19" s="214">
        <v>66.815263866999999</v>
      </c>
      <c r="AG19" s="214">
        <v>70.681490030999996</v>
      </c>
      <c r="AH19" s="214">
        <v>71.377747064000005</v>
      </c>
      <c r="AI19" s="214">
        <v>65.056748729999995</v>
      </c>
      <c r="AJ19" s="214">
        <v>62.215964907</v>
      </c>
      <c r="AK19" s="214">
        <v>72.095195200000006</v>
      </c>
      <c r="AL19" s="214">
        <v>92.557987936999993</v>
      </c>
      <c r="AM19" s="214">
        <v>93.520630769999997</v>
      </c>
      <c r="AN19" s="214">
        <v>83.147363963000004</v>
      </c>
      <c r="AO19" s="214">
        <v>81.481391552000005</v>
      </c>
      <c r="AP19" s="214">
        <v>64.138581567000003</v>
      </c>
      <c r="AQ19" s="214">
        <v>61.153420488999998</v>
      </c>
      <c r="AR19" s="214">
        <v>63.660802402999998</v>
      </c>
      <c r="AS19" s="214">
        <v>68.799592036999996</v>
      </c>
      <c r="AT19" s="214">
        <v>67.830579999999998</v>
      </c>
      <c r="AU19" s="214">
        <v>64.09740687</v>
      </c>
      <c r="AV19" s="214">
        <v>65.566280450999997</v>
      </c>
      <c r="AW19" s="214">
        <v>78.219354336999999</v>
      </c>
      <c r="AX19" s="214">
        <v>98.828554092000005</v>
      </c>
      <c r="AY19" s="214">
        <v>107.00217952</v>
      </c>
      <c r="AZ19" s="214">
        <v>95.371799358999994</v>
      </c>
      <c r="BA19" s="214">
        <v>89.074083935000004</v>
      </c>
      <c r="BB19" s="214">
        <v>78.036354333000006</v>
      </c>
      <c r="BC19" s="214">
        <v>65.914418483999995</v>
      </c>
      <c r="BD19" s="214">
        <v>68.512480667000005</v>
      </c>
      <c r="BE19" s="214">
        <v>73.231423300000003</v>
      </c>
      <c r="BF19" s="214">
        <v>71.903737300000003</v>
      </c>
      <c r="BG19" s="355">
        <v>66.001869999999997</v>
      </c>
      <c r="BH19" s="355">
        <v>67.734080000000006</v>
      </c>
      <c r="BI19" s="355">
        <v>79.250590000000003</v>
      </c>
      <c r="BJ19" s="355">
        <v>96.336519999999993</v>
      </c>
      <c r="BK19" s="355">
        <v>104.45010000000001</v>
      </c>
      <c r="BL19" s="355">
        <v>98.874250000000004</v>
      </c>
      <c r="BM19" s="355">
        <v>86.173450000000003</v>
      </c>
      <c r="BN19" s="355">
        <v>72.360410000000002</v>
      </c>
      <c r="BO19" s="355">
        <v>66.053489999999996</v>
      </c>
      <c r="BP19" s="355">
        <v>68.244950000000003</v>
      </c>
      <c r="BQ19" s="355">
        <v>72.281210000000002</v>
      </c>
      <c r="BR19" s="355">
        <v>72.145489999999995</v>
      </c>
      <c r="BS19" s="355">
        <v>68.216210000000004</v>
      </c>
      <c r="BT19" s="355">
        <v>69.459779999999995</v>
      </c>
      <c r="BU19" s="355">
        <v>80.753200000000007</v>
      </c>
      <c r="BV19" s="355">
        <v>97.930719999999994</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975</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675</v>
      </c>
      <c r="B22" s="185" t="s">
        <v>561</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28.343967742</v>
      </c>
      <c r="AB22" s="214">
        <v>23.787413792999999</v>
      </c>
      <c r="AC22" s="214">
        <v>14.671870968</v>
      </c>
      <c r="AD22" s="214">
        <v>10.930533333</v>
      </c>
      <c r="AE22" s="214">
        <v>6.252516129</v>
      </c>
      <c r="AF22" s="214">
        <v>4.0860333332999996</v>
      </c>
      <c r="AG22" s="214">
        <v>3.4312580645000001</v>
      </c>
      <c r="AH22" s="214">
        <v>3.2389677418999998</v>
      </c>
      <c r="AI22" s="214">
        <v>3.6577666667000002</v>
      </c>
      <c r="AJ22" s="214">
        <v>6.0420645160999999</v>
      </c>
      <c r="AK22" s="214">
        <v>12.653666667</v>
      </c>
      <c r="AL22" s="214">
        <v>25.611290322999999</v>
      </c>
      <c r="AM22" s="214">
        <v>26.839064516000001</v>
      </c>
      <c r="AN22" s="214">
        <v>20.763571428999999</v>
      </c>
      <c r="AO22" s="214">
        <v>18.771225806</v>
      </c>
      <c r="AP22" s="214">
        <v>9.3532666666999997</v>
      </c>
      <c r="AQ22" s="214">
        <v>6.4653870967999998</v>
      </c>
      <c r="AR22" s="214">
        <v>4.1311</v>
      </c>
      <c r="AS22" s="214">
        <v>3.4668387097000002</v>
      </c>
      <c r="AT22" s="214">
        <v>3.3558064515999999</v>
      </c>
      <c r="AU22" s="214">
        <v>3.8365</v>
      </c>
      <c r="AV22" s="214">
        <v>6.5885161290000003</v>
      </c>
      <c r="AW22" s="214">
        <v>15.560333333000001</v>
      </c>
      <c r="AX22" s="214">
        <v>26.600290322999999</v>
      </c>
      <c r="AY22" s="214">
        <v>31.397387096999999</v>
      </c>
      <c r="AZ22" s="214">
        <v>24.529214285999998</v>
      </c>
      <c r="BA22" s="214">
        <v>21.134258065000001</v>
      </c>
      <c r="BB22" s="214">
        <v>14.630333332999999</v>
      </c>
      <c r="BC22" s="214">
        <v>5.4148709676999998</v>
      </c>
      <c r="BD22" s="214">
        <v>3.9542333332999999</v>
      </c>
      <c r="BE22" s="214">
        <v>3.3119969999999999</v>
      </c>
      <c r="BF22" s="214">
        <v>3.0399560000000001</v>
      </c>
      <c r="BG22" s="355">
        <v>3.9067889999999998</v>
      </c>
      <c r="BH22" s="355">
        <v>7.2327919999999999</v>
      </c>
      <c r="BI22" s="355">
        <v>15.09487</v>
      </c>
      <c r="BJ22" s="355">
        <v>25.044</v>
      </c>
      <c r="BK22" s="355">
        <v>29.317150000000002</v>
      </c>
      <c r="BL22" s="355">
        <v>26.72775</v>
      </c>
      <c r="BM22" s="355">
        <v>20.0046</v>
      </c>
      <c r="BN22" s="355">
        <v>11.55095</v>
      </c>
      <c r="BO22" s="355">
        <v>5.896833</v>
      </c>
      <c r="BP22" s="355">
        <v>4.0421019999999999</v>
      </c>
      <c r="BQ22" s="355">
        <v>3.3268170000000001</v>
      </c>
      <c r="BR22" s="355">
        <v>3.0563729999999998</v>
      </c>
      <c r="BS22" s="355">
        <v>3.6957140000000002</v>
      </c>
      <c r="BT22" s="355">
        <v>7.021109</v>
      </c>
      <c r="BU22" s="355">
        <v>14.75254</v>
      </c>
      <c r="BV22" s="355">
        <v>24.61111</v>
      </c>
    </row>
    <row r="23" spans="1:74" ht="11.1" customHeight="1" x14ac:dyDescent="0.2">
      <c r="A23" s="76" t="s">
        <v>676</v>
      </c>
      <c r="B23" s="185" t="s">
        <v>562</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16.210903225999999</v>
      </c>
      <c r="AB23" s="214">
        <v>14.237068966000001</v>
      </c>
      <c r="AC23" s="214">
        <v>9.6065161289999992</v>
      </c>
      <c r="AD23" s="214">
        <v>7.7544666667</v>
      </c>
      <c r="AE23" s="214">
        <v>5.5166451612999996</v>
      </c>
      <c r="AF23" s="214">
        <v>4.6043666666999998</v>
      </c>
      <c r="AG23" s="214">
        <v>4.3363548387000002</v>
      </c>
      <c r="AH23" s="214">
        <v>4.5259999999999998</v>
      </c>
      <c r="AI23" s="214">
        <v>4.7300333332999998</v>
      </c>
      <c r="AJ23" s="214">
        <v>6.1700645161000001</v>
      </c>
      <c r="AK23" s="214">
        <v>9.3442666666999994</v>
      </c>
      <c r="AL23" s="214">
        <v>14.911387097</v>
      </c>
      <c r="AM23" s="214">
        <v>15.518387097</v>
      </c>
      <c r="AN23" s="214">
        <v>12.895</v>
      </c>
      <c r="AO23" s="214">
        <v>12.033064516</v>
      </c>
      <c r="AP23" s="214">
        <v>7.1012000000000004</v>
      </c>
      <c r="AQ23" s="214">
        <v>5.7809677418999996</v>
      </c>
      <c r="AR23" s="214">
        <v>4.6012000000000004</v>
      </c>
      <c r="AS23" s="214">
        <v>4.3193548386999998</v>
      </c>
      <c r="AT23" s="214">
        <v>4.4464838709999999</v>
      </c>
      <c r="AU23" s="214">
        <v>4.8571333333000002</v>
      </c>
      <c r="AV23" s="214">
        <v>6.4834516128999997</v>
      </c>
      <c r="AW23" s="214">
        <v>10.790966666999999</v>
      </c>
      <c r="AX23" s="214">
        <v>15.752451613</v>
      </c>
      <c r="AY23" s="214">
        <v>17.658838710000001</v>
      </c>
      <c r="AZ23" s="214">
        <v>15.008107143</v>
      </c>
      <c r="BA23" s="214">
        <v>13.331483871</v>
      </c>
      <c r="BB23" s="214">
        <v>9.9815333332999998</v>
      </c>
      <c r="BC23" s="214">
        <v>5.2236129032000003</v>
      </c>
      <c r="BD23" s="214">
        <v>4.6955999999999998</v>
      </c>
      <c r="BE23" s="214">
        <v>4.2130130000000001</v>
      </c>
      <c r="BF23" s="214">
        <v>4.3668370000000003</v>
      </c>
      <c r="BG23" s="355">
        <v>4.8487200000000001</v>
      </c>
      <c r="BH23" s="355">
        <v>6.3984610000000002</v>
      </c>
      <c r="BI23" s="355">
        <v>9.7156479999999998</v>
      </c>
      <c r="BJ23" s="355">
        <v>13.66432</v>
      </c>
      <c r="BK23" s="355">
        <v>16.58408</v>
      </c>
      <c r="BL23" s="355">
        <v>15.58104</v>
      </c>
      <c r="BM23" s="355">
        <v>11.96688</v>
      </c>
      <c r="BN23" s="355">
        <v>8.1126280000000008</v>
      </c>
      <c r="BO23" s="355">
        <v>5.7022199999999996</v>
      </c>
      <c r="BP23" s="355">
        <v>4.4991880000000002</v>
      </c>
      <c r="BQ23" s="355">
        <v>4.2488390000000003</v>
      </c>
      <c r="BR23" s="355">
        <v>4.4380660000000001</v>
      </c>
      <c r="BS23" s="355">
        <v>4.8310409999999999</v>
      </c>
      <c r="BT23" s="355">
        <v>6.3526610000000003</v>
      </c>
      <c r="BU23" s="355">
        <v>9.5427719999999994</v>
      </c>
      <c r="BV23" s="355">
        <v>13.6127</v>
      </c>
    </row>
    <row r="24" spans="1:74" ht="11.1" customHeight="1" x14ac:dyDescent="0.2">
      <c r="A24" s="76" t="s">
        <v>678</v>
      </c>
      <c r="B24" s="185" t="s">
        <v>563</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23.239548386999999</v>
      </c>
      <c r="AB24" s="214">
        <v>22.829931034000001</v>
      </c>
      <c r="AC24" s="214">
        <v>21.356709677000001</v>
      </c>
      <c r="AD24" s="214">
        <v>20.650466667</v>
      </c>
      <c r="AE24" s="214">
        <v>19.747612903</v>
      </c>
      <c r="AF24" s="214">
        <v>19.665299999999998</v>
      </c>
      <c r="AG24" s="214">
        <v>19.873903225999999</v>
      </c>
      <c r="AH24" s="214">
        <v>20.234354839000002</v>
      </c>
      <c r="AI24" s="214">
        <v>20.116866667</v>
      </c>
      <c r="AJ24" s="214">
        <v>20.073354839</v>
      </c>
      <c r="AK24" s="214">
        <v>21.784300000000002</v>
      </c>
      <c r="AL24" s="214">
        <v>23.657387097000001</v>
      </c>
      <c r="AM24" s="214">
        <v>23.576483871000001</v>
      </c>
      <c r="AN24" s="214">
        <v>23.022749999999998</v>
      </c>
      <c r="AO24" s="214">
        <v>22.300516128999998</v>
      </c>
      <c r="AP24" s="214">
        <v>20.846733333</v>
      </c>
      <c r="AQ24" s="214">
        <v>20.151612903</v>
      </c>
      <c r="AR24" s="214">
        <v>20.3691</v>
      </c>
      <c r="AS24" s="214">
        <v>20.094322581</v>
      </c>
      <c r="AT24" s="214">
        <v>20.442774193999998</v>
      </c>
      <c r="AU24" s="214">
        <v>20.441233333</v>
      </c>
      <c r="AV24" s="214">
        <v>21.042806452000001</v>
      </c>
      <c r="AW24" s="214">
        <v>23.024066667</v>
      </c>
      <c r="AX24" s="214">
        <v>24.372935483999999</v>
      </c>
      <c r="AY24" s="214">
        <v>24.849806451999999</v>
      </c>
      <c r="AZ24" s="214">
        <v>24.649821428999999</v>
      </c>
      <c r="BA24" s="214">
        <v>23.502354838999999</v>
      </c>
      <c r="BB24" s="214">
        <v>22.927133333</v>
      </c>
      <c r="BC24" s="214">
        <v>21.215225805999999</v>
      </c>
      <c r="BD24" s="214">
        <v>21.309433333000001</v>
      </c>
      <c r="BE24" s="214">
        <v>20.668589999999998</v>
      </c>
      <c r="BF24" s="214">
        <v>20.76172</v>
      </c>
      <c r="BG24" s="355">
        <v>20.8614</v>
      </c>
      <c r="BH24" s="355">
        <v>21.525120000000001</v>
      </c>
      <c r="BI24" s="355">
        <v>23.579540000000001</v>
      </c>
      <c r="BJ24" s="355">
        <v>24.968209999999999</v>
      </c>
      <c r="BK24" s="355">
        <v>24.408919999999998</v>
      </c>
      <c r="BL24" s="355">
        <v>24.205670000000001</v>
      </c>
      <c r="BM24" s="355">
        <v>23.153210000000001</v>
      </c>
      <c r="BN24" s="355">
        <v>22.343109999999999</v>
      </c>
      <c r="BO24" s="355">
        <v>21.153880000000001</v>
      </c>
      <c r="BP24" s="355">
        <v>21.065390000000001</v>
      </c>
      <c r="BQ24" s="355">
        <v>20.411269999999998</v>
      </c>
      <c r="BR24" s="355">
        <v>20.831700000000001</v>
      </c>
      <c r="BS24" s="355">
        <v>21.51604</v>
      </c>
      <c r="BT24" s="355">
        <v>22.04223</v>
      </c>
      <c r="BU24" s="355">
        <v>23.950659999999999</v>
      </c>
      <c r="BV24" s="355">
        <v>25.513059999999999</v>
      </c>
    </row>
    <row r="25" spans="1:74" ht="11.1" customHeight="1" x14ac:dyDescent="0.2">
      <c r="A25" s="76" t="s">
        <v>679</v>
      </c>
      <c r="B25" s="185" t="s">
        <v>144</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20.882630769999999</v>
      </c>
      <c r="AN25" s="214">
        <v>19.955006820000001</v>
      </c>
      <c r="AO25" s="214">
        <v>21.902262520000001</v>
      </c>
      <c r="AP25" s="214">
        <v>20.796314899999999</v>
      </c>
      <c r="AQ25" s="214">
        <v>22.77906565</v>
      </c>
      <c r="AR25" s="214">
        <v>28.469569069999999</v>
      </c>
      <c r="AS25" s="214">
        <v>34.654043649999998</v>
      </c>
      <c r="AT25" s="214">
        <v>33.344580000000001</v>
      </c>
      <c r="AU25" s="214">
        <v>28.735606870000002</v>
      </c>
      <c r="AV25" s="214">
        <v>25.154796579999999</v>
      </c>
      <c r="AW25" s="214">
        <v>22.093787670000001</v>
      </c>
      <c r="AX25" s="214">
        <v>24.781586350000001</v>
      </c>
      <c r="AY25" s="214">
        <v>25.641792420000002</v>
      </c>
      <c r="AZ25" s="214">
        <v>23.929727929999999</v>
      </c>
      <c r="BA25" s="214">
        <v>23.952503289999999</v>
      </c>
      <c r="BB25" s="214">
        <v>23.603921</v>
      </c>
      <c r="BC25" s="214">
        <v>27.437612032000001</v>
      </c>
      <c r="BD25" s="214">
        <v>31.823913999999998</v>
      </c>
      <c r="BE25" s="214">
        <v>38.086919999999999</v>
      </c>
      <c r="BF25" s="214">
        <v>36.797040000000003</v>
      </c>
      <c r="BG25" s="355">
        <v>29.601400000000002</v>
      </c>
      <c r="BH25" s="355">
        <v>25.725670000000001</v>
      </c>
      <c r="BI25" s="355">
        <v>23.690529999999999</v>
      </c>
      <c r="BJ25" s="355">
        <v>25.023230000000002</v>
      </c>
      <c r="BK25" s="355">
        <v>26.254020000000001</v>
      </c>
      <c r="BL25" s="355">
        <v>24.545829999999999</v>
      </c>
      <c r="BM25" s="355">
        <v>23.54083</v>
      </c>
      <c r="BN25" s="355">
        <v>23.17568</v>
      </c>
      <c r="BO25" s="355">
        <v>26.21716</v>
      </c>
      <c r="BP25" s="355">
        <v>31.432700000000001</v>
      </c>
      <c r="BQ25" s="355">
        <v>36.921340000000001</v>
      </c>
      <c r="BR25" s="355">
        <v>36.424639999999997</v>
      </c>
      <c r="BS25" s="355">
        <v>30.901119999999999</v>
      </c>
      <c r="BT25" s="355">
        <v>26.68768</v>
      </c>
      <c r="BU25" s="355">
        <v>24.80068</v>
      </c>
      <c r="BV25" s="355">
        <v>26.028459999999999</v>
      </c>
    </row>
    <row r="26" spans="1:74" ht="11.1" customHeight="1" x14ac:dyDescent="0.2">
      <c r="A26" s="76" t="s">
        <v>677</v>
      </c>
      <c r="B26" s="185" t="s">
        <v>564</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4.3991935484000004</v>
      </c>
      <c r="AB26" s="214">
        <v>4.4556551724000002</v>
      </c>
      <c r="AC26" s="214">
        <v>4.4096451613000003</v>
      </c>
      <c r="AD26" s="214">
        <v>4.4032999999999998</v>
      </c>
      <c r="AE26" s="214">
        <v>4.3821935484000001</v>
      </c>
      <c r="AF26" s="214">
        <v>4.3224666666999996</v>
      </c>
      <c r="AG26" s="214">
        <v>4.3592258064999996</v>
      </c>
      <c r="AH26" s="214">
        <v>4.3131612903000001</v>
      </c>
      <c r="AI26" s="214">
        <v>4.2867333332999999</v>
      </c>
      <c r="AJ26" s="214">
        <v>4.2587741934999999</v>
      </c>
      <c r="AK26" s="214">
        <v>4.2980333333000003</v>
      </c>
      <c r="AL26" s="214">
        <v>4.2434193548000003</v>
      </c>
      <c r="AM26" s="214">
        <v>4.2123870967999997</v>
      </c>
      <c r="AN26" s="214">
        <v>4.2825714285999998</v>
      </c>
      <c r="AO26" s="214">
        <v>4.2881290322999996</v>
      </c>
      <c r="AP26" s="214">
        <v>4.2949333333000004</v>
      </c>
      <c r="AQ26" s="214">
        <v>4.306</v>
      </c>
      <c r="AR26" s="214">
        <v>4.3558333332999997</v>
      </c>
      <c r="AS26" s="214">
        <v>4.4001612902999998</v>
      </c>
      <c r="AT26" s="214">
        <v>4.4006451612999999</v>
      </c>
      <c r="AU26" s="214">
        <v>4.4813666666999996</v>
      </c>
      <c r="AV26" s="214">
        <v>4.5138709677</v>
      </c>
      <c r="AW26" s="214">
        <v>4.6463000000000001</v>
      </c>
      <c r="AX26" s="214">
        <v>4.6944516129</v>
      </c>
      <c r="AY26" s="214">
        <v>4.6204193548000001</v>
      </c>
      <c r="AZ26" s="214">
        <v>4.7161071429000003</v>
      </c>
      <c r="BA26" s="214">
        <v>4.7744838710000002</v>
      </c>
      <c r="BB26" s="214">
        <v>4.7944666667</v>
      </c>
      <c r="BC26" s="214">
        <v>4.8317419355000002</v>
      </c>
      <c r="BD26" s="214">
        <v>4.8719999999999999</v>
      </c>
      <c r="BE26" s="214">
        <v>4.9032359999999997</v>
      </c>
      <c r="BF26" s="214">
        <v>4.9446070000000004</v>
      </c>
      <c r="BG26" s="355">
        <v>4.9531179999999999</v>
      </c>
      <c r="BH26" s="355">
        <v>4.9741229999999996</v>
      </c>
      <c r="BI26" s="355">
        <v>4.9930659999999998</v>
      </c>
      <c r="BJ26" s="355">
        <v>5.0073679999999996</v>
      </c>
      <c r="BK26" s="355">
        <v>5.0268899999999999</v>
      </c>
      <c r="BL26" s="355">
        <v>5.0536070000000004</v>
      </c>
      <c r="BM26" s="355">
        <v>5.0733810000000004</v>
      </c>
      <c r="BN26" s="355">
        <v>5.0855410000000001</v>
      </c>
      <c r="BO26" s="355">
        <v>5.0951789999999999</v>
      </c>
      <c r="BP26" s="355">
        <v>5.1020859999999999</v>
      </c>
      <c r="BQ26" s="355">
        <v>5.1037869999999996</v>
      </c>
      <c r="BR26" s="355">
        <v>5.1184659999999997</v>
      </c>
      <c r="BS26" s="355">
        <v>5.1263259999999997</v>
      </c>
      <c r="BT26" s="355">
        <v>5.1387499999999999</v>
      </c>
      <c r="BU26" s="355">
        <v>5.1504960000000004</v>
      </c>
      <c r="BV26" s="355">
        <v>5.1590309999999997</v>
      </c>
    </row>
    <row r="27" spans="1:74" ht="11.1" customHeight="1" x14ac:dyDescent="0.2">
      <c r="A27" s="76" t="s">
        <v>681</v>
      </c>
      <c r="B27" s="185" t="s">
        <v>1012</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2.5677741935</v>
      </c>
      <c r="AB27" s="214">
        <v>2.3423793103000001</v>
      </c>
      <c r="AC27" s="214">
        <v>1.9291290323000001</v>
      </c>
      <c r="AD27" s="214">
        <v>1.7571666667000001</v>
      </c>
      <c r="AE27" s="214">
        <v>1.5946774194</v>
      </c>
      <c r="AF27" s="214">
        <v>1.6839999999999999</v>
      </c>
      <c r="AG27" s="214">
        <v>1.7880967742</v>
      </c>
      <c r="AH27" s="214">
        <v>1.8091290323</v>
      </c>
      <c r="AI27" s="214">
        <v>1.6363333333000001</v>
      </c>
      <c r="AJ27" s="214">
        <v>1.5588064516</v>
      </c>
      <c r="AK27" s="214">
        <v>1.8272666666999999</v>
      </c>
      <c r="AL27" s="214">
        <v>2.3767419355000001</v>
      </c>
      <c r="AM27" s="214">
        <v>2.3730322580999998</v>
      </c>
      <c r="AN27" s="214">
        <v>2.1098214286000001</v>
      </c>
      <c r="AO27" s="214">
        <v>2.0675483871</v>
      </c>
      <c r="AP27" s="214">
        <v>1.6274666667</v>
      </c>
      <c r="AQ27" s="214">
        <v>1.5517419354999999</v>
      </c>
      <c r="AR27" s="214">
        <v>1.6153333333</v>
      </c>
      <c r="AS27" s="214">
        <v>1.7457419354999999</v>
      </c>
      <c r="AT27" s="214">
        <v>1.7211612903</v>
      </c>
      <c r="AU27" s="214">
        <v>1.6264333333000001</v>
      </c>
      <c r="AV27" s="214">
        <v>1.6637096774</v>
      </c>
      <c r="AW27" s="214">
        <v>1.9847666666999999</v>
      </c>
      <c r="AX27" s="214">
        <v>2.5077096773999998</v>
      </c>
      <c r="AY27" s="214">
        <v>2.7151290323000001</v>
      </c>
      <c r="AZ27" s="214">
        <v>2.42</v>
      </c>
      <c r="BA27" s="214">
        <v>2.2601935484000002</v>
      </c>
      <c r="BB27" s="214">
        <v>1.9801333333</v>
      </c>
      <c r="BC27" s="214">
        <v>1.6725483871</v>
      </c>
      <c r="BD27" s="214">
        <v>1.7384666666999999</v>
      </c>
      <c r="BE27" s="214">
        <v>1.9288339999999999</v>
      </c>
      <c r="BF27" s="214">
        <v>1.874744</v>
      </c>
      <c r="BG27" s="355">
        <v>1.711606</v>
      </c>
      <c r="BH27" s="355">
        <v>1.7590699999999999</v>
      </c>
      <c r="BI27" s="355">
        <v>2.0580980000000002</v>
      </c>
      <c r="BJ27" s="355">
        <v>2.5105659999999999</v>
      </c>
      <c r="BK27" s="355">
        <v>2.7371759999999998</v>
      </c>
      <c r="BL27" s="355">
        <v>2.6385230000000002</v>
      </c>
      <c r="BM27" s="355">
        <v>2.3127110000000002</v>
      </c>
      <c r="BN27" s="355">
        <v>1.970672</v>
      </c>
      <c r="BO27" s="355">
        <v>1.8663860000000001</v>
      </c>
      <c r="BP27" s="355">
        <v>1.981643</v>
      </c>
      <c r="BQ27" s="355">
        <v>2.1473270000000002</v>
      </c>
      <c r="BR27" s="355">
        <v>2.1544249999999998</v>
      </c>
      <c r="BS27" s="355">
        <v>2.0241349999999998</v>
      </c>
      <c r="BT27" s="355">
        <v>2.0955170000000001</v>
      </c>
      <c r="BU27" s="355">
        <v>2.4342229999999998</v>
      </c>
      <c r="BV27" s="355">
        <v>2.8845320000000001</v>
      </c>
    </row>
    <row r="28" spans="1:74" ht="11.1" customHeight="1" x14ac:dyDescent="0.2">
      <c r="A28" s="76" t="s">
        <v>692</v>
      </c>
      <c r="B28" s="185" t="s">
        <v>565</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0.10951612903000001</v>
      </c>
      <c r="AB28" s="214">
        <v>0.10951724138</v>
      </c>
      <c r="AC28" s="214">
        <v>0.10951612903000001</v>
      </c>
      <c r="AD28" s="214">
        <v>0.1095</v>
      </c>
      <c r="AE28" s="214">
        <v>0.10951612903000001</v>
      </c>
      <c r="AF28" s="214">
        <v>0.1095</v>
      </c>
      <c r="AG28" s="214">
        <v>0.11948387097</v>
      </c>
      <c r="AH28" s="214">
        <v>0.11948387097</v>
      </c>
      <c r="AI28" s="214">
        <v>0.11946666667</v>
      </c>
      <c r="AJ28" s="214">
        <v>0.11948387097</v>
      </c>
      <c r="AK28" s="214">
        <v>0.11946666667</v>
      </c>
      <c r="AL28" s="214">
        <v>0.11948387097</v>
      </c>
      <c r="AM28" s="214">
        <v>0.11864516129</v>
      </c>
      <c r="AN28" s="214">
        <v>0.11864285714</v>
      </c>
      <c r="AO28" s="214">
        <v>0.11864516129</v>
      </c>
      <c r="AP28" s="214">
        <v>0.11866666667</v>
      </c>
      <c r="AQ28" s="214">
        <v>0.11864516129</v>
      </c>
      <c r="AR28" s="214">
        <v>0.11866666667</v>
      </c>
      <c r="AS28" s="214">
        <v>0.11912903226</v>
      </c>
      <c r="AT28" s="214">
        <v>0.11912903226</v>
      </c>
      <c r="AU28" s="214">
        <v>0.11913333332999999</v>
      </c>
      <c r="AV28" s="214">
        <v>0.11912903226</v>
      </c>
      <c r="AW28" s="214">
        <v>0.11913333332999999</v>
      </c>
      <c r="AX28" s="214">
        <v>0.11912903226</v>
      </c>
      <c r="AY28" s="214">
        <v>0.11880645161</v>
      </c>
      <c r="AZ28" s="214">
        <v>0.11882142857</v>
      </c>
      <c r="BA28" s="214">
        <v>0.11880645161</v>
      </c>
      <c r="BB28" s="214">
        <v>0.11883333333</v>
      </c>
      <c r="BC28" s="214">
        <v>0.11880645161</v>
      </c>
      <c r="BD28" s="214">
        <v>0.11883333333</v>
      </c>
      <c r="BE28" s="214">
        <v>0.1188333</v>
      </c>
      <c r="BF28" s="214">
        <v>0.1188333</v>
      </c>
      <c r="BG28" s="355">
        <v>0.1188333</v>
      </c>
      <c r="BH28" s="355">
        <v>0.1188333</v>
      </c>
      <c r="BI28" s="355">
        <v>0.1188333</v>
      </c>
      <c r="BJ28" s="355">
        <v>0.1188333</v>
      </c>
      <c r="BK28" s="355">
        <v>0.12183330000000001</v>
      </c>
      <c r="BL28" s="355">
        <v>0.12183330000000001</v>
      </c>
      <c r="BM28" s="355">
        <v>0.12183330000000001</v>
      </c>
      <c r="BN28" s="355">
        <v>0.12183330000000001</v>
      </c>
      <c r="BO28" s="355">
        <v>0.12183330000000001</v>
      </c>
      <c r="BP28" s="355">
        <v>0.12183330000000001</v>
      </c>
      <c r="BQ28" s="355">
        <v>0.12183330000000001</v>
      </c>
      <c r="BR28" s="355">
        <v>0.12183330000000001</v>
      </c>
      <c r="BS28" s="355">
        <v>0.12183330000000001</v>
      </c>
      <c r="BT28" s="355">
        <v>0.12183330000000001</v>
      </c>
      <c r="BU28" s="355">
        <v>0.12183330000000001</v>
      </c>
      <c r="BV28" s="355">
        <v>0.12183330000000001</v>
      </c>
    </row>
    <row r="29" spans="1:74" ht="11.1" customHeight="1" x14ac:dyDescent="0.2">
      <c r="A29" s="77" t="s">
        <v>680</v>
      </c>
      <c r="B29" s="186" t="s">
        <v>977</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99.837148806000002</v>
      </c>
      <c r="AB29" s="214">
        <v>91.548169727000001</v>
      </c>
      <c r="AC29" s="214">
        <v>76.108078257000003</v>
      </c>
      <c r="AD29" s="214">
        <v>69.568521433000001</v>
      </c>
      <c r="AE29" s="214">
        <v>63.55255829</v>
      </c>
      <c r="AF29" s="214">
        <v>66.815263866999999</v>
      </c>
      <c r="AG29" s="214">
        <v>70.681490030999996</v>
      </c>
      <c r="AH29" s="214">
        <v>71.377747064000005</v>
      </c>
      <c r="AI29" s="214">
        <v>65.056748729999995</v>
      </c>
      <c r="AJ29" s="214">
        <v>62.215964907</v>
      </c>
      <c r="AK29" s="214">
        <v>72.095195200000006</v>
      </c>
      <c r="AL29" s="214">
        <v>92.557987936999993</v>
      </c>
      <c r="AM29" s="214">
        <v>93.520630769999997</v>
      </c>
      <c r="AN29" s="214">
        <v>83.147363963000004</v>
      </c>
      <c r="AO29" s="214">
        <v>81.481391552000005</v>
      </c>
      <c r="AP29" s="214">
        <v>64.138581567000003</v>
      </c>
      <c r="AQ29" s="214">
        <v>61.153420488999998</v>
      </c>
      <c r="AR29" s="214">
        <v>63.660802402999998</v>
      </c>
      <c r="AS29" s="214">
        <v>68.799592036999996</v>
      </c>
      <c r="AT29" s="214">
        <v>67.830579999999998</v>
      </c>
      <c r="AU29" s="214">
        <v>64.09740687</v>
      </c>
      <c r="AV29" s="214">
        <v>65.566280450999997</v>
      </c>
      <c r="AW29" s="214">
        <v>78.219354336999999</v>
      </c>
      <c r="AX29" s="214">
        <v>98.828554092000005</v>
      </c>
      <c r="AY29" s="214">
        <v>107.00217952</v>
      </c>
      <c r="AZ29" s="214">
        <v>95.371799358999994</v>
      </c>
      <c r="BA29" s="214">
        <v>89.074083935000004</v>
      </c>
      <c r="BB29" s="214">
        <v>78.036354333000006</v>
      </c>
      <c r="BC29" s="214">
        <v>65.914418483999995</v>
      </c>
      <c r="BD29" s="214">
        <v>68.512480667000005</v>
      </c>
      <c r="BE29" s="214">
        <v>73.231423300000003</v>
      </c>
      <c r="BF29" s="214">
        <v>71.903737300000003</v>
      </c>
      <c r="BG29" s="355">
        <v>66.001869999999997</v>
      </c>
      <c r="BH29" s="355">
        <v>67.734080000000006</v>
      </c>
      <c r="BI29" s="355">
        <v>79.250590000000003</v>
      </c>
      <c r="BJ29" s="355">
        <v>96.336519999999993</v>
      </c>
      <c r="BK29" s="355">
        <v>104.45010000000001</v>
      </c>
      <c r="BL29" s="355">
        <v>98.874250000000004</v>
      </c>
      <c r="BM29" s="355">
        <v>86.173450000000003</v>
      </c>
      <c r="BN29" s="355">
        <v>72.360410000000002</v>
      </c>
      <c r="BO29" s="355">
        <v>66.053489999999996</v>
      </c>
      <c r="BP29" s="355">
        <v>68.244950000000003</v>
      </c>
      <c r="BQ29" s="355">
        <v>72.281210000000002</v>
      </c>
      <c r="BR29" s="355">
        <v>72.145489999999995</v>
      </c>
      <c r="BS29" s="355">
        <v>68.216210000000004</v>
      </c>
      <c r="BT29" s="355">
        <v>69.459779999999995</v>
      </c>
      <c r="BU29" s="355">
        <v>80.753200000000007</v>
      </c>
      <c r="BV29" s="355">
        <v>97.930719999999994</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673</v>
      </c>
      <c r="B32" s="185" t="s">
        <v>566</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2622.1579999999999</v>
      </c>
      <c r="AN32" s="259">
        <v>2337.3310000000001</v>
      </c>
      <c r="AO32" s="259">
        <v>2062.5039999999999</v>
      </c>
      <c r="AP32" s="259">
        <v>2291.25</v>
      </c>
      <c r="AQ32" s="259">
        <v>2626.5070000000001</v>
      </c>
      <c r="AR32" s="259">
        <v>2906.808</v>
      </c>
      <c r="AS32" s="259">
        <v>3054.1509999999998</v>
      </c>
      <c r="AT32" s="259">
        <v>3249.8960000000002</v>
      </c>
      <c r="AU32" s="259">
        <v>3567.2280000000001</v>
      </c>
      <c r="AV32" s="259">
        <v>3816.4960000000001</v>
      </c>
      <c r="AW32" s="259">
        <v>3709.2629999999999</v>
      </c>
      <c r="AX32" s="259">
        <v>3032.6010000000001</v>
      </c>
      <c r="AY32" s="259">
        <v>2140.8690000000001</v>
      </c>
      <c r="AZ32" s="259">
        <v>1673.327</v>
      </c>
      <c r="BA32" s="259">
        <v>1392.328</v>
      </c>
      <c r="BB32" s="259">
        <v>1427.489</v>
      </c>
      <c r="BC32" s="259">
        <v>1847.854</v>
      </c>
      <c r="BD32" s="259">
        <v>2195.4650000000001</v>
      </c>
      <c r="BE32" s="259">
        <v>2369.9117142999999</v>
      </c>
      <c r="BF32" s="259">
        <v>2606.1030000000001</v>
      </c>
      <c r="BG32" s="374">
        <v>2977.261</v>
      </c>
      <c r="BH32" s="374">
        <v>3307.7779999999998</v>
      </c>
      <c r="BI32" s="374">
        <v>3275.08</v>
      </c>
      <c r="BJ32" s="374">
        <v>2767.4749999999999</v>
      </c>
      <c r="BK32" s="374">
        <v>2034.3309999999999</v>
      </c>
      <c r="BL32" s="374">
        <v>1525.623</v>
      </c>
      <c r="BM32" s="374">
        <v>1353.5709999999999</v>
      </c>
      <c r="BN32" s="374">
        <v>1572.33</v>
      </c>
      <c r="BO32" s="374">
        <v>1989.671</v>
      </c>
      <c r="BP32" s="374">
        <v>2308.596</v>
      </c>
      <c r="BQ32" s="374">
        <v>2511.7040000000002</v>
      </c>
      <c r="BR32" s="374">
        <v>2704.3939999999998</v>
      </c>
      <c r="BS32" s="374">
        <v>3018.951</v>
      </c>
      <c r="BT32" s="374">
        <v>3290.672</v>
      </c>
      <c r="BU32" s="374">
        <v>3208.1410000000001</v>
      </c>
      <c r="BV32" s="374">
        <v>2639.7950000000001</v>
      </c>
    </row>
    <row r="33" spans="1:74" ht="11.1" customHeight="1" x14ac:dyDescent="0.2">
      <c r="A33" s="635" t="s">
        <v>1217</v>
      </c>
      <c r="B33" s="636" t="s">
        <v>1222</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406.20499999999998</v>
      </c>
      <c r="AO33" s="259">
        <v>259.73700000000002</v>
      </c>
      <c r="AP33" s="259">
        <v>335.06599999999997</v>
      </c>
      <c r="AQ33" s="259">
        <v>448.48</v>
      </c>
      <c r="AR33" s="259">
        <v>562.86199999999997</v>
      </c>
      <c r="AS33" s="259">
        <v>661.58900000000006</v>
      </c>
      <c r="AT33" s="259">
        <v>777.40800000000002</v>
      </c>
      <c r="AU33" s="259">
        <v>866.15</v>
      </c>
      <c r="AV33" s="259">
        <v>924.05</v>
      </c>
      <c r="AW33" s="259">
        <v>867.03899999999999</v>
      </c>
      <c r="AX33" s="259">
        <v>710.23800000000006</v>
      </c>
      <c r="AY33" s="259">
        <v>492.67099999999999</v>
      </c>
      <c r="AZ33" s="259">
        <v>363.14400000000001</v>
      </c>
      <c r="BA33" s="259">
        <v>229.11099999999999</v>
      </c>
      <c r="BB33" s="259">
        <v>231.15299999999999</v>
      </c>
      <c r="BC33" s="259">
        <v>348.459</v>
      </c>
      <c r="BD33" s="259">
        <v>464.94799999999998</v>
      </c>
      <c r="BE33" s="259">
        <v>565.14285714000005</v>
      </c>
      <c r="BF33" s="259">
        <v>662</v>
      </c>
      <c r="BG33" s="374">
        <v>755.73760000000004</v>
      </c>
      <c r="BH33" s="374">
        <v>817.04020000000003</v>
      </c>
      <c r="BI33" s="374">
        <v>794.3664</v>
      </c>
      <c r="BJ33" s="374">
        <v>667.37800000000004</v>
      </c>
      <c r="BK33" s="374">
        <v>452.08339999999998</v>
      </c>
      <c r="BL33" s="374">
        <v>285.84660000000002</v>
      </c>
      <c r="BM33" s="374">
        <v>191.0351</v>
      </c>
      <c r="BN33" s="374">
        <v>242.5232</v>
      </c>
      <c r="BO33" s="374">
        <v>364.18639999999999</v>
      </c>
      <c r="BP33" s="374">
        <v>466.42509999999999</v>
      </c>
      <c r="BQ33" s="374">
        <v>545.2038</v>
      </c>
      <c r="BR33" s="374">
        <v>625.4239</v>
      </c>
      <c r="BS33" s="374">
        <v>716.77499999999998</v>
      </c>
      <c r="BT33" s="374">
        <v>773.13750000000005</v>
      </c>
      <c r="BU33" s="374">
        <v>740.37440000000004</v>
      </c>
      <c r="BV33" s="374">
        <v>585.68110000000001</v>
      </c>
    </row>
    <row r="34" spans="1:74" ht="11.1" customHeight="1" x14ac:dyDescent="0.2">
      <c r="A34" s="635" t="s">
        <v>1218</v>
      </c>
      <c r="B34" s="636" t="s">
        <v>1223</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698.42499999999995</v>
      </c>
      <c r="AN34" s="259">
        <v>588.73400000000004</v>
      </c>
      <c r="AO34" s="259">
        <v>476.93900000000002</v>
      </c>
      <c r="AP34" s="259">
        <v>524.35</v>
      </c>
      <c r="AQ34" s="259">
        <v>608.79399999999998</v>
      </c>
      <c r="AR34" s="259">
        <v>700.95500000000004</v>
      </c>
      <c r="AS34" s="259">
        <v>763.673</v>
      </c>
      <c r="AT34" s="259">
        <v>868.20500000000004</v>
      </c>
      <c r="AU34" s="259">
        <v>992.73800000000006</v>
      </c>
      <c r="AV34" s="259">
        <v>1100.5899999999999</v>
      </c>
      <c r="AW34" s="259">
        <v>1053.8789999999999</v>
      </c>
      <c r="AX34" s="259">
        <v>828.77099999999996</v>
      </c>
      <c r="AY34" s="259">
        <v>553.64</v>
      </c>
      <c r="AZ34" s="259">
        <v>380.86700000000002</v>
      </c>
      <c r="BA34" s="259">
        <v>261.48</v>
      </c>
      <c r="BB34" s="259">
        <v>234.88900000000001</v>
      </c>
      <c r="BC34" s="259">
        <v>343.39100000000002</v>
      </c>
      <c r="BD34" s="259">
        <v>458.62099999999998</v>
      </c>
      <c r="BE34" s="259">
        <v>567.42857143000003</v>
      </c>
      <c r="BF34" s="259">
        <v>699</v>
      </c>
      <c r="BG34" s="374">
        <v>843.57500000000005</v>
      </c>
      <c r="BH34" s="374">
        <v>960.66060000000004</v>
      </c>
      <c r="BI34" s="374">
        <v>927.47860000000003</v>
      </c>
      <c r="BJ34" s="374">
        <v>747.00279999999998</v>
      </c>
      <c r="BK34" s="374">
        <v>535.25340000000006</v>
      </c>
      <c r="BL34" s="374">
        <v>364.00290000000001</v>
      </c>
      <c r="BM34" s="374">
        <v>281.44040000000001</v>
      </c>
      <c r="BN34" s="374">
        <v>327.01119999999997</v>
      </c>
      <c r="BO34" s="374">
        <v>437.50760000000002</v>
      </c>
      <c r="BP34" s="374">
        <v>555.5086</v>
      </c>
      <c r="BQ34" s="374">
        <v>657.94100000000003</v>
      </c>
      <c r="BR34" s="374">
        <v>778.83659999999998</v>
      </c>
      <c r="BS34" s="374">
        <v>895.8329</v>
      </c>
      <c r="BT34" s="374">
        <v>990.16780000000006</v>
      </c>
      <c r="BU34" s="374">
        <v>945.47320000000002</v>
      </c>
      <c r="BV34" s="374">
        <v>762.95230000000004</v>
      </c>
    </row>
    <row r="35" spans="1:74" ht="11.1" customHeight="1" x14ac:dyDescent="0.2">
      <c r="A35" s="635" t="s">
        <v>1219</v>
      </c>
      <c r="B35" s="636" t="s">
        <v>1224</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937.82</v>
      </c>
      <c r="AP35" s="259">
        <v>1014.331</v>
      </c>
      <c r="AQ35" s="259">
        <v>1102.2829999999999</v>
      </c>
      <c r="AR35" s="259">
        <v>1138.6559999999999</v>
      </c>
      <c r="AS35" s="259">
        <v>1101.54</v>
      </c>
      <c r="AT35" s="259">
        <v>1068.3869999999999</v>
      </c>
      <c r="AU35" s="259">
        <v>1137.421</v>
      </c>
      <c r="AV35" s="259">
        <v>1214.3679999999999</v>
      </c>
      <c r="AW35" s="259">
        <v>1218.71</v>
      </c>
      <c r="AX35" s="259">
        <v>1016.042</v>
      </c>
      <c r="AY35" s="259">
        <v>709.52300000000002</v>
      </c>
      <c r="AZ35" s="259">
        <v>615.66200000000003</v>
      </c>
      <c r="BA35" s="259">
        <v>615.25099999999998</v>
      </c>
      <c r="BB35" s="259">
        <v>649.68499999999995</v>
      </c>
      <c r="BC35" s="259">
        <v>778.46299999999997</v>
      </c>
      <c r="BD35" s="259">
        <v>845.93399999999997</v>
      </c>
      <c r="BE35" s="259">
        <v>807.42857143000003</v>
      </c>
      <c r="BF35" s="259">
        <v>799</v>
      </c>
      <c r="BG35" s="374">
        <v>891.07629999999995</v>
      </c>
      <c r="BH35" s="374">
        <v>1005.999</v>
      </c>
      <c r="BI35" s="374">
        <v>1031.1300000000001</v>
      </c>
      <c r="BJ35" s="374">
        <v>903.78639999999996</v>
      </c>
      <c r="BK35" s="374">
        <v>684.40189999999996</v>
      </c>
      <c r="BL35" s="374">
        <v>550.05129999999997</v>
      </c>
      <c r="BM35" s="374">
        <v>550.27239999999995</v>
      </c>
      <c r="BN35" s="374">
        <v>633.82910000000004</v>
      </c>
      <c r="BO35" s="374">
        <v>755.44920000000002</v>
      </c>
      <c r="BP35" s="374">
        <v>800.93700000000001</v>
      </c>
      <c r="BQ35" s="374">
        <v>795.22829999999999</v>
      </c>
      <c r="BR35" s="374">
        <v>773.32079999999996</v>
      </c>
      <c r="BS35" s="374">
        <v>847.83709999999996</v>
      </c>
      <c r="BT35" s="374">
        <v>946.72749999999996</v>
      </c>
      <c r="BU35" s="374">
        <v>950.68610000000001</v>
      </c>
      <c r="BV35" s="374">
        <v>802.63779999999997</v>
      </c>
    </row>
    <row r="36" spans="1:74" ht="11.1" customHeight="1" x14ac:dyDescent="0.2">
      <c r="A36" s="635" t="s">
        <v>1220</v>
      </c>
      <c r="B36" s="735" t="s">
        <v>1225</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176.93100000000001</v>
      </c>
      <c r="AY36" s="259">
        <v>135.05099999999999</v>
      </c>
      <c r="AZ36" s="259">
        <v>100.727</v>
      </c>
      <c r="BA36" s="259">
        <v>86.992000000000004</v>
      </c>
      <c r="BB36" s="259">
        <v>91.147999999999996</v>
      </c>
      <c r="BC36" s="259">
        <v>119.798</v>
      </c>
      <c r="BD36" s="259">
        <v>139.51400000000001</v>
      </c>
      <c r="BE36" s="259">
        <v>147.14285713999999</v>
      </c>
      <c r="BF36" s="259">
        <v>162</v>
      </c>
      <c r="BG36" s="374">
        <v>181.64269999999999</v>
      </c>
      <c r="BH36" s="374">
        <v>194.62559999999999</v>
      </c>
      <c r="BI36" s="374">
        <v>193.6491</v>
      </c>
      <c r="BJ36" s="374">
        <v>166.76230000000001</v>
      </c>
      <c r="BK36" s="374">
        <v>134.50899999999999</v>
      </c>
      <c r="BL36" s="374">
        <v>120.0733</v>
      </c>
      <c r="BM36" s="374">
        <v>114.87820000000001</v>
      </c>
      <c r="BN36" s="374">
        <v>122.8502</v>
      </c>
      <c r="BO36" s="374">
        <v>139.97409999999999</v>
      </c>
      <c r="BP36" s="374">
        <v>157.6628</v>
      </c>
      <c r="BQ36" s="374">
        <v>171.55539999999999</v>
      </c>
      <c r="BR36" s="374">
        <v>183.2884</v>
      </c>
      <c r="BS36" s="374">
        <v>197.7217</v>
      </c>
      <c r="BT36" s="374">
        <v>206.7388</v>
      </c>
      <c r="BU36" s="374">
        <v>200.51439999999999</v>
      </c>
      <c r="BV36" s="374">
        <v>164.37</v>
      </c>
    </row>
    <row r="37" spans="1:74" ht="11.1" customHeight="1" x14ac:dyDescent="0.2">
      <c r="A37" s="635" t="s">
        <v>1221</v>
      </c>
      <c r="B37" s="735" t="s">
        <v>1226</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209.80699999999999</v>
      </c>
      <c r="AN37" s="259">
        <v>200.87700000000001</v>
      </c>
      <c r="AO37" s="259">
        <v>218.946</v>
      </c>
      <c r="AP37" s="259">
        <v>238.01499999999999</v>
      </c>
      <c r="AQ37" s="259">
        <v>270.23899999999998</v>
      </c>
      <c r="AR37" s="259">
        <v>288.37700000000001</v>
      </c>
      <c r="AS37" s="259">
        <v>295.416</v>
      </c>
      <c r="AT37" s="259">
        <v>297.19600000000003</v>
      </c>
      <c r="AU37" s="259">
        <v>313.89800000000002</v>
      </c>
      <c r="AV37" s="259">
        <v>317.75</v>
      </c>
      <c r="AW37" s="259">
        <v>311.49900000000002</v>
      </c>
      <c r="AX37" s="259">
        <v>264.43200000000002</v>
      </c>
      <c r="AY37" s="259">
        <v>216.35599999999999</v>
      </c>
      <c r="AZ37" s="259">
        <v>181.286</v>
      </c>
      <c r="BA37" s="259">
        <v>168.87299999999999</v>
      </c>
      <c r="BB37" s="259">
        <v>190.017</v>
      </c>
      <c r="BC37" s="259">
        <v>226.291</v>
      </c>
      <c r="BD37" s="259">
        <v>253.24600000000001</v>
      </c>
      <c r="BE37" s="259">
        <v>247.14285713999999</v>
      </c>
      <c r="BF37" s="259">
        <v>246</v>
      </c>
      <c r="BG37" s="374">
        <v>267.12599999999998</v>
      </c>
      <c r="BH37" s="374">
        <v>291.34960000000001</v>
      </c>
      <c r="BI37" s="374">
        <v>290.35329999999999</v>
      </c>
      <c r="BJ37" s="374">
        <v>244.44280000000001</v>
      </c>
      <c r="BK37" s="374">
        <v>189.98050000000001</v>
      </c>
      <c r="BL37" s="374">
        <v>167.5462</v>
      </c>
      <c r="BM37" s="374">
        <v>177.8415</v>
      </c>
      <c r="BN37" s="374">
        <v>208.01300000000001</v>
      </c>
      <c r="BO37" s="374">
        <v>254.45060000000001</v>
      </c>
      <c r="BP37" s="374">
        <v>289.95929999999998</v>
      </c>
      <c r="BQ37" s="374">
        <v>303.67250000000001</v>
      </c>
      <c r="BR37" s="374">
        <v>305.42079999999999</v>
      </c>
      <c r="BS37" s="374">
        <v>322.6816</v>
      </c>
      <c r="BT37" s="374">
        <v>335.79700000000003</v>
      </c>
      <c r="BU37" s="374">
        <v>332.99020000000002</v>
      </c>
      <c r="BV37" s="374">
        <v>286.05099999999999</v>
      </c>
    </row>
    <row r="38" spans="1:74" ht="11.1" customHeight="1" x14ac:dyDescent="0.2">
      <c r="A38" s="635" t="s">
        <v>1227</v>
      </c>
      <c r="B38" s="734" t="s">
        <v>555</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33.628999999999998</v>
      </c>
      <c r="AZ38" s="255">
        <v>31.640999999999998</v>
      </c>
      <c r="BA38" s="255">
        <v>30.620999999999999</v>
      </c>
      <c r="BB38" s="255">
        <v>30.597000000000001</v>
      </c>
      <c r="BC38" s="255">
        <v>31.452999999999999</v>
      </c>
      <c r="BD38" s="255">
        <v>33.203000000000003</v>
      </c>
      <c r="BE38" s="255">
        <v>35.625999999999998</v>
      </c>
      <c r="BF38" s="255">
        <v>38.103000000000002</v>
      </c>
      <c r="BG38" s="342">
        <v>38.103000000000002</v>
      </c>
      <c r="BH38" s="342">
        <v>38.103000000000002</v>
      </c>
      <c r="BI38" s="342">
        <v>38.103000000000002</v>
      </c>
      <c r="BJ38" s="342">
        <v>38.103000000000002</v>
      </c>
      <c r="BK38" s="342">
        <v>38.103000000000002</v>
      </c>
      <c r="BL38" s="342">
        <v>38.103000000000002</v>
      </c>
      <c r="BM38" s="342">
        <v>38.103000000000002</v>
      </c>
      <c r="BN38" s="342">
        <v>38.103000000000002</v>
      </c>
      <c r="BO38" s="342">
        <v>38.103000000000002</v>
      </c>
      <c r="BP38" s="342">
        <v>38.103000000000002</v>
      </c>
      <c r="BQ38" s="342">
        <v>38.103000000000002</v>
      </c>
      <c r="BR38" s="342">
        <v>38.103000000000002</v>
      </c>
      <c r="BS38" s="342">
        <v>38.103000000000002</v>
      </c>
      <c r="BT38" s="342">
        <v>38.103000000000002</v>
      </c>
      <c r="BU38" s="342">
        <v>38.103000000000002</v>
      </c>
      <c r="BV38" s="342">
        <v>38.103000000000002</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82" t="s">
        <v>1013</v>
      </c>
      <c r="C40" s="783"/>
      <c r="D40" s="783"/>
      <c r="E40" s="783"/>
      <c r="F40" s="783"/>
      <c r="G40" s="783"/>
      <c r="H40" s="783"/>
      <c r="I40" s="783"/>
      <c r="J40" s="783"/>
      <c r="K40" s="783"/>
      <c r="L40" s="783"/>
      <c r="M40" s="783"/>
      <c r="N40" s="783"/>
      <c r="O40" s="783"/>
      <c r="P40" s="783"/>
      <c r="Q40" s="783"/>
      <c r="AY40" s="526"/>
      <c r="AZ40" s="526"/>
      <c r="BA40" s="526"/>
      <c r="BB40" s="526"/>
      <c r="BC40" s="526"/>
      <c r="BD40" s="670"/>
      <c r="BE40" s="670"/>
      <c r="BF40" s="670"/>
      <c r="BG40" s="526"/>
      <c r="BH40" s="526"/>
      <c r="BI40" s="526"/>
      <c r="BJ40" s="526"/>
    </row>
    <row r="41" spans="1:74" s="449" customFormat="1" ht="12" customHeight="1" x14ac:dyDescent="0.2">
      <c r="A41" s="448"/>
      <c r="B41" s="825" t="s">
        <v>1064</v>
      </c>
      <c r="C41" s="805"/>
      <c r="D41" s="805"/>
      <c r="E41" s="805"/>
      <c r="F41" s="805"/>
      <c r="G41" s="805"/>
      <c r="H41" s="805"/>
      <c r="I41" s="805"/>
      <c r="J41" s="805"/>
      <c r="K41" s="805"/>
      <c r="L41" s="805"/>
      <c r="M41" s="805"/>
      <c r="N41" s="805"/>
      <c r="O41" s="805"/>
      <c r="P41" s="805"/>
      <c r="Q41" s="801"/>
      <c r="AY41" s="527"/>
      <c r="AZ41" s="527"/>
      <c r="BA41" s="527"/>
      <c r="BB41" s="647"/>
      <c r="BC41" s="527"/>
      <c r="BD41" s="671"/>
      <c r="BE41" s="671"/>
      <c r="BF41" s="671"/>
      <c r="BG41" s="527"/>
      <c r="BH41" s="527"/>
      <c r="BI41" s="527"/>
      <c r="BJ41" s="527"/>
    </row>
    <row r="42" spans="1:74" s="449" customFormat="1" ht="12" customHeight="1" x14ac:dyDescent="0.2">
      <c r="A42" s="448"/>
      <c r="B42" s="835" t="s">
        <v>1068</v>
      </c>
      <c r="C42" s="805"/>
      <c r="D42" s="805"/>
      <c r="E42" s="805"/>
      <c r="F42" s="805"/>
      <c r="G42" s="805"/>
      <c r="H42" s="805"/>
      <c r="I42" s="805"/>
      <c r="J42" s="805"/>
      <c r="K42" s="805"/>
      <c r="L42" s="805"/>
      <c r="M42" s="805"/>
      <c r="N42" s="805"/>
      <c r="O42" s="805"/>
      <c r="P42" s="805"/>
      <c r="Q42" s="801"/>
      <c r="Y42" s="736"/>
      <c r="Z42" s="736"/>
      <c r="AA42" s="736"/>
      <c r="AB42" s="736"/>
      <c r="AY42" s="527"/>
      <c r="AZ42" s="527"/>
      <c r="BA42" s="527"/>
      <c r="BB42" s="527"/>
      <c r="BC42" s="527"/>
      <c r="BD42" s="671"/>
      <c r="BE42" s="671"/>
      <c r="BF42" s="671"/>
      <c r="BG42" s="527"/>
      <c r="BH42" s="527"/>
      <c r="BI42" s="527"/>
      <c r="BJ42" s="527"/>
    </row>
    <row r="43" spans="1:74" s="449" customFormat="1" ht="12" customHeight="1" x14ac:dyDescent="0.2">
      <c r="A43" s="448"/>
      <c r="B43" s="835" t="s">
        <v>1069</v>
      </c>
      <c r="C43" s="805"/>
      <c r="D43" s="805"/>
      <c r="E43" s="805"/>
      <c r="F43" s="805"/>
      <c r="G43" s="805"/>
      <c r="H43" s="805"/>
      <c r="I43" s="805"/>
      <c r="J43" s="805"/>
      <c r="K43" s="805"/>
      <c r="L43" s="805"/>
      <c r="M43" s="805"/>
      <c r="N43" s="805"/>
      <c r="O43" s="805"/>
      <c r="P43" s="805"/>
      <c r="Q43" s="801"/>
      <c r="AY43" s="527"/>
      <c r="AZ43" s="527"/>
      <c r="BA43" s="527"/>
      <c r="BB43" s="527"/>
      <c r="BC43" s="527"/>
      <c r="BD43" s="671"/>
      <c r="BE43" s="671"/>
      <c r="BF43" s="671"/>
      <c r="BG43" s="527"/>
      <c r="BH43" s="527"/>
      <c r="BI43" s="527"/>
      <c r="BJ43" s="527"/>
    </row>
    <row r="44" spans="1:74" s="449" customFormat="1" ht="12" customHeight="1" x14ac:dyDescent="0.2">
      <c r="A44" s="448"/>
      <c r="B44" s="833" t="s">
        <v>1228</v>
      </c>
      <c r="C44" s="801"/>
      <c r="D44" s="801"/>
      <c r="E44" s="801"/>
      <c r="F44" s="801"/>
      <c r="G44" s="801"/>
      <c r="H44" s="801"/>
      <c r="I44" s="801"/>
      <c r="J44" s="801"/>
      <c r="K44" s="801"/>
      <c r="L44" s="801"/>
      <c r="M44" s="801"/>
      <c r="N44" s="801"/>
      <c r="O44" s="801"/>
      <c r="P44" s="801"/>
      <c r="Q44" s="801"/>
      <c r="AY44" s="527"/>
      <c r="AZ44" s="527"/>
      <c r="BA44" s="527"/>
      <c r="BB44" s="527"/>
      <c r="BC44" s="527"/>
      <c r="BD44" s="671"/>
      <c r="BE44" s="671"/>
      <c r="BF44" s="671"/>
      <c r="BG44" s="527"/>
      <c r="BH44" s="527"/>
      <c r="BI44" s="527"/>
      <c r="BJ44" s="527"/>
    </row>
    <row r="45" spans="1:74" s="449" customFormat="1" ht="12" customHeight="1" x14ac:dyDescent="0.2">
      <c r="A45" s="448"/>
      <c r="B45" s="804" t="s">
        <v>1038</v>
      </c>
      <c r="C45" s="805"/>
      <c r="D45" s="805"/>
      <c r="E45" s="805"/>
      <c r="F45" s="805"/>
      <c r="G45" s="805"/>
      <c r="H45" s="805"/>
      <c r="I45" s="805"/>
      <c r="J45" s="805"/>
      <c r="K45" s="805"/>
      <c r="L45" s="805"/>
      <c r="M45" s="805"/>
      <c r="N45" s="805"/>
      <c r="O45" s="805"/>
      <c r="P45" s="805"/>
      <c r="Q45" s="801"/>
      <c r="AY45" s="527"/>
      <c r="AZ45" s="527"/>
      <c r="BA45" s="527"/>
      <c r="BB45" s="527"/>
      <c r="BC45" s="527"/>
      <c r="BD45" s="671"/>
      <c r="BE45" s="671"/>
      <c r="BF45" s="671"/>
      <c r="BG45" s="527"/>
      <c r="BH45" s="527"/>
      <c r="BI45" s="527"/>
      <c r="BJ45" s="527"/>
    </row>
    <row r="46" spans="1:74" s="449" customFormat="1" ht="12" customHeight="1" x14ac:dyDescent="0.2">
      <c r="A46" s="448"/>
      <c r="B46" s="834" t="s">
        <v>1073</v>
      </c>
      <c r="C46" s="834"/>
      <c r="D46" s="834"/>
      <c r="E46" s="834"/>
      <c r="F46" s="834"/>
      <c r="G46" s="834"/>
      <c r="H46" s="834"/>
      <c r="I46" s="834"/>
      <c r="J46" s="834"/>
      <c r="K46" s="834"/>
      <c r="L46" s="834"/>
      <c r="M46" s="834"/>
      <c r="N46" s="834"/>
      <c r="O46" s="834"/>
      <c r="P46" s="834"/>
      <c r="Q46" s="801"/>
      <c r="AY46" s="527"/>
      <c r="AZ46" s="527"/>
      <c r="BA46" s="527"/>
      <c r="BB46" s="527"/>
      <c r="BC46" s="527"/>
      <c r="BD46" s="671"/>
      <c r="BE46" s="671"/>
      <c r="BF46" s="671"/>
      <c r="BG46" s="527"/>
      <c r="BH46" s="527"/>
      <c r="BI46" s="527"/>
      <c r="BJ46" s="527"/>
    </row>
    <row r="47" spans="1:74" s="449" customFormat="1" ht="22.35" customHeight="1" x14ac:dyDescent="0.2">
      <c r="A47" s="448"/>
      <c r="B47" s="804" t="s">
        <v>1074</v>
      </c>
      <c r="C47" s="805"/>
      <c r="D47" s="805"/>
      <c r="E47" s="805"/>
      <c r="F47" s="805"/>
      <c r="G47" s="805"/>
      <c r="H47" s="805"/>
      <c r="I47" s="805"/>
      <c r="J47" s="805"/>
      <c r="K47" s="805"/>
      <c r="L47" s="805"/>
      <c r="M47" s="805"/>
      <c r="N47" s="805"/>
      <c r="O47" s="805"/>
      <c r="P47" s="805"/>
      <c r="Q47" s="801"/>
      <c r="AY47" s="527"/>
      <c r="AZ47" s="527"/>
      <c r="BA47" s="527"/>
      <c r="BB47" s="527"/>
      <c r="BC47" s="527"/>
      <c r="BD47" s="671"/>
      <c r="BE47" s="671"/>
      <c r="BF47" s="671"/>
      <c r="BG47" s="527"/>
      <c r="BH47" s="527"/>
      <c r="BI47" s="527"/>
      <c r="BJ47" s="527"/>
    </row>
    <row r="48" spans="1:74" s="449" customFormat="1" ht="12" customHeight="1" x14ac:dyDescent="0.2">
      <c r="A48" s="448"/>
      <c r="B48" s="799" t="s">
        <v>1042</v>
      </c>
      <c r="C48" s="800"/>
      <c r="D48" s="800"/>
      <c r="E48" s="800"/>
      <c r="F48" s="800"/>
      <c r="G48" s="800"/>
      <c r="H48" s="800"/>
      <c r="I48" s="800"/>
      <c r="J48" s="800"/>
      <c r="K48" s="800"/>
      <c r="L48" s="800"/>
      <c r="M48" s="800"/>
      <c r="N48" s="800"/>
      <c r="O48" s="800"/>
      <c r="P48" s="800"/>
      <c r="Q48" s="801"/>
      <c r="AY48" s="527"/>
      <c r="AZ48" s="527"/>
      <c r="BA48" s="527"/>
      <c r="BB48" s="527"/>
      <c r="BC48" s="527"/>
      <c r="BD48" s="671"/>
      <c r="BE48" s="671"/>
      <c r="BF48" s="671"/>
      <c r="BG48" s="527"/>
      <c r="BH48" s="527"/>
      <c r="BI48" s="527"/>
      <c r="BJ48" s="527"/>
    </row>
    <row r="49" spans="1:74" s="450" customFormat="1" ht="12" customHeight="1" x14ac:dyDescent="0.2">
      <c r="A49" s="436"/>
      <c r="B49" s="813" t="s">
        <v>1140</v>
      </c>
      <c r="C49" s="801"/>
      <c r="D49" s="801"/>
      <c r="E49" s="801"/>
      <c r="F49" s="801"/>
      <c r="G49" s="801"/>
      <c r="H49" s="801"/>
      <c r="I49" s="801"/>
      <c r="J49" s="801"/>
      <c r="K49" s="801"/>
      <c r="L49" s="801"/>
      <c r="M49" s="801"/>
      <c r="N49" s="801"/>
      <c r="O49" s="801"/>
      <c r="P49" s="801"/>
      <c r="Q49" s="801"/>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F6" sqref="BF6:BF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92" t="s">
        <v>992</v>
      </c>
      <c r="B1" s="836" t="s">
        <v>138</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M1" s="85"/>
    </row>
    <row r="2" spans="1:74" s="72" customFormat="1"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928</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3.1077720000000002</v>
      </c>
      <c r="P6" s="214">
        <v>2.9821740000000001</v>
      </c>
      <c r="Q6" s="214">
        <v>2.9385780000000001</v>
      </c>
      <c r="R6" s="214">
        <v>2.7091799999999999</v>
      </c>
      <c r="S6" s="214">
        <v>2.9572620000000001</v>
      </c>
      <c r="T6" s="214">
        <v>2.8897919999999999</v>
      </c>
      <c r="U6" s="214">
        <v>2.946882</v>
      </c>
      <c r="V6" s="214">
        <v>2.8794119999999999</v>
      </c>
      <c r="W6" s="214">
        <v>2.7610800000000002</v>
      </c>
      <c r="X6" s="214">
        <v>2.4299580000000001</v>
      </c>
      <c r="Y6" s="214">
        <v>2.1725340000000002</v>
      </c>
      <c r="Z6" s="214">
        <v>2.0023019999999998</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2.7687900000000001</v>
      </c>
      <c r="BA6" s="214">
        <v>2.7926410000000002</v>
      </c>
      <c r="BB6" s="214">
        <v>2.8994520000000001</v>
      </c>
      <c r="BC6" s="214">
        <v>2.9036</v>
      </c>
      <c r="BD6" s="214">
        <v>3.0767790000000002</v>
      </c>
      <c r="BE6" s="214">
        <v>2.9409320000000001</v>
      </c>
      <c r="BF6" s="214">
        <v>3.0695199999999998</v>
      </c>
      <c r="BG6" s="355">
        <v>3.092168</v>
      </c>
      <c r="BH6" s="355">
        <v>3.160231</v>
      </c>
      <c r="BI6" s="355">
        <v>3.2272609999999999</v>
      </c>
      <c r="BJ6" s="355">
        <v>3.3949539999999998</v>
      </c>
      <c r="BK6" s="355">
        <v>3.4185089999999998</v>
      </c>
      <c r="BL6" s="355">
        <v>3.3829859999999998</v>
      </c>
      <c r="BM6" s="355">
        <v>3.2375759999999998</v>
      </c>
      <c r="BN6" s="355">
        <v>3.0901619999999999</v>
      </c>
      <c r="BO6" s="355">
        <v>3.1077089999999998</v>
      </c>
      <c r="BP6" s="355">
        <v>3.1273879999999998</v>
      </c>
      <c r="BQ6" s="355">
        <v>3.131542</v>
      </c>
      <c r="BR6" s="355">
        <v>3.167932</v>
      </c>
      <c r="BS6" s="355">
        <v>3.2070630000000002</v>
      </c>
      <c r="BT6" s="355">
        <v>3.2318989999999999</v>
      </c>
      <c r="BU6" s="355">
        <v>3.2722090000000001</v>
      </c>
      <c r="BV6" s="355">
        <v>3.4399600000000001</v>
      </c>
    </row>
    <row r="7" spans="1:74" ht="11.1" customHeight="1" x14ac:dyDescent="0.2">
      <c r="A7" s="84"/>
      <c r="B7" s="88" t="s">
        <v>1234</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389"/>
      <c r="BH7" s="389"/>
      <c r="BI7" s="389"/>
      <c r="BJ7" s="389"/>
      <c r="BK7" s="389"/>
      <c r="BL7" s="389"/>
      <c r="BM7" s="389"/>
      <c r="BN7" s="389"/>
      <c r="BO7" s="389"/>
      <c r="BP7" s="389"/>
      <c r="BQ7" s="389"/>
      <c r="BR7" s="389"/>
      <c r="BS7" s="389"/>
      <c r="BT7" s="389"/>
      <c r="BU7" s="389"/>
      <c r="BV7" s="389"/>
    </row>
    <row r="8" spans="1:74" ht="11.1" customHeight="1" x14ac:dyDescent="0.2">
      <c r="A8" s="84" t="s">
        <v>841</v>
      </c>
      <c r="B8" s="189" t="s">
        <v>567</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11.708624</v>
      </c>
      <c r="AB8" s="214">
        <v>11.729877500000001</v>
      </c>
      <c r="AC8" s="214">
        <v>11.76674545</v>
      </c>
      <c r="AD8" s="214">
        <v>12.329547290000001</v>
      </c>
      <c r="AE8" s="214">
        <v>13.295381949999999</v>
      </c>
      <c r="AF8" s="214">
        <v>15.17777083</v>
      </c>
      <c r="AG8" s="214">
        <v>17.1552975</v>
      </c>
      <c r="AH8" s="214">
        <v>18.303054169999999</v>
      </c>
      <c r="AI8" s="214">
        <v>17.767601859999999</v>
      </c>
      <c r="AJ8" s="214">
        <v>15.055857250000001</v>
      </c>
      <c r="AK8" s="214">
        <v>13.45701291</v>
      </c>
      <c r="AL8" s="214">
        <v>12.83138136</v>
      </c>
      <c r="AM8" s="214">
        <v>12.75744753</v>
      </c>
      <c r="AN8" s="214">
        <v>13.096268090000001</v>
      </c>
      <c r="AO8" s="214">
        <v>12.72623171</v>
      </c>
      <c r="AP8" s="214">
        <v>13.31799079</v>
      </c>
      <c r="AQ8" s="214">
        <v>14.50171437</v>
      </c>
      <c r="AR8" s="214">
        <v>15.31509089</v>
      </c>
      <c r="AS8" s="214">
        <v>17.863816889999999</v>
      </c>
      <c r="AT8" s="214">
        <v>18.56993533</v>
      </c>
      <c r="AU8" s="214">
        <v>17.931255889999999</v>
      </c>
      <c r="AV8" s="214">
        <v>15.16919532</v>
      </c>
      <c r="AW8" s="214">
        <v>13.380581250000001</v>
      </c>
      <c r="AX8" s="214">
        <v>13.38406339</v>
      </c>
      <c r="AY8" s="214">
        <v>13.68537912</v>
      </c>
      <c r="AZ8" s="214">
        <v>15.42411426</v>
      </c>
      <c r="BA8" s="214">
        <v>14.861228519999999</v>
      </c>
      <c r="BB8" s="214">
        <v>17.178163470000001</v>
      </c>
      <c r="BC8" s="214">
        <v>17.837883479999999</v>
      </c>
      <c r="BD8" s="214">
        <v>16.980737189999999</v>
      </c>
      <c r="BE8" s="214">
        <v>17.88015</v>
      </c>
      <c r="BF8" s="214">
        <v>18.10651</v>
      </c>
      <c r="BG8" s="355">
        <v>17.278980000000001</v>
      </c>
      <c r="BH8" s="355">
        <v>14.36195</v>
      </c>
      <c r="BI8" s="355">
        <v>13.702590000000001</v>
      </c>
      <c r="BJ8" s="355">
        <v>13.33928</v>
      </c>
      <c r="BK8" s="355">
        <v>13.097770000000001</v>
      </c>
      <c r="BL8" s="355">
        <v>12.989879999999999</v>
      </c>
      <c r="BM8" s="355">
        <v>13.15775</v>
      </c>
      <c r="BN8" s="355">
        <v>13.61872</v>
      </c>
      <c r="BO8" s="355">
        <v>13.991949999999999</v>
      </c>
      <c r="BP8" s="355">
        <v>15.08142</v>
      </c>
      <c r="BQ8" s="355">
        <v>16.868200000000002</v>
      </c>
      <c r="BR8" s="355">
        <v>17.616689999999998</v>
      </c>
      <c r="BS8" s="355">
        <v>17.044979999999999</v>
      </c>
      <c r="BT8" s="355">
        <v>14.283239999999999</v>
      </c>
      <c r="BU8" s="355">
        <v>13.699590000000001</v>
      </c>
      <c r="BV8" s="355">
        <v>13.35497</v>
      </c>
    </row>
    <row r="9" spans="1:74" ht="11.1" customHeight="1" x14ac:dyDescent="0.2">
      <c r="A9" s="84" t="s">
        <v>842</v>
      </c>
      <c r="B9" s="187" t="s">
        <v>600</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8.8670843660000003</v>
      </c>
      <c r="AB9" s="214">
        <v>8.5612802709999993</v>
      </c>
      <c r="AC9" s="214">
        <v>9.2256568829999992</v>
      </c>
      <c r="AD9" s="214">
        <v>9.6319773709999996</v>
      </c>
      <c r="AE9" s="214">
        <v>10.66210826</v>
      </c>
      <c r="AF9" s="214">
        <v>13.821244569999999</v>
      </c>
      <c r="AG9" s="214">
        <v>15.505149810000001</v>
      </c>
      <c r="AH9" s="214">
        <v>16.804352219999998</v>
      </c>
      <c r="AI9" s="214">
        <v>16.240305230000001</v>
      </c>
      <c r="AJ9" s="214">
        <v>13.420055270000001</v>
      </c>
      <c r="AK9" s="214">
        <v>10.47767633</v>
      </c>
      <c r="AL9" s="214">
        <v>9.2778904789999999</v>
      </c>
      <c r="AM9" s="214">
        <v>9.503834178</v>
      </c>
      <c r="AN9" s="214">
        <v>10.204386639999999</v>
      </c>
      <c r="AO9" s="214">
        <v>10.135898859999999</v>
      </c>
      <c r="AP9" s="214">
        <v>10.51353999</v>
      </c>
      <c r="AQ9" s="214">
        <v>12.963677130000001</v>
      </c>
      <c r="AR9" s="214">
        <v>14.95744088</v>
      </c>
      <c r="AS9" s="214">
        <v>17.351810650000001</v>
      </c>
      <c r="AT9" s="214">
        <v>17.57808473</v>
      </c>
      <c r="AU9" s="214">
        <v>16.44172481</v>
      </c>
      <c r="AV9" s="214">
        <v>15.82786203</v>
      </c>
      <c r="AW9" s="214">
        <v>11.82278052</v>
      </c>
      <c r="AX9" s="214">
        <v>10.190502629999999</v>
      </c>
      <c r="AY9" s="214">
        <v>9.4713853960000005</v>
      </c>
      <c r="AZ9" s="214">
        <v>10.486558049999999</v>
      </c>
      <c r="BA9" s="214">
        <v>10.76236323</v>
      </c>
      <c r="BB9" s="214">
        <v>10.27689009</v>
      </c>
      <c r="BC9" s="214">
        <v>13.006652409999999</v>
      </c>
      <c r="BD9" s="214">
        <v>16.974930310000001</v>
      </c>
      <c r="BE9" s="214">
        <v>16.992999999999999</v>
      </c>
      <c r="BF9" s="214">
        <v>16.913879999999999</v>
      </c>
      <c r="BG9" s="355">
        <v>16.156639999999999</v>
      </c>
      <c r="BH9" s="355">
        <v>13.59393</v>
      </c>
      <c r="BI9" s="355">
        <v>11.00253</v>
      </c>
      <c r="BJ9" s="355">
        <v>9.8472799999999996</v>
      </c>
      <c r="BK9" s="355">
        <v>9.8117570000000001</v>
      </c>
      <c r="BL9" s="355">
        <v>9.9212319999999998</v>
      </c>
      <c r="BM9" s="355">
        <v>10.11445</v>
      </c>
      <c r="BN9" s="355">
        <v>10.337339999999999</v>
      </c>
      <c r="BO9" s="355">
        <v>12.38922</v>
      </c>
      <c r="BP9" s="355">
        <v>15.08714</v>
      </c>
      <c r="BQ9" s="355">
        <v>16.30442</v>
      </c>
      <c r="BR9" s="355">
        <v>16.71651</v>
      </c>
      <c r="BS9" s="355">
        <v>16.118379999999998</v>
      </c>
      <c r="BT9" s="355">
        <v>13.627409999999999</v>
      </c>
      <c r="BU9" s="355">
        <v>11.051170000000001</v>
      </c>
      <c r="BV9" s="355">
        <v>9.8622250000000005</v>
      </c>
    </row>
    <row r="10" spans="1:74" ht="11.1" customHeight="1" x14ac:dyDescent="0.2">
      <c r="A10" s="84" t="s">
        <v>843</v>
      </c>
      <c r="B10" s="189" t="s">
        <v>568</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6.4869911729999998</v>
      </c>
      <c r="AB10" s="214">
        <v>6.7421645180000001</v>
      </c>
      <c r="AC10" s="214">
        <v>7.3958096830000004</v>
      </c>
      <c r="AD10" s="214">
        <v>7.72908917</v>
      </c>
      <c r="AE10" s="214">
        <v>10.27584343</v>
      </c>
      <c r="AF10" s="214">
        <v>14.093005590000001</v>
      </c>
      <c r="AG10" s="214">
        <v>17.420020480000002</v>
      </c>
      <c r="AH10" s="214">
        <v>18.76507548</v>
      </c>
      <c r="AI10" s="214">
        <v>17.27954566</v>
      </c>
      <c r="AJ10" s="214">
        <v>12.30727167</v>
      </c>
      <c r="AK10" s="214">
        <v>8.7366715320000008</v>
      </c>
      <c r="AL10" s="214">
        <v>7.1330706619999997</v>
      </c>
      <c r="AM10" s="214">
        <v>7.5182367360000004</v>
      </c>
      <c r="AN10" s="214">
        <v>8.1365742500000007</v>
      </c>
      <c r="AO10" s="214">
        <v>7.7529821820000002</v>
      </c>
      <c r="AP10" s="214">
        <v>9.9261555159999997</v>
      </c>
      <c r="AQ10" s="214">
        <v>11.20222961</v>
      </c>
      <c r="AR10" s="214">
        <v>16.572816499999998</v>
      </c>
      <c r="AS10" s="214">
        <v>18.311201350000001</v>
      </c>
      <c r="AT10" s="214">
        <v>18.627196189999999</v>
      </c>
      <c r="AU10" s="214">
        <v>16.632342229999999</v>
      </c>
      <c r="AV10" s="214">
        <v>11.05536783</v>
      </c>
      <c r="AW10" s="214">
        <v>7.8502549520000002</v>
      </c>
      <c r="AX10" s="214">
        <v>6.9952878309999997</v>
      </c>
      <c r="AY10" s="214">
        <v>6.8857421710000004</v>
      </c>
      <c r="AZ10" s="214">
        <v>7.4433612819999997</v>
      </c>
      <c r="BA10" s="214">
        <v>7.3890186179999997</v>
      </c>
      <c r="BB10" s="214">
        <v>7.7502807379999998</v>
      </c>
      <c r="BC10" s="214">
        <v>12.8453518</v>
      </c>
      <c r="BD10" s="214">
        <v>16.738745600000001</v>
      </c>
      <c r="BE10" s="214">
        <v>18.067219999999999</v>
      </c>
      <c r="BF10" s="214">
        <v>18.411020000000001</v>
      </c>
      <c r="BG10" s="355">
        <v>16.067599999999999</v>
      </c>
      <c r="BH10" s="355">
        <v>11.275639999999999</v>
      </c>
      <c r="BI10" s="355">
        <v>9.1077119999999994</v>
      </c>
      <c r="BJ10" s="355">
        <v>8.3405330000000006</v>
      </c>
      <c r="BK10" s="355">
        <v>8.0215180000000004</v>
      </c>
      <c r="BL10" s="355">
        <v>8.0278349999999996</v>
      </c>
      <c r="BM10" s="355">
        <v>8.3545490000000004</v>
      </c>
      <c r="BN10" s="355">
        <v>9.269444</v>
      </c>
      <c r="BO10" s="355">
        <v>11.676869999999999</v>
      </c>
      <c r="BP10" s="355">
        <v>14.732989999999999</v>
      </c>
      <c r="BQ10" s="355">
        <v>16.796690000000002</v>
      </c>
      <c r="BR10" s="355">
        <v>17.655850000000001</v>
      </c>
      <c r="BS10" s="355">
        <v>15.64251</v>
      </c>
      <c r="BT10" s="355">
        <v>11.05387</v>
      </c>
      <c r="BU10" s="355">
        <v>9.0244940000000007</v>
      </c>
      <c r="BV10" s="355">
        <v>8.3202719999999992</v>
      </c>
    </row>
    <row r="11" spans="1:74" ht="11.1" customHeight="1" x14ac:dyDescent="0.2">
      <c r="A11" s="84" t="s">
        <v>844</v>
      </c>
      <c r="B11" s="189" t="s">
        <v>569</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7.1305066080000001</v>
      </c>
      <c r="AB11" s="214">
        <v>7.2592476829999999</v>
      </c>
      <c r="AC11" s="214">
        <v>8.0908645400000001</v>
      </c>
      <c r="AD11" s="214">
        <v>8.5991090959999994</v>
      </c>
      <c r="AE11" s="214">
        <v>11.269141830000001</v>
      </c>
      <c r="AF11" s="214">
        <v>15.033651109999999</v>
      </c>
      <c r="AG11" s="214">
        <v>17.76009831</v>
      </c>
      <c r="AH11" s="214">
        <v>18.503395749999999</v>
      </c>
      <c r="AI11" s="214">
        <v>17.17343631</v>
      </c>
      <c r="AJ11" s="214">
        <v>13.75496422</v>
      </c>
      <c r="AK11" s="214">
        <v>10.339063980000001</v>
      </c>
      <c r="AL11" s="214">
        <v>7.8103793259999996</v>
      </c>
      <c r="AM11" s="214">
        <v>8.0007712879999993</v>
      </c>
      <c r="AN11" s="214">
        <v>8.566247036</v>
      </c>
      <c r="AO11" s="214">
        <v>8.5965256720000003</v>
      </c>
      <c r="AP11" s="214">
        <v>9.8865641160000006</v>
      </c>
      <c r="AQ11" s="214">
        <v>12.41215787</v>
      </c>
      <c r="AR11" s="214">
        <v>16.244233900000001</v>
      </c>
      <c r="AS11" s="214">
        <v>18.945639549999999</v>
      </c>
      <c r="AT11" s="214">
        <v>19.327744509999999</v>
      </c>
      <c r="AU11" s="214">
        <v>18.15675585</v>
      </c>
      <c r="AV11" s="214">
        <v>12.90284123</v>
      </c>
      <c r="AW11" s="214">
        <v>9.7520249870000004</v>
      </c>
      <c r="AX11" s="214">
        <v>8.6784910380000007</v>
      </c>
      <c r="AY11" s="214">
        <v>7.8266054340000002</v>
      </c>
      <c r="AZ11" s="214">
        <v>8.3402095920000008</v>
      </c>
      <c r="BA11" s="214">
        <v>8.5156081379999993</v>
      </c>
      <c r="BB11" s="214">
        <v>8.7497485140000002</v>
      </c>
      <c r="BC11" s="214">
        <v>12.43033747</v>
      </c>
      <c r="BD11" s="214">
        <v>16.41174225</v>
      </c>
      <c r="BE11" s="214">
        <v>18.416640000000001</v>
      </c>
      <c r="BF11" s="214">
        <v>19.228269999999998</v>
      </c>
      <c r="BG11" s="355">
        <v>17.594550000000002</v>
      </c>
      <c r="BH11" s="355">
        <v>13.810029999999999</v>
      </c>
      <c r="BI11" s="355">
        <v>10.83165</v>
      </c>
      <c r="BJ11" s="355">
        <v>9.3445149999999995</v>
      </c>
      <c r="BK11" s="355">
        <v>9.2998449999999995</v>
      </c>
      <c r="BL11" s="355">
        <v>9.3281320000000001</v>
      </c>
      <c r="BM11" s="355">
        <v>10.31831</v>
      </c>
      <c r="BN11" s="355">
        <v>10.85022</v>
      </c>
      <c r="BO11" s="355">
        <v>12.29189</v>
      </c>
      <c r="BP11" s="355">
        <v>16.002870000000001</v>
      </c>
      <c r="BQ11" s="355">
        <v>17.944949999999999</v>
      </c>
      <c r="BR11" s="355">
        <v>18.718340000000001</v>
      </c>
      <c r="BS11" s="355">
        <v>17.05228</v>
      </c>
      <c r="BT11" s="355">
        <v>13.275499999999999</v>
      </c>
      <c r="BU11" s="355">
        <v>10.34281</v>
      </c>
      <c r="BV11" s="355">
        <v>8.8880599999999994</v>
      </c>
    </row>
    <row r="12" spans="1:74" ht="11.1" customHeight="1" x14ac:dyDescent="0.2">
      <c r="A12" s="84" t="s">
        <v>845</v>
      </c>
      <c r="B12" s="189" t="s">
        <v>570</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9.7492953989999993</v>
      </c>
      <c r="AB12" s="214">
        <v>9.6250944199999999</v>
      </c>
      <c r="AC12" s="214">
        <v>11.604399770000001</v>
      </c>
      <c r="AD12" s="214">
        <v>12.89445652</v>
      </c>
      <c r="AE12" s="214">
        <v>15.719633139999999</v>
      </c>
      <c r="AF12" s="214">
        <v>19.811118839999999</v>
      </c>
      <c r="AG12" s="214">
        <v>22.783749610000001</v>
      </c>
      <c r="AH12" s="214">
        <v>23.291919409999998</v>
      </c>
      <c r="AI12" s="214">
        <v>23.36534683</v>
      </c>
      <c r="AJ12" s="214">
        <v>19.872119990000002</v>
      </c>
      <c r="AK12" s="214">
        <v>13.735956910000001</v>
      </c>
      <c r="AL12" s="214">
        <v>11.066006679999999</v>
      </c>
      <c r="AM12" s="214">
        <v>11.75699008</v>
      </c>
      <c r="AN12" s="214">
        <v>13.17434036</v>
      </c>
      <c r="AO12" s="214">
        <v>12.166876439999999</v>
      </c>
      <c r="AP12" s="214">
        <v>16.390500729999999</v>
      </c>
      <c r="AQ12" s="214">
        <v>21.762904639999999</v>
      </c>
      <c r="AR12" s="214">
        <v>24.44774061</v>
      </c>
      <c r="AS12" s="214">
        <v>26.78733446</v>
      </c>
      <c r="AT12" s="214">
        <v>27.982519870000001</v>
      </c>
      <c r="AU12" s="214">
        <v>25.911360420000001</v>
      </c>
      <c r="AV12" s="214">
        <v>21.22409158</v>
      </c>
      <c r="AW12" s="214">
        <v>13.334404770000001</v>
      </c>
      <c r="AX12" s="214">
        <v>11.46343038</v>
      </c>
      <c r="AY12" s="214">
        <v>10.487482160000001</v>
      </c>
      <c r="AZ12" s="214">
        <v>12.49873796</v>
      </c>
      <c r="BA12" s="214">
        <v>10.948660889999999</v>
      </c>
      <c r="BB12" s="214">
        <v>12.333042839999999</v>
      </c>
      <c r="BC12" s="214">
        <v>18.54412477</v>
      </c>
      <c r="BD12" s="214">
        <v>22.89021932</v>
      </c>
      <c r="BE12" s="214">
        <v>23.484940000000002</v>
      </c>
      <c r="BF12" s="214">
        <v>23.35436</v>
      </c>
      <c r="BG12" s="355">
        <v>22.269110000000001</v>
      </c>
      <c r="BH12" s="355">
        <v>17.541979999999999</v>
      </c>
      <c r="BI12" s="355">
        <v>12.830170000000001</v>
      </c>
      <c r="BJ12" s="355">
        <v>11.480090000000001</v>
      </c>
      <c r="BK12" s="355">
        <v>10.97705</v>
      </c>
      <c r="BL12" s="355">
        <v>11.10543</v>
      </c>
      <c r="BM12" s="355">
        <v>11.51131</v>
      </c>
      <c r="BN12" s="355">
        <v>13.526059999999999</v>
      </c>
      <c r="BO12" s="355">
        <v>17.036860000000001</v>
      </c>
      <c r="BP12" s="355">
        <v>20.465959999999999</v>
      </c>
      <c r="BQ12" s="355">
        <v>22.269670000000001</v>
      </c>
      <c r="BR12" s="355">
        <v>22.802440000000001</v>
      </c>
      <c r="BS12" s="355">
        <v>22.012720000000002</v>
      </c>
      <c r="BT12" s="355">
        <v>17.46462</v>
      </c>
      <c r="BU12" s="355">
        <v>12.80391</v>
      </c>
      <c r="BV12" s="355">
        <v>11.46339</v>
      </c>
    </row>
    <row r="13" spans="1:74" ht="11.1" customHeight="1" x14ac:dyDescent="0.2">
      <c r="A13" s="84" t="s">
        <v>846</v>
      </c>
      <c r="B13" s="189" t="s">
        <v>571</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8.5627624739999995</v>
      </c>
      <c r="AB13" s="214">
        <v>8.2173825679999997</v>
      </c>
      <c r="AC13" s="214">
        <v>9.0994360190000005</v>
      </c>
      <c r="AD13" s="214">
        <v>10.890760950000001</v>
      </c>
      <c r="AE13" s="214">
        <v>14.242392450000001</v>
      </c>
      <c r="AF13" s="214">
        <v>16.906637669999999</v>
      </c>
      <c r="AG13" s="214">
        <v>19.045566470000001</v>
      </c>
      <c r="AH13" s="214">
        <v>20.378110240000002</v>
      </c>
      <c r="AI13" s="214">
        <v>19.24616704</v>
      </c>
      <c r="AJ13" s="214">
        <v>18.793617780000002</v>
      </c>
      <c r="AK13" s="214">
        <v>13.16704693</v>
      </c>
      <c r="AL13" s="214">
        <v>9.6352772780000002</v>
      </c>
      <c r="AM13" s="214">
        <v>9.9193173419999994</v>
      </c>
      <c r="AN13" s="214">
        <v>11.025266739999999</v>
      </c>
      <c r="AO13" s="214">
        <v>10.98985388</v>
      </c>
      <c r="AP13" s="214">
        <v>13.31684051</v>
      </c>
      <c r="AQ13" s="214">
        <v>16.837128020000002</v>
      </c>
      <c r="AR13" s="214">
        <v>19.639706090000001</v>
      </c>
      <c r="AS13" s="214">
        <v>20.919019580000001</v>
      </c>
      <c r="AT13" s="214">
        <v>21.569082330000001</v>
      </c>
      <c r="AU13" s="214">
        <v>20.11256976</v>
      </c>
      <c r="AV13" s="214">
        <v>17.11860167</v>
      </c>
      <c r="AW13" s="214">
        <v>11.754185440000001</v>
      </c>
      <c r="AX13" s="214">
        <v>10.115792600000001</v>
      </c>
      <c r="AY13" s="214">
        <v>9.195287317</v>
      </c>
      <c r="AZ13" s="214">
        <v>10.05666409</v>
      </c>
      <c r="BA13" s="214">
        <v>10.510178079999999</v>
      </c>
      <c r="BB13" s="214">
        <v>10.517291</v>
      </c>
      <c r="BC13" s="214">
        <v>14.82685764</v>
      </c>
      <c r="BD13" s="214">
        <v>20.356494690000002</v>
      </c>
      <c r="BE13" s="214">
        <v>21.043240000000001</v>
      </c>
      <c r="BF13" s="214">
        <v>20.857769999999999</v>
      </c>
      <c r="BG13" s="355">
        <v>20.062760000000001</v>
      </c>
      <c r="BH13" s="355">
        <v>16.757739999999998</v>
      </c>
      <c r="BI13" s="355">
        <v>12.712389999999999</v>
      </c>
      <c r="BJ13" s="355">
        <v>10.8125</v>
      </c>
      <c r="BK13" s="355">
        <v>9.7593250000000005</v>
      </c>
      <c r="BL13" s="355">
        <v>9.6736599999999999</v>
      </c>
      <c r="BM13" s="355">
        <v>9.8361660000000004</v>
      </c>
      <c r="BN13" s="355">
        <v>11.825279999999999</v>
      </c>
      <c r="BO13" s="355">
        <v>15.194039999999999</v>
      </c>
      <c r="BP13" s="355">
        <v>18.189219999999999</v>
      </c>
      <c r="BQ13" s="355">
        <v>19.988350000000001</v>
      </c>
      <c r="BR13" s="355">
        <v>20.636330000000001</v>
      </c>
      <c r="BS13" s="355">
        <v>20.263639999999999</v>
      </c>
      <c r="BT13" s="355">
        <v>17.201779999999999</v>
      </c>
      <c r="BU13" s="355">
        <v>13.21241</v>
      </c>
      <c r="BV13" s="355">
        <v>11.27018</v>
      </c>
    </row>
    <row r="14" spans="1:74" ht="11.1" customHeight="1" x14ac:dyDescent="0.2">
      <c r="A14" s="84" t="s">
        <v>847</v>
      </c>
      <c r="B14" s="189" t="s">
        <v>572</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7.9144350320000001</v>
      </c>
      <c r="AB14" s="214">
        <v>7.8857891919999998</v>
      </c>
      <c r="AC14" s="214">
        <v>9.9451496010000007</v>
      </c>
      <c r="AD14" s="214">
        <v>11.49187229</v>
      </c>
      <c r="AE14" s="214">
        <v>15.872343040000001</v>
      </c>
      <c r="AF14" s="214">
        <v>16.686427170000002</v>
      </c>
      <c r="AG14" s="214">
        <v>19.516806809999999</v>
      </c>
      <c r="AH14" s="214">
        <v>22.5935123</v>
      </c>
      <c r="AI14" s="214">
        <v>21.023715559999999</v>
      </c>
      <c r="AJ14" s="214">
        <v>20.349070220000002</v>
      </c>
      <c r="AK14" s="214">
        <v>18.130812290000001</v>
      </c>
      <c r="AL14" s="214">
        <v>10.26963344</v>
      </c>
      <c r="AM14" s="214">
        <v>9.3929104579999994</v>
      </c>
      <c r="AN14" s="214">
        <v>10.647442870000001</v>
      </c>
      <c r="AO14" s="214">
        <v>12.106930200000001</v>
      </c>
      <c r="AP14" s="214">
        <v>14.96611197</v>
      </c>
      <c r="AQ14" s="214">
        <v>16.708946749999999</v>
      </c>
      <c r="AR14" s="214">
        <v>18.713964579999999</v>
      </c>
      <c r="AS14" s="214">
        <v>21.09391901</v>
      </c>
      <c r="AT14" s="214">
        <v>23.439034670000002</v>
      </c>
      <c r="AU14" s="214">
        <v>21.825803149999999</v>
      </c>
      <c r="AV14" s="214">
        <v>20.698207960000001</v>
      </c>
      <c r="AW14" s="214">
        <v>13.534551710000001</v>
      </c>
      <c r="AX14" s="214">
        <v>11.07504048</v>
      </c>
      <c r="AY14" s="214">
        <v>8.6288768339999997</v>
      </c>
      <c r="AZ14" s="214">
        <v>9.3238868089999993</v>
      </c>
      <c r="BA14" s="214">
        <v>10.940357499999999</v>
      </c>
      <c r="BB14" s="214">
        <v>11.858943439999999</v>
      </c>
      <c r="BC14" s="214">
        <v>15.28301302</v>
      </c>
      <c r="BD14" s="214">
        <v>20.025773000000001</v>
      </c>
      <c r="BE14" s="214">
        <v>19.864159999999998</v>
      </c>
      <c r="BF14" s="214">
        <v>21.04477</v>
      </c>
      <c r="BG14" s="355">
        <v>19.865290000000002</v>
      </c>
      <c r="BH14" s="355">
        <v>18.131609999999998</v>
      </c>
      <c r="BI14" s="355">
        <v>12.65363</v>
      </c>
      <c r="BJ14" s="355">
        <v>8.8845399999999994</v>
      </c>
      <c r="BK14" s="355">
        <v>7.8997830000000002</v>
      </c>
      <c r="BL14" s="355">
        <v>7.883928</v>
      </c>
      <c r="BM14" s="355">
        <v>8.5082690000000003</v>
      </c>
      <c r="BN14" s="355">
        <v>11.005610000000001</v>
      </c>
      <c r="BO14" s="355">
        <v>14.73014</v>
      </c>
      <c r="BP14" s="355">
        <v>16.84047</v>
      </c>
      <c r="BQ14" s="355">
        <v>18.700009999999999</v>
      </c>
      <c r="BR14" s="355">
        <v>20.907299999999999</v>
      </c>
      <c r="BS14" s="355">
        <v>20.023910000000001</v>
      </c>
      <c r="BT14" s="355">
        <v>18.429870000000001</v>
      </c>
      <c r="BU14" s="355">
        <v>13.001580000000001</v>
      </c>
      <c r="BV14" s="355">
        <v>9.0597659999999998</v>
      </c>
    </row>
    <row r="15" spans="1:74" ht="11.1" customHeight="1" x14ac:dyDescent="0.2">
      <c r="A15" s="84" t="s">
        <v>848</v>
      </c>
      <c r="B15" s="189" t="s">
        <v>573</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7.9005138810000002</v>
      </c>
      <c r="AB15" s="214">
        <v>8.2926269599999998</v>
      </c>
      <c r="AC15" s="214">
        <v>8.7740203240000003</v>
      </c>
      <c r="AD15" s="214">
        <v>8.7812217070000003</v>
      </c>
      <c r="AE15" s="214">
        <v>9.3244350409999992</v>
      </c>
      <c r="AF15" s="214">
        <v>12.58263919</v>
      </c>
      <c r="AG15" s="214">
        <v>14.017180850000001</v>
      </c>
      <c r="AH15" s="214">
        <v>14.46505363</v>
      </c>
      <c r="AI15" s="214">
        <v>12.999550060000001</v>
      </c>
      <c r="AJ15" s="214">
        <v>10.52791845</v>
      </c>
      <c r="AK15" s="214">
        <v>8.9929346760000008</v>
      </c>
      <c r="AL15" s="214">
        <v>7.7865978670000002</v>
      </c>
      <c r="AM15" s="214">
        <v>7.8237630539999996</v>
      </c>
      <c r="AN15" s="214">
        <v>8.3130172939999998</v>
      </c>
      <c r="AO15" s="214">
        <v>8.8668031480000007</v>
      </c>
      <c r="AP15" s="214">
        <v>9.2221139890000003</v>
      </c>
      <c r="AQ15" s="214">
        <v>10.13924752</v>
      </c>
      <c r="AR15" s="214">
        <v>12.53865854</v>
      </c>
      <c r="AS15" s="214">
        <v>14.47453557</v>
      </c>
      <c r="AT15" s="214">
        <v>14.51643007</v>
      </c>
      <c r="AU15" s="214">
        <v>12.983546560000001</v>
      </c>
      <c r="AV15" s="214">
        <v>9.5865949029999999</v>
      </c>
      <c r="AW15" s="214">
        <v>9.0520477419999992</v>
      </c>
      <c r="AX15" s="214">
        <v>8.2779834759999993</v>
      </c>
      <c r="AY15" s="214">
        <v>8.0852624619999993</v>
      </c>
      <c r="AZ15" s="214">
        <v>8.1497533739999994</v>
      </c>
      <c r="BA15" s="214">
        <v>8.4776004930000006</v>
      </c>
      <c r="BB15" s="214">
        <v>8.8851680149999996</v>
      </c>
      <c r="BC15" s="214">
        <v>11.15112864</v>
      </c>
      <c r="BD15" s="214">
        <v>13.29472926</v>
      </c>
      <c r="BE15" s="214">
        <v>14.716989999999999</v>
      </c>
      <c r="BF15" s="214">
        <v>15.04006</v>
      </c>
      <c r="BG15" s="355">
        <v>14.00478</v>
      </c>
      <c r="BH15" s="355">
        <v>11.228759999999999</v>
      </c>
      <c r="BI15" s="355">
        <v>9.2655419999999999</v>
      </c>
      <c r="BJ15" s="355">
        <v>8.9603719999999996</v>
      </c>
      <c r="BK15" s="355">
        <v>8.9396520000000006</v>
      </c>
      <c r="BL15" s="355">
        <v>9.1745990000000006</v>
      </c>
      <c r="BM15" s="355">
        <v>9.2139089999999992</v>
      </c>
      <c r="BN15" s="355">
        <v>9.5748809999999995</v>
      </c>
      <c r="BO15" s="355">
        <v>10.300240000000001</v>
      </c>
      <c r="BP15" s="355">
        <v>12.166119999999999</v>
      </c>
      <c r="BQ15" s="355">
        <v>13.869070000000001</v>
      </c>
      <c r="BR15" s="355">
        <v>14.448600000000001</v>
      </c>
      <c r="BS15" s="355">
        <v>13.634869999999999</v>
      </c>
      <c r="BT15" s="355">
        <v>11.03735</v>
      </c>
      <c r="BU15" s="355">
        <v>9.2395449999999997</v>
      </c>
      <c r="BV15" s="355">
        <v>8.9330040000000004</v>
      </c>
    </row>
    <row r="16" spans="1:74" ht="11.1" customHeight="1" x14ac:dyDescent="0.2">
      <c r="A16" s="84" t="s">
        <v>849</v>
      </c>
      <c r="B16" s="189" t="s">
        <v>574</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11.000104840000001</v>
      </c>
      <c r="AB16" s="214">
        <v>11.193141170000001</v>
      </c>
      <c r="AC16" s="214">
        <v>10.60799958</v>
      </c>
      <c r="AD16" s="214">
        <v>10.67291064</v>
      </c>
      <c r="AE16" s="214">
        <v>11.675693089999999</v>
      </c>
      <c r="AF16" s="214">
        <v>11.79514298</v>
      </c>
      <c r="AG16" s="214">
        <v>12.42727674</v>
      </c>
      <c r="AH16" s="214">
        <v>13.244650740000001</v>
      </c>
      <c r="AI16" s="214">
        <v>13.356070219999999</v>
      </c>
      <c r="AJ16" s="214">
        <v>12.73725462</v>
      </c>
      <c r="AK16" s="214">
        <v>11.964927879999999</v>
      </c>
      <c r="AL16" s="214">
        <v>12.1192777</v>
      </c>
      <c r="AM16" s="214">
        <v>12.19900453</v>
      </c>
      <c r="AN16" s="214">
        <v>11.927124470000001</v>
      </c>
      <c r="AO16" s="214">
        <v>11.78918328</v>
      </c>
      <c r="AP16" s="214">
        <v>12.036257859999999</v>
      </c>
      <c r="AQ16" s="214">
        <v>12.809287189999999</v>
      </c>
      <c r="AR16" s="214">
        <v>13.400040949999999</v>
      </c>
      <c r="AS16" s="214">
        <v>12.99150386</v>
      </c>
      <c r="AT16" s="214">
        <v>13.06913434</v>
      </c>
      <c r="AU16" s="214">
        <v>12.644041059999999</v>
      </c>
      <c r="AV16" s="214">
        <v>11.81096582</v>
      </c>
      <c r="AW16" s="214">
        <v>11.08161988</v>
      </c>
      <c r="AX16" s="214">
        <v>11.22989293</v>
      </c>
      <c r="AY16" s="214">
        <v>11.68662505</v>
      </c>
      <c r="AZ16" s="214">
        <v>11.49099225</v>
      </c>
      <c r="BA16" s="214">
        <v>11.70795584</v>
      </c>
      <c r="BB16" s="214">
        <v>11.388875990000001</v>
      </c>
      <c r="BC16" s="214">
        <v>12.5662962</v>
      </c>
      <c r="BD16" s="214">
        <v>12.39049513</v>
      </c>
      <c r="BE16" s="214">
        <v>12.64977</v>
      </c>
      <c r="BF16" s="214">
        <v>12.97911</v>
      </c>
      <c r="BG16" s="355">
        <v>12.679550000000001</v>
      </c>
      <c r="BH16" s="355">
        <v>12.249639999999999</v>
      </c>
      <c r="BI16" s="355">
        <v>11.293850000000001</v>
      </c>
      <c r="BJ16" s="355">
        <v>11.37002</v>
      </c>
      <c r="BK16" s="355">
        <v>12.38958</v>
      </c>
      <c r="BL16" s="355">
        <v>12.5212</v>
      </c>
      <c r="BM16" s="355">
        <v>12.341480000000001</v>
      </c>
      <c r="BN16" s="355">
        <v>12.29311</v>
      </c>
      <c r="BO16" s="355">
        <v>12.709210000000001</v>
      </c>
      <c r="BP16" s="355">
        <v>12.83386</v>
      </c>
      <c r="BQ16" s="355">
        <v>12.84014</v>
      </c>
      <c r="BR16" s="355">
        <v>13.060129999999999</v>
      </c>
      <c r="BS16" s="355">
        <v>12.88434</v>
      </c>
      <c r="BT16" s="355">
        <v>12.538270000000001</v>
      </c>
      <c r="BU16" s="355">
        <v>11.615919999999999</v>
      </c>
      <c r="BV16" s="355">
        <v>11.78</v>
      </c>
    </row>
    <row r="17" spans="1:74" ht="11.1" customHeight="1" x14ac:dyDescent="0.2">
      <c r="A17" s="84" t="s">
        <v>663</v>
      </c>
      <c r="B17" s="189" t="s">
        <v>548</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v>
      </c>
      <c r="AH17" s="214">
        <v>17.600000000000001</v>
      </c>
      <c r="AI17" s="214">
        <v>16.78</v>
      </c>
      <c r="AJ17" s="214">
        <v>13.74</v>
      </c>
      <c r="AK17" s="214">
        <v>10.77</v>
      </c>
      <c r="AL17" s="214">
        <v>9.06</v>
      </c>
      <c r="AM17" s="214">
        <v>9.3800000000000008</v>
      </c>
      <c r="AN17" s="214">
        <v>10.07</v>
      </c>
      <c r="AO17" s="214">
        <v>9.9</v>
      </c>
      <c r="AP17" s="214">
        <v>11.38</v>
      </c>
      <c r="AQ17" s="214">
        <v>13.32</v>
      </c>
      <c r="AR17" s="214">
        <v>16.13</v>
      </c>
      <c r="AS17" s="214">
        <v>17.96</v>
      </c>
      <c r="AT17" s="214">
        <v>18.32</v>
      </c>
      <c r="AU17" s="214">
        <v>17.010000000000002</v>
      </c>
      <c r="AV17" s="214">
        <v>13.5</v>
      </c>
      <c r="AW17" s="214">
        <v>10.26</v>
      </c>
      <c r="AX17" s="214">
        <v>9.33</v>
      </c>
      <c r="AY17" s="214">
        <v>8.93</v>
      </c>
      <c r="AZ17" s="214">
        <v>9.65</v>
      </c>
      <c r="BA17" s="214">
        <v>9.7899999999999991</v>
      </c>
      <c r="BB17" s="214">
        <v>10.09</v>
      </c>
      <c r="BC17" s="214">
        <v>13.67</v>
      </c>
      <c r="BD17" s="214">
        <v>16.53</v>
      </c>
      <c r="BE17" s="214">
        <v>17.211539999999999</v>
      </c>
      <c r="BF17" s="214">
        <v>17.632459999999998</v>
      </c>
      <c r="BG17" s="355">
        <v>16.44492</v>
      </c>
      <c r="BH17" s="355">
        <v>13.34456</v>
      </c>
      <c r="BI17" s="355">
        <v>10.817690000000001</v>
      </c>
      <c r="BJ17" s="355">
        <v>9.8190449999999991</v>
      </c>
      <c r="BK17" s="355">
        <v>9.5650169999999992</v>
      </c>
      <c r="BL17" s="355">
        <v>9.6700130000000009</v>
      </c>
      <c r="BM17" s="355">
        <v>9.9404649999999997</v>
      </c>
      <c r="BN17" s="355">
        <v>10.818580000000001</v>
      </c>
      <c r="BO17" s="355">
        <v>12.833130000000001</v>
      </c>
      <c r="BP17" s="355">
        <v>15.16642</v>
      </c>
      <c r="BQ17" s="355">
        <v>16.574829999999999</v>
      </c>
      <c r="BR17" s="355">
        <v>17.33944</v>
      </c>
      <c r="BS17" s="355">
        <v>16.352650000000001</v>
      </c>
      <c r="BT17" s="355">
        <v>13.30345</v>
      </c>
      <c r="BU17" s="355">
        <v>10.829689999999999</v>
      </c>
      <c r="BV17" s="355">
        <v>9.8562410000000007</v>
      </c>
    </row>
    <row r="18" spans="1:74" ht="11.1" customHeight="1" x14ac:dyDescent="0.2">
      <c r="A18" s="84"/>
      <c r="B18" s="88" t="s">
        <v>1235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850</v>
      </c>
      <c r="B19" s="189" t="s">
        <v>567</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8.8406131180000003</v>
      </c>
      <c r="AB19" s="214">
        <v>8.7903303939999997</v>
      </c>
      <c r="AC19" s="214">
        <v>8.7671459489999997</v>
      </c>
      <c r="AD19" s="214">
        <v>9.3906425650000003</v>
      </c>
      <c r="AE19" s="214">
        <v>9.5186809029999999</v>
      </c>
      <c r="AF19" s="214">
        <v>10.04452708</v>
      </c>
      <c r="AG19" s="214">
        <v>10.232720179999999</v>
      </c>
      <c r="AH19" s="214">
        <v>10.676538300000001</v>
      </c>
      <c r="AI19" s="214">
        <v>10.309738919999999</v>
      </c>
      <c r="AJ19" s="214">
        <v>9.8392592560000001</v>
      </c>
      <c r="AK19" s="214">
        <v>9.4971183680000006</v>
      </c>
      <c r="AL19" s="214">
        <v>9.4670590580000002</v>
      </c>
      <c r="AM19" s="214">
        <v>9.4866893769999994</v>
      </c>
      <c r="AN19" s="214">
        <v>9.8691829729999991</v>
      </c>
      <c r="AO19" s="214">
        <v>9.3422754559999994</v>
      </c>
      <c r="AP19" s="214">
        <v>9.7258979310000004</v>
      </c>
      <c r="AQ19" s="214">
        <v>10.261776040000001</v>
      </c>
      <c r="AR19" s="214">
        <v>10.08335215</v>
      </c>
      <c r="AS19" s="214">
        <v>10.66086159</v>
      </c>
      <c r="AT19" s="214">
        <v>10.757738979999999</v>
      </c>
      <c r="AU19" s="214">
        <v>10.41393296</v>
      </c>
      <c r="AV19" s="214">
        <v>8.8290866300000008</v>
      </c>
      <c r="AW19" s="214">
        <v>9.3974525109999991</v>
      </c>
      <c r="AX19" s="214">
        <v>9.7967423379999996</v>
      </c>
      <c r="AY19" s="214">
        <v>10.21211836</v>
      </c>
      <c r="AZ19" s="214">
        <v>11.409069799999999</v>
      </c>
      <c r="BA19" s="214">
        <v>11.87620847</v>
      </c>
      <c r="BB19" s="214">
        <v>12.61334544</v>
      </c>
      <c r="BC19" s="214">
        <v>12.079662920000001</v>
      </c>
      <c r="BD19" s="214">
        <v>11.04604715</v>
      </c>
      <c r="BE19" s="214">
        <v>10.908329999999999</v>
      </c>
      <c r="BF19" s="214">
        <v>10.91281</v>
      </c>
      <c r="BG19" s="355">
        <v>10.95205</v>
      </c>
      <c r="BH19" s="355">
        <v>10.12355</v>
      </c>
      <c r="BI19" s="355">
        <v>10.274190000000001</v>
      </c>
      <c r="BJ19" s="355">
        <v>10.74075</v>
      </c>
      <c r="BK19" s="355">
        <v>10.7242</v>
      </c>
      <c r="BL19" s="355">
        <v>10.48301</v>
      </c>
      <c r="BM19" s="355">
        <v>10.51168</v>
      </c>
      <c r="BN19" s="355">
        <v>10.71846</v>
      </c>
      <c r="BO19" s="355">
        <v>10.654870000000001</v>
      </c>
      <c r="BP19" s="355">
        <v>10.496549999999999</v>
      </c>
      <c r="BQ19" s="355">
        <v>10.521369999999999</v>
      </c>
      <c r="BR19" s="355">
        <v>10.65531</v>
      </c>
      <c r="BS19" s="355">
        <v>10.58831</v>
      </c>
      <c r="BT19" s="355">
        <v>10.10333</v>
      </c>
      <c r="BU19" s="355">
        <v>10.20931</v>
      </c>
      <c r="BV19" s="355">
        <v>10.85425</v>
      </c>
    </row>
    <row r="20" spans="1:74" ht="11.1" customHeight="1" x14ac:dyDescent="0.2">
      <c r="A20" s="84" t="s">
        <v>851</v>
      </c>
      <c r="B20" s="187" t="s">
        <v>600</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6.944261204</v>
      </c>
      <c r="AB20" s="214">
        <v>6.9514940259999998</v>
      </c>
      <c r="AC20" s="214">
        <v>6.8548881750000001</v>
      </c>
      <c r="AD20" s="214">
        <v>6.5179743500000002</v>
      </c>
      <c r="AE20" s="214">
        <v>6.4409824550000003</v>
      </c>
      <c r="AF20" s="214">
        <v>6.3306232610000004</v>
      </c>
      <c r="AG20" s="214">
        <v>6.2508954010000002</v>
      </c>
      <c r="AH20" s="214">
        <v>5.9151596</v>
      </c>
      <c r="AI20" s="214">
        <v>6.0239190210000002</v>
      </c>
      <c r="AJ20" s="214">
        <v>6.2649539399999998</v>
      </c>
      <c r="AK20" s="214">
        <v>6.6972944200000004</v>
      </c>
      <c r="AL20" s="214">
        <v>7.0576170969999996</v>
      </c>
      <c r="AM20" s="214">
        <v>7.5103996769999997</v>
      </c>
      <c r="AN20" s="214">
        <v>7.8600664299999998</v>
      </c>
      <c r="AO20" s="214">
        <v>7.6390444520000003</v>
      </c>
      <c r="AP20" s="214">
        <v>7.4698040780000001</v>
      </c>
      <c r="AQ20" s="214">
        <v>7.3731109510000001</v>
      </c>
      <c r="AR20" s="214">
        <v>7.3957634509999997</v>
      </c>
      <c r="AS20" s="214">
        <v>7.2718542609999997</v>
      </c>
      <c r="AT20" s="214">
        <v>6.6065279600000002</v>
      </c>
      <c r="AU20" s="214">
        <v>6.5929908509999997</v>
      </c>
      <c r="AV20" s="214">
        <v>7.1897129509999997</v>
      </c>
      <c r="AW20" s="214">
        <v>7.2573495130000003</v>
      </c>
      <c r="AX20" s="214">
        <v>7.5157571949999999</v>
      </c>
      <c r="AY20" s="214">
        <v>7.7830420269999996</v>
      </c>
      <c r="AZ20" s="214">
        <v>8.3553017710000006</v>
      </c>
      <c r="BA20" s="214">
        <v>8.2713010499999999</v>
      </c>
      <c r="BB20" s="214">
        <v>7.5222539849999999</v>
      </c>
      <c r="BC20" s="214">
        <v>7.8019834049999996</v>
      </c>
      <c r="BD20" s="214">
        <v>7.739698368</v>
      </c>
      <c r="BE20" s="214">
        <v>7.2422089999999999</v>
      </c>
      <c r="BF20" s="214">
        <v>7.0756379999999996</v>
      </c>
      <c r="BG20" s="355">
        <v>7.1478159999999997</v>
      </c>
      <c r="BH20" s="355">
        <v>7.3951039999999999</v>
      </c>
      <c r="BI20" s="355">
        <v>7.5468450000000002</v>
      </c>
      <c r="BJ20" s="355">
        <v>7.7344860000000004</v>
      </c>
      <c r="BK20" s="355">
        <v>7.6544189999999999</v>
      </c>
      <c r="BL20" s="355">
        <v>7.6832630000000002</v>
      </c>
      <c r="BM20" s="355">
        <v>7.8605099999999997</v>
      </c>
      <c r="BN20" s="355">
        <v>7.6337440000000001</v>
      </c>
      <c r="BO20" s="355">
        <v>7.5816790000000003</v>
      </c>
      <c r="BP20" s="355">
        <v>7.4029769999999999</v>
      </c>
      <c r="BQ20" s="355">
        <v>7.0112399999999999</v>
      </c>
      <c r="BR20" s="355">
        <v>6.9108720000000003</v>
      </c>
      <c r="BS20" s="355">
        <v>7.0338349999999998</v>
      </c>
      <c r="BT20" s="355">
        <v>7.3147760000000002</v>
      </c>
      <c r="BU20" s="355">
        <v>7.4896469999999997</v>
      </c>
      <c r="BV20" s="355">
        <v>7.687443</v>
      </c>
    </row>
    <row r="21" spans="1:74" ht="11.1" customHeight="1" x14ac:dyDescent="0.2">
      <c r="A21" s="84" t="s">
        <v>852</v>
      </c>
      <c r="B21" s="189" t="s">
        <v>568</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5.7411603409999996</v>
      </c>
      <c r="AB21" s="214">
        <v>5.8591697749999998</v>
      </c>
      <c r="AC21" s="214">
        <v>6.0864669530000004</v>
      </c>
      <c r="AD21" s="214">
        <v>6.0765025760000002</v>
      </c>
      <c r="AE21" s="214">
        <v>6.8465933679999997</v>
      </c>
      <c r="AF21" s="214">
        <v>7.858121197</v>
      </c>
      <c r="AG21" s="214">
        <v>8.8453208849999996</v>
      </c>
      <c r="AH21" s="214">
        <v>8.9495541089999993</v>
      </c>
      <c r="AI21" s="214">
        <v>8.5384257669999997</v>
      </c>
      <c r="AJ21" s="214">
        <v>7.3957845630000003</v>
      </c>
      <c r="AK21" s="214">
        <v>6.7441726089999996</v>
      </c>
      <c r="AL21" s="214">
        <v>6.1393545820000002</v>
      </c>
      <c r="AM21" s="214">
        <v>6.6240961900000004</v>
      </c>
      <c r="AN21" s="214">
        <v>6.7742887959999996</v>
      </c>
      <c r="AO21" s="214">
        <v>6.5151409009999997</v>
      </c>
      <c r="AP21" s="214">
        <v>7.4220947209999997</v>
      </c>
      <c r="AQ21" s="214">
        <v>7.8878398389999997</v>
      </c>
      <c r="AR21" s="214">
        <v>8.9753815620000008</v>
      </c>
      <c r="AS21" s="214">
        <v>9.1057939389999998</v>
      </c>
      <c r="AT21" s="214">
        <v>9.2793474870000008</v>
      </c>
      <c r="AU21" s="214">
        <v>8.5944393849999994</v>
      </c>
      <c r="AV21" s="214">
        <v>7.0229250150000002</v>
      </c>
      <c r="AW21" s="214">
        <v>6.2301487609999997</v>
      </c>
      <c r="AX21" s="214">
        <v>5.9557012350000003</v>
      </c>
      <c r="AY21" s="214">
        <v>6.0553748189999999</v>
      </c>
      <c r="AZ21" s="214">
        <v>6.3899102240000003</v>
      </c>
      <c r="BA21" s="214">
        <v>6.1681265449999998</v>
      </c>
      <c r="BB21" s="214">
        <v>6.2252388639999996</v>
      </c>
      <c r="BC21" s="214">
        <v>8.0386374780000001</v>
      </c>
      <c r="BD21" s="214">
        <v>8.5353122740000007</v>
      </c>
      <c r="BE21" s="214">
        <v>8.9536630000000006</v>
      </c>
      <c r="BF21" s="214">
        <v>9.0962700000000005</v>
      </c>
      <c r="BG21" s="355">
        <v>8.481484</v>
      </c>
      <c r="BH21" s="355">
        <v>7.3052549999999998</v>
      </c>
      <c r="BI21" s="355">
        <v>6.8834140000000001</v>
      </c>
      <c r="BJ21" s="355">
        <v>6.8408300000000004</v>
      </c>
      <c r="BK21" s="355">
        <v>6.7596660000000002</v>
      </c>
      <c r="BL21" s="355">
        <v>6.5268949999999997</v>
      </c>
      <c r="BM21" s="355">
        <v>6.8403869999999998</v>
      </c>
      <c r="BN21" s="355">
        <v>7.1163879999999997</v>
      </c>
      <c r="BO21" s="355">
        <v>7.9376490000000004</v>
      </c>
      <c r="BP21" s="355">
        <v>8.7696799999999993</v>
      </c>
      <c r="BQ21" s="355">
        <v>9.175319</v>
      </c>
      <c r="BR21" s="355">
        <v>9.3452450000000002</v>
      </c>
      <c r="BS21" s="355">
        <v>8.7273420000000002</v>
      </c>
      <c r="BT21" s="355">
        <v>7.5435699999999999</v>
      </c>
      <c r="BU21" s="355">
        <v>7.1048489999999997</v>
      </c>
      <c r="BV21" s="355">
        <v>7.0248229999999996</v>
      </c>
    </row>
    <row r="22" spans="1:74" ht="11.1" customHeight="1" x14ac:dyDescent="0.2">
      <c r="A22" s="84" t="s">
        <v>853</v>
      </c>
      <c r="B22" s="189" t="s">
        <v>569</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6.1203548889999997</v>
      </c>
      <c r="AB22" s="214">
        <v>6.1920242630000004</v>
      </c>
      <c r="AC22" s="214">
        <v>6.4530098540000003</v>
      </c>
      <c r="AD22" s="214">
        <v>6.2414343670000001</v>
      </c>
      <c r="AE22" s="214">
        <v>6.7589390529999998</v>
      </c>
      <c r="AF22" s="214">
        <v>7.7555308910000003</v>
      </c>
      <c r="AG22" s="214">
        <v>8.4735265339999994</v>
      </c>
      <c r="AH22" s="214">
        <v>8.6666706940000005</v>
      </c>
      <c r="AI22" s="214">
        <v>8.3105499169999995</v>
      </c>
      <c r="AJ22" s="214">
        <v>7.3580721609999999</v>
      </c>
      <c r="AK22" s="214">
        <v>6.9740762900000002</v>
      </c>
      <c r="AL22" s="214">
        <v>6.5417530709999996</v>
      </c>
      <c r="AM22" s="214">
        <v>6.9740440169999998</v>
      </c>
      <c r="AN22" s="214">
        <v>7.0903500929999996</v>
      </c>
      <c r="AO22" s="214">
        <v>6.7928448389999998</v>
      </c>
      <c r="AP22" s="214">
        <v>7.1774545920000001</v>
      </c>
      <c r="AQ22" s="214">
        <v>8.0568169510000001</v>
      </c>
      <c r="AR22" s="214">
        <v>8.8725013480000001</v>
      </c>
      <c r="AS22" s="214">
        <v>9.157180168</v>
      </c>
      <c r="AT22" s="214">
        <v>9.3701769479999992</v>
      </c>
      <c r="AU22" s="214">
        <v>8.8314178410000004</v>
      </c>
      <c r="AV22" s="214">
        <v>7.2934484240000002</v>
      </c>
      <c r="AW22" s="214">
        <v>6.8987436449999997</v>
      </c>
      <c r="AX22" s="214">
        <v>7.0530231040000002</v>
      </c>
      <c r="AY22" s="214">
        <v>6.8533344200000004</v>
      </c>
      <c r="AZ22" s="214">
        <v>7.195906334</v>
      </c>
      <c r="BA22" s="214">
        <v>6.9533372169999996</v>
      </c>
      <c r="BB22" s="214">
        <v>6.4777163570000003</v>
      </c>
      <c r="BC22" s="214">
        <v>7.8858044109999996</v>
      </c>
      <c r="BD22" s="214">
        <v>8.4937772410000001</v>
      </c>
      <c r="BE22" s="214">
        <v>8.9205970000000008</v>
      </c>
      <c r="BF22" s="214">
        <v>9.1541779999999999</v>
      </c>
      <c r="BG22" s="355">
        <v>8.6383109999999999</v>
      </c>
      <c r="BH22" s="355">
        <v>7.6237589999999997</v>
      </c>
      <c r="BI22" s="355">
        <v>7.5032439999999996</v>
      </c>
      <c r="BJ22" s="355">
        <v>7.326511</v>
      </c>
      <c r="BK22" s="355">
        <v>7.4890949999999998</v>
      </c>
      <c r="BL22" s="355">
        <v>7.7626900000000001</v>
      </c>
      <c r="BM22" s="355">
        <v>7.8802649999999996</v>
      </c>
      <c r="BN22" s="355">
        <v>7.7774409999999996</v>
      </c>
      <c r="BO22" s="355">
        <v>7.9307080000000001</v>
      </c>
      <c r="BP22" s="355">
        <v>8.7610270000000003</v>
      </c>
      <c r="BQ22" s="355">
        <v>9.1410520000000002</v>
      </c>
      <c r="BR22" s="355">
        <v>9.3125490000000006</v>
      </c>
      <c r="BS22" s="355">
        <v>8.7563410000000008</v>
      </c>
      <c r="BT22" s="355">
        <v>7.7051759999999998</v>
      </c>
      <c r="BU22" s="355">
        <v>7.5726190000000004</v>
      </c>
      <c r="BV22" s="355">
        <v>7.3715200000000003</v>
      </c>
    </row>
    <row r="23" spans="1:74" ht="11.1" customHeight="1" x14ac:dyDescent="0.2">
      <c r="A23" s="84" t="s">
        <v>854</v>
      </c>
      <c r="B23" s="189" t="s">
        <v>570</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7.2846549759999997</v>
      </c>
      <c r="AB23" s="214">
        <v>7.4943051670000003</v>
      </c>
      <c r="AC23" s="214">
        <v>8.1456151939999994</v>
      </c>
      <c r="AD23" s="214">
        <v>8.0823772950000006</v>
      </c>
      <c r="AE23" s="214">
        <v>8.2990489269999994</v>
      </c>
      <c r="AF23" s="214">
        <v>8.7815680389999997</v>
      </c>
      <c r="AG23" s="214">
        <v>9.3355482520000006</v>
      </c>
      <c r="AH23" s="214">
        <v>9.2819441279999992</v>
      </c>
      <c r="AI23" s="214">
        <v>9.3320122839999993</v>
      </c>
      <c r="AJ23" s="214">
        <v>8.9728141239999992</v>
      </c>
      <c r="AK23" s="214">
        <v>8.6774064410000005</v>
      </c>
      <c r="AL23" s="214">
        <v>8.287262729</v>
      </c>
      <c r="AM23" s="214">
        <v>8.7519556929999993</v>
      </c>
      <c r="AN23" s="214">
        <v>9.4178894569999994</v>
      </c>
      <c r="AO23" s="214">
        <v>8.5937991260000004</v>
      </c>
      <c r="AP23" s="214">
        <v>9.8630687570000006</v>
      </c>
      <c r="AQ23" s="214">
        <v>9.9843098070000007</v>
      </c>
      <c r="AR23" s="214">
        <v>10.19051954</v>
      </c>
      <c r="AS23" s="214">
        <v>9.5953537180000001</v>
      </c>
      <c r="AT23" s="214">
        <v>9.7013338779999998</v>
      </c>
      <c r="AU23" s="214">
        <v>9.3828780629999997</v>
      </c>
      <c r="AV23" s="214">
        <v>9.5100704749999991</v>
      </c>
      <c r="AW23" s="214">
        <v>9.0189227590000005</v>
      </c>
      <c r="AX23" s="214">
        <v>8.6082304690000004</v>
      </c>
      <c r="AY23" s="214">
        <v>8.1477580990000007</v>
      </c>
      <c r="AZ23" s="214">
        <v>9.0262872319999996</v>
      </c>
      <c r="BA23" s="214">
        <v>8.0127734749999995</v>
      </c>
      <c r="BB23" s="214">
        <v>8.8420485630000005</v>
      </c>
      <c r="BC23" s="214">
        <v>9.5063024059999996</v>
      </c>
      <c r="BD23" s="214">
        <v>9.3976838950000001</v>
      </c>
      <c r="BE23" s="214">
        <v>9.6144440000000007</v>
      </c>
      <c r="BF23" s="214">
        <v>9.6298709999999996</v>
      </c>
      <c r="BG23" s="355">
        <v>9.48855</v>
      </c>
      <c r="BH23" s="355">
        <v>9.0656079999999992</v>
      </c>
      <c r="BI23" s="355">
        <v>8.707516</v>
      </c>
      <c r="BJ23" s="355">
        <v>8.5054750000000006</v>
      </c>
      <c r="BK23" s="355">
        <v>8.5044509999999995</v>
      </c>
      <c r="BL23" s="355">
        <v>8.4928709999999992</v>
      </c>
      <c r="BM23" s="355">
        <v>8.6394660000000005</v>
      </c>
      <c r="BN23" s="355">
        <v>9.0660299999999996</v>
      </c>
      <c r="BO23" s="355">
        <v>9.4388299999999994</v>
      </c>
      <c r="BP23" s="355">
        <v>9.8260149999999999</v>
      </c>
      <c r="BQ23" s="355">
        <v>9.8728899999999999</v>
      </c>
      <c r="BR23" s="355">
        <v>9.7703869999999995</v>
      </c>
      <c r="BS23" s="355">
        <v>9.6113359999999997</v>
      </c>
      <c r="BT23" s="355">
        <v>9.1806789999999996</v>
      </c>
      <c r="BU23" s="355">
        <v>8.7873509999999992</v>
      </c>
      <c r="BV23" s="355">
        <v>8.552524</v>
      </c>
    </row>
    <row r="24" spans="1:74" ht="11.1" customHeight="1" x14ac:dyDescent="0.2">
      <c r="A24" s="84" t="s">
        <v>855</v>
      </c>
      <c r="B24" s="189" t="s">
        <v>571</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7.521116803</v>
      </c>
      <c r="AB24" s="214">
        <v>7.3556117590000003</v>
      </c>
      <c r="AC24" s="214">
        <v>7.6664724020000001</v>
      </c>
      <c r="AD24" s="214">
        <v>8.332934281</v>
      </c>
      <c r="AE24" s="214">
        <v>8.4582760070000003</v>
      </c>
      <c r="AF24" s="214">
        <v>9.0462627050000002</v>
      </c>
      <c r="AG24" s="214">
        <v>9.4984686000000007</v>
      </c>
      <c r="AH24" s="214">
        <v>10.01457059</v>
      </c>
      <c r="AI24" s="214">
        <v>9.7297268290000005</v>
      </c>
      <c r="AJ24" s="214">
        <v>10.142868569999999</v>
      </c>
      <c r="AK24" s="214">
        <v>9.4870538829999997</v>
      </c>
      <c r="AL24" s="214">
        <v>8.4379116090000004</v>
      </c>
      <c r="AM24" s="214">
        <v>8.8172615200000006</v>
      </c>
      <c r="AN24" s="214">
        <v>9.2648860600000003</v>
      </c>
      <c r="AO24" s="214">
        <v>9.1704339840000006</v>
      </c>
      <c r="AP24" s="214">
        <v>9.9429983150000005</v>
      </c>
      <c r="AQ24" s="214">
        <v>10.3497427</v>
      </c>
      <c r="AR24" s="214">
        <v>10.634010930000001</v>
      </c>
      <c r="AS24" s="214">
        <v>10.698735080000001</v>
      </c>
      <c r="AT24" s="214">
        <v>10.87202372</v>
      </c>
      <c r="AU24" s="214">
        <v>10.715865750000001</v>
      </c>
      <c r="AV24" s="214">
        <v>10.268701549999999</v>
      </c>
      <c r="AW24" s="214">
        <v>9.4766607159999996</v>
      </c>
      <c r="AX24" s="214">
        <v>8.8532699790000002</v>
      </c>
      <c r="AY24" s="214">
        <v>8.4543552759999994</v>
      </c>
      <c r="AZ24" s="214">
        <v>8.8326674010000001</v>
      </c>
      <c r="BA24" s="214">
        <v>8.9851951640000003</v>
      </c>
      <c r="BB24" s="214">
        <v>8.7868786950000004</v>
      </c>
      <c r="BC24" s="214">
        <v>9.7258285109999996</v>
      </c>
      <c r="BD24" s="214">
        <v>10.500080430000001</v>
      </c>
      <c r="BE24" s="214">
        <v>10.541320000000001</v>
      </c>
      <c r="BF24" s="214">
        <v>10.61642</v>
      </c>
      <c r="BG24" s="355">
        <v>10.365919999999999</v>
      </c>
      <c r="BH24" s="355">
        <v>9.9649490000000007</v>
      </c>
      <c r="BI24" s="355">
        <v>9.4716199999999997</v>
      </c>
      <c r="BJ24" s="355">
        <v>8.8096929999999993</v>
      </c>
      <c r="BK24" s="355">
        <v>8.6362950000000005</v>
      </c>
      <c r="BL24" s="355">
        <v>8.839461</v>
      </c>
      <c r="BM24" s="355">
        <v>8.9057940000000002</v>
      </c>
      <c r="BN24" s="355">
        <v>9.5051039999999993</v>
      </c>
      <c r="BO24" s="355">
        <v>9.8352609999999991</v>
      </c>
      <c r="BP24" s="355">
        <v>9.9932169999999996</v>
      </c>
      <c r="BQ24" s="355">
        <v>10.179729999999999</v>
      </c>
      <c r="BR24" s="355">
        <v>10.39254</v>
      </c>
      <c r="BS24" s="355">
        <v>10.21434</v>
      </c>
      <c r="BT24" s="355">
        <v>9.8793950000000006</v>
      </c>
      <c r="BU24" s="355">
        <v>9.4290339999999997</v>
      </c>
      <c r="BV24" s="355">
        <v>8.7875870000000003</v>
      </c>
    </row>
    <row r="25" spans="1:74" ht="11.1" customHeight="1" x14ac:dyDescent="0.2">
      <c r="A25" s="84" t="s">
        <v>856</v>
      </c>
      <c r="B25" s="189" t="s">
        <v>572</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6.2655322130000002</v>
      </c>
      <c r="AB25" s="214">
        <v>6.1002953690000004</v>
      </c>
      <c r="AC25" s="214">
        <v>6.5208738650000004</v>
      </c>
      <c r="AD25" s="214">
        <v>6.4746019019999999</v>
      </c>
      <c r="AE25" s="214">
        <v>7.1896805820000003</v>
      </c>
      <c r="AF25" s="214">
        <v>7.0990808190000001</v>
      </c>
      <c r="AG25" s="214">
        <v>7.8859426050000003</v>
      </c>
      <c r="AH25" s="214">
        <v>8.5136047660000003</v>
      </c>
      <c r="AI25" s="214">
        <v>8.4032500769999992</v>
      </c>
      <c r="AJ25" s="214">
        <v>8.6980319769999994</v>
      </c>
      <c r="AK25" s="214">
        <v>8.5230435609999997</v>
      </c>
      <c r="AL25" s="214">
        <v>7.6511389909999998</v>
      </c>
      <c r="AM25" s="214">
        <v>7.4973618899999996</v>
      </c>
      <c r="AN25" s="214">
        <v>7.7657625499999998</v>
      </c>
      <c r="AO25" s="214">
        <v>7.6985807690000003</v>
      </c>
      <c r="AP25" s="214">
        <v>8.0868121199999994</v>
      </c>
      <c r="AQ25" s="214">
        <v>8.1766632520000009</v>
      </c>
      <c r="AR25" s="214">
        <v>8.3737455700000005</v>
      </c>
      <c r="AS25" s="214">
        <v>8.7681438600000003</v>
      </c>
      <c r="AT25" s="214">
        <v>8.9550261009999996</v>
      </c>
      <c r="AU25" s="214">
        <v>8.8685861369999994</v>
      </c>
      <c r="AV25" s="214">
        <v>8.7004746609999994</v>
      </c>
      <c r="AW25" s="214">
        <v>8.1032765449999999</v>
      </c>
      <c r="AX25" s="214">
        <v>7.9733728880000001</v>
      </c>
      <c r="AY25" s="214">
        <v>6.9838840089999996</v>
      </c>
      <c r="AZ25" s="214">
        <v>7.2674926620000004</v>
      </c>
      <c r="BA25" s="214">
        <v>7.6156240430000004</v>
      </c>
      <c r="BB25" s="214">
        <v>7.6311025959999998</v>
      </c>
      <c r="BC25" s="214">
        <v>8.0081606220000001</v>
      </c>
      <c r="BD25" s="214">
        <v>8.4046978049999996</v>
      </c>
      <c r="BE25" s="214">
        <v>8.6237270000000006</v>
      </c>
      <c r="BF25" s="214">
        <v>8.6915379999999995</v>
      </c>
      <c r="BG25" s="355">
        <v>8.6081900000000005</v>
      </c>
      <c r="BH25" s="355">
        <v>8.5027500000000007</v>
      </c>
      <c r="BI25" s="355">
        <v>8.0330080000000006</v>
      </c>
      <c r="BJ25" s="355">
        <v>7.4025189999999998</v>
      </c>
      <c r="BK25" s="355">
        <v>7.4034129999999996</v>
      </c>
      <c r="BL25" s="355">
        <v>7.4093530000000003</v>
      </c>
      <c r="BM25" s="355">
        <v>7.2857909999999997</v>
      </c>
      <c r="BN25" s="355">
        <v>7.5700380000000003</v>
      </c>
      <c r="BO25" s="355">
        <v>7.8734460000000004</v>
      </c>
      <c r="BP25" s="355">
        <v>8.0911299999999997</v>
      </c>
      <c r="BQ25" s="355">
        <v>8.3582859999999997</v>
      </c>
      <c r="BR25" s="355">
        <v>8.522589</v>
      </c>
      <c r="BS25" s="355">
        <v>8.3472179999999998</v>
      </c>
      <c r="BT25" s="355">
        <v>8.4114199999999997</v>
      </c>
      <c r="BU25" s="355">
        <v>8.0404359999999997</v>
      </c>
      <c r="BV25" s="355">
        <v>7.4181410000000003</v>
      </c>
    </row>
    <row r="26" spans="1:74" ht="11.1" customHeight="1" x14ac:dyDescent="0.2">
      <c r="A26" s="84" t="s">
        <v>857</v>
      </c>
      <c r="B26" s="189" t="s">
        <v>573</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6.8340652249999998</v>
      </c>
      <c r="AB26" s="214">
        <v>6.9696163069999999</v>
      </c>
      <c r="AC26" s="214">
        <v>7.1136275700000002</v>
      </c>
      <c r="AD26" s="214">
        <v>6.957125349</v>
      </c>
      <c r="AE26" s="214">
        <v>6.9477738059999998</v>
      </c>
      <c r="AF26" s="214">
        <v>7.5889759899999998</v>
      </c>
      <c r="AG26" s="214">
        <v>7.898667873</v>
      </c>
      <c r="AH26" s="214">
        <v>8.1039913430000006</v>
      </c>
      <c r="AI26" s="214">
        <v>7.8799875119999996</v>
      </c>
      <c r="AJ26" s="214">
        <v>7.4387147320000002</v>
      </c>
      <c r="AK26" s="214">
        <v>6.9537356020000001</v>
      </c>
      <c r="AL26" s="214">
        <v>6.6746681810000004</v>
      </c>
      <c r="AM26" s="214">
        <v>6.7006794200000002</v>
      </c>
      <c r="AN26" s="214">
        <v>6.9366913810000002</v>
      </c>
      <c r="AO26" s="214">
        <v>7.132838381</v>
      </c>
      <c r="AP26" s="214">
        <v>7.1814933849999996</v>
      </c>
      <c r="AQ26" s="214">
        <v>7.269843915</v>
      </c>
      <c r="AR26" s="214">
        <v>7.8782765770000003</v>
      </c>
      <c r="AS26" s="214">
        <v>8.3360743629999998</v>
      </c>
      <c r="AT26" s="214">
        <v>8.3337174360000006</v>
      </c>
      <c r="AU26" s="214">
        <v>8.1678349580000003</v>
      </c>
      <c r="AV26" s="214">
        <v>7.283197565</v>
      </c>
      <c r="AW26" s="214">
        <v>7.2535227579999999</v>
      </c>
      <c r="AX26" s="214">
        <v>7.1497476320000004</v>
      </c>
      <c r="AY26" s="214">
        <v>6.9548286890000002</v>
      </c>
      <c r="AZ26" s="214">
        <v>6.9426314659999999</v>
      </c>
      <c r="BA26" s="214">
        <v>7.0969244930000004</v>
      </c>
      <c r="BB26" s="214">
        <v>7.0473858910000002</v>
      </c>
      <c r="BC26" s="214">
        <v>7.8875109930000002</v>
      </c>
      <c r="BD26" s="214">
        <v>7.9594853060000004</v>
      </c>
      <c r="BE26" s="214">
        <v>8.3363800000000001</v>
      </c>
      <c r="BF26" s="214">
        <v>8.5477430000000005</v>
      </c>
      <c r="BG26" s="355">
        <v>8.4810590000000001</v>
      </c>
      <c r="BH26" s="355">
        <v>7.9822889999999997</v>
      </c>
      <c r="BI26" s="355">
        <v>7.368055</v>
      </c>
      <c r="BJ26" s="355">
        <v>7.1775399999999996</v>
      </c>
      <c r="BK26" s="355">
        <v>7.4643990000000002</v>
      </c>
      <c r="BL26" s="355">
        <v>7.5977940000000004</v>
      </c>
      <c r="BM26" s="355">
        <v>7.6617550000000003</v>
      </c>
      <c r="BN26" s="355">
        <v>7.6998930000000003</v>
      </c>
      <c r="BO26" s="355">
        <v>7.7795459999999999</v>
      </c>
      <c r="BP26" s="355">
        <v>8.0821419999999993</v>
      </c>
      <c r="BQ26" s="355">
        <v>8.4320620000000002</v>
      </c>
      <c r="BR26" s="355">
        <v>8.6421709999999994</v>
      </c>
      <c r="BS26" s="355">
        <v>8.5769780000000004</v>
      </c>
      <c r="BT26" s="355">
        <v>8.0949469999999994</v>
      </c>
      <c r="BU26" s="355">
        <v>7.5075190000000003</v>
      </c>
      <c r="BV26" s="355">
        <v>7.3119690000000004</v>
      </c>
    </row>
    <row r="27" spans="1:74" ht="11.1" customHeight="1" x14ac:dyDescent="0.2">
      <c r="A27" s="84" t="s">
        <v>858</v>
      </c>
      <c r="B27" s="189" t="s">
        <v>574</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8.2278865569999997</v>
      </c>
      <c r="AB27" s="214">
        <v>8.7027574619999992</v>
      </c>
      <c r="AC27" s="214">
        <v>8.439016123</v>
      </c>
      <c r="AD27" s="214">
        <v>7.924526878</v>
      </c>
      <c r="AE27" s="214">
        <v>8.0835619590000007</v>
      </c>
      <c r="AF27" s="214">
        <v>8.5329664439999995</v>
      </c>
      <c r="AG27" s="214">
        <v>8.8334089640000002</v>
      </c>
      <c r="AH27" s="214">
        <v>9.2971815069999995</v>
      </c>
      <c r="AI27" s="214">
        <v>9.5048597770000001</v>
      </c>
      <c r="AJ27" s="214">
        <v>9.2133831019999999</v>
      </c>
      <c r="AK27" s="214">
        <v>9.2064624199999994</v>
      </c>
      <c r="AL27" s="214">
        <v>9.1760720920000001</v>
      </c>
      <c r="AM27" s="214">
        <v>9.0452405729999992</v>
      </c>
      <c r="AN27" s="214">
        <v>9.0461425280000007</v>
      </c>
      <c r="AO27" s="214">
        <v>9.2145157579999992</v>
      </c>
      <c r="AP27" s="214">
        <v>8.969631905</v>
      </c>
      <c r="AQ27" s="214">
        <v>8.8659409670000002</v>
      </c>
      <c r="AR27" s="214">
        <v>9.4248153709999993</v>
      </c>
      <c r="AS27" s="214">
        <v>9.1970242469999999</v>
      </c>
      <c r="AT27" s="214">
        <v>9.2297291389999998</v>
      </c>
      <c r="AU27" s="214">
        <v>8.8442083460000003</v>
      </c>
      <c r="AV27" s="214">
        <v>8.4541252520000008</v>
      </c>
      <c r="AW27" s="214">
        <v>8.4781335880000004</v>
      </c>
      <c r="AX27" s="214">
        <v>8.6251977780000004</v>
      </c>
      <c r="AY27" s="214">
        <v>8.8737017100000006</v>
      </c>
      <c r="AZ27" s="214">
        <v>9.0408167259999992</v>
      </c>
      <c r="BA27" s="214">
        <v>8.8574743730000005</v>
      </c>
      <c r="BB27" s="214">
        <v>8.6634171460000005</v>
      </c>
      <c r="BC27" s="214">
        <v>8.5766218419999998</v>
      </c>
      <c r="BD27" s="214">
        <v>8.4831801650000003</v>
      </c>
      <c r="BE27" s="214">
        <v>8.6404160000000001</v>
      </c>
      <c r="BF27" s="214">
        <v>8.8290679999999995</v>
      </c>
      <c r="BG27" s="355">
        <v>8.5019650000000002</v>
      </c>
      <c r="BH27" s="355">
        <v>8.3387779999999996</v>
      </c>
      <c r="BI27" s="355">
        <v>8.2397290000000005</v>
      </c>
      <c r="BJ27" s="355">
        <v>8.5210849999999994</v>
      </c>
      <c r="BK27" s="355">
        <v>8.5350040000000007</v>
      </c>
      <c r="BL27" s="355">
        <v>8.7533279999999998</v>
      </c>
      <c r="BM27" s="355">
        <v>8.8776460000000004</v>
      </c>
      <c r="BN27" s="355">
        <v>8.6753280000000004</v>
      </c>
      <c r="BO27" s="355">
        <v>8.74831</v>
      </c>
      <c r="BP27" s="355">
        <v>9.0616479999999999</v>
      </c>
      <c r="BQ27" s="355">
        <v>9.1311180000000007</v>
      </c>
      <c r="BR27" s="355">
        <v>9.2219429999999996</v>
      </c>
      <c r="BS27" s="355">
        <v>9.0356319999999997</v>
      </c>
      <c r="BT27" s="355">
        <v>8.8660669999999993</v>
      </c>
      <c r="BU27" s="355">
        <v>8.7372669999999992</v>
      </c>
      <c r="BV27" s="355">
        <v>8.9505090000000003</v>
      </c>
    </row>
    <row r="28" spans="1:74" ht="11.1" customHeight="1" x14ac:dyDescent="0.2">
      <c r="A28" s="84" t="s">
        <v>859</v>
      </c>
      <c r="B28" s="189" t="s">
        <v>548</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v>
      </c>
      <c r="AJ28" s="214">
        <v>7.96</v>
      </c>
      <c r="AK28" s="214">
        <v>7.67</v>
      </c>
      <c r="AL28" s="214">
        <v>7.27</v>
      </c>
      <c r="AM28" s="214">
        <v>7.59</v>
      </c>
      <c r="AN28" s="214">
        <v>7.9</v>
      </c>
      <c r="AO28" s="214">
        <v>7.69</v>
      </c>
      <c r="AP28" s="214">
        <v>8.08</v>
      </c>
      <c r="AQ28" s="214">
        <v>8.32</v>
      </c>
      <c r="AR28" s="214">
        <v>8.77</v>
      </c>
      <c r="AS28" s="214">
        <v>8.82</v>
      </c>
      <c r="AT28" s="214">
        <v>8.76</v>
      </c>
      <c r="AU28" s="214">
        <v>8.49</v>
      </c>
      <c r="AV28" s="214">
        <v>7.96</v>
      </c>
      <c r="AW28" s="214">
        <v>7.53</v>
      </c>
      <c r="AX28" s="214">
        <v>7.44</v>
      </c>
      <c r="AY28" s="214">
        <v>7.44</v>
      </c>
      <c r="AZ28" s="214">
        <v>7.85</v>
      </c>
      <c r="BA28" s="214">
        <v>7.76</v>
      </c>
      <c r="BB28" s="214">
        <v>7.67</v>
      </c>
      <c r="BC28" s="214">
        <v>8.4700000000000006</v>
      </c>
      <c r="BD28" s="214">
        <v>8.6</v>
      </c>
      <c r="BE28" s="214">
        <v>8.6821040000000007</v>
      </c>
      <c r="BF28" s="214">
        <v>8.7280329999999999</v>
      </c>
      <c r="BG28" s="355">
        <v>8.5513580000000005</v>
      </c>
      <c r="BH28" s="355">
        <v>8.1082699999999992</v>
      </c>
      <c r="BI28" s="355">
        <v>7.8772729999999997</v>
      </c>
      <c r="BJ28" s="355">
        <v>7.8095990000000004</v>
      </c>
      <c r="BK28" s="355">
        <v>7.7805590000000002</v>
      </c>
      <c r="BL28" s="355">
        <v>7.8113789999999996</v>
      </c>
      <c r="BM28" s="355">
        <v>7.958469</v>
      </c>
      <c r="BN28" s="355">
        <v>8.0700640000000003</v>
      </c>
      <c r="BO28" s="355">
        <v>8.3512120000000003</v>
      </c>
      <c r="BP28" s="355">
        <v>8.6343730000000001</v>
      </c>
      <c r="BQ28" s="355">
        <v>8.7081730000000004</v>
      </c>
      <c r="BR28" s="355">
        <v>8.7641670000000005</v>
      </c>
      <c r="BS28" s="355">
        <v>8.61477</v>
      </c>
      <c r="BT28" s="355">
        <v>8.2163629999999994</v>
      </c>
      <c r="BU28" s="355">
        <v>7.9883959999999998</v>
      </c>
      <c r="BV28" s="355">
        <v>7.9170480000000003</v>
      </c>
    </row>
    <row r="29" spans="1:74" ht="11.1" customHeight="1" x14ac:dyDescent="0.2">
      <c r="A29" s="84"/>
      <c r="B29" s="88" t="s">
        <v>1236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860</v>
      </c>
      <c r="B30" s="189" t="s">
        <v>567</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6.9357070959999998</v>
      </c>
      <c r="AB30" s="261">
        <v>6.8860516369999996</v>
      </c>
      <c r="AC30" s="261">
        <v>6.7962171800000002</v>
      </c>
      <c r="AD30" s="261">
        <v>7.1228910360000004</v>
      </c>
      <c r="AE30" s="261">
        <v>6.7168706389999997</v>
      </c>
      <c r="AF30" s="261">
        <v>6.0017720639999999</v>
      </c>
      <c r="AG30" s="261">
        <v>6.1916243069999997</v>
      </c>
      <c r="AH30" s="261">
        <v>6.1709193009999996</v>
      </c>
      <c r="AI30" s="261">
        <v>6.0340426709999999</v>
      </c>
      <c r="AJ30" s="261">
        <v>6.3829876260000002</v>
      </c>
      <c r="AK30" s="261">
        <v>6.8392268310000004</v>
      </c>
      <c r="AL30" s="261">
        <v>7.4052504060000004</v>
      </c>
      <c r="AM30" s="261">
        <v>7.785997697</v>
      </c>
      <c r="AN30" s="261">
        <v>8.1938135780000003</v>
      </c>
      <c r="AO30" s="261">
        <v>7.5036654809999996</v>
      </c>
      <c r="AP30" s="261">
        <v>7.3613772239999999</v>
      </c>
      <c r="AQ30" s="261">
        <v>7.2952843390000002</v>
      </c>
      <c r="AR30" s="261">
        <v>6.2787900350000001</v>
      </c>
      <c r="AS30" s="261">
        <v>6.3708442749999996</v>
      </c>
      <c r="AT30" s="261">
        <v>6.320709463</v>
      </c>
      <c r="AU30" s="261">
        <v>6.4737955149999999</v>
      </c>
      <c r="AV30" s="261">
        <v>5.984438355</v>
      </c>
      <c r="AW30" s="261">
        <v>6.8916115820000003</v>
      </c>
      <c r="AX30" s="261">
        <v>7.6871427690000003</v>
      </c>
      <c r="AY30" s="261">
        <v>8.5517705930000005</v>
      </c>
      <c r="AZ30" s="261">
        <v>9.2422852940000002</v>
      </c>
      <c r="BA30" s="261">
        <v>9.4166022569999992</v>
      </c>
      <c r="BB30" s="261">
        <v>10.07735233</v>
      </c>
      <c r="BC30" s="261">
        <v>8.4187731059999997</v>
      </c>
      <c r="BD30" s="261">
        <v>6.9489778759999998</v>
      </c>
      <c r="BE30" s="261">
        <v>6.8535880000000002</v>
      </c>
      <c r="BF30" s="261">
        <v>6.7220849999999999</v>
      </c>
      <c r="BG30" s="384">
        <v>6.6676359999999999</v>
      </c>
      <c r="BH30" s="384">
        <v>6.8194939999999997</v>
      </c>
      <c r="BI30" s="384">
        <v>7.8640129999999999</v>
      </c>
      <c r="BJ30" s="384">
        <v>8.4337239999999998</v>
      </c>
      <c r="BK30" s="384">
        <v>8.425948</v>
      </c>
      <c r="BL30" s="384">
        <v>8.2083750000000002</v>
      </c>
      <c r="BM30" s="384">
        <v>8.1722380000000001</v>
      </c>
      <c r="BN30" s="384">
        <v>7.9953839999999996</v>
      </c>
      <c r="BO30" s="384">
        <v>7.2691850000000002</v>
      </c>
      <c r="BP30" s="384">
        <v>7.0146639999999998</v>
      </c>
      <c r="BQ30" s="384">
        <v>6.9817530000000003</v>
      </c>
      <c r="BR30" s="384">
        <v>6.9019139999999997</v>
      </c>
      <c r="BS30" s="384">
        <v>6.812462</v>
      </c>
      <c r="BT30" s="384">
        <v>6.9287780000000003</v>
      </c>
      <c r="BU30" s="384">
        <v>7.9098850000000001</v>
      </c>
      <c r="BV30" s="384">
        <v>8.4601649999999999</v>
      </c>
    </row>
    <row r="31" spans="1:74" ht="11.1" customHeight="1" x14ac:dyDescent="0.2">
      <c r="A31" s="84" t="s">
        <v>861</v>
      </c>
      <c r="B31" s="187" t="s">
        <v>600</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6.5145152380000004</v>
      </c>
      <c r="AB31" s="261">
        <v>6.3951543439999998</v>
      </c>
      <c r="AC31" s="261">
        <v>6.6481008389999996</v>
      </c>
      <c r="AD31" s="261">
        <v>5.8148474910000001</v>
      </c>
      <c r="AE31" s="261">
        <v>6.0923823500000003</v>
      </c>
      <c r="AF31" s="261">
        <v>6.1692878359999996</v>
      </c>
      <c r="AG31" s="261">
        <v>6.4365211819999999</v>
      </c>
      <c r="AH31" s="261">
        <v>6.2090229900000002</v>
      </c>
      <c r="AI31" s="261">
        <v>6.1593651200000004</v>
      </c>
      <c r="AJ31" s="261">
        <v>6.2885456030000002</v>
      </c>
      <c r="AK31" s="261">
        <v>6.7866995929999998</v>
      </c>
      <c r="AL31" s="261">
        <v>6.9457702120000002</v>
      </c>
      <c r="AM31" s="261">
        <v>7.5691922930000004</v>
      </c>
      <c r="AN31" s="261">
        <v>8.0527115729999998</v>
      </c>
      <c r="AO31" s="261">
        <v>7.435657065</v>
      </c>
      <c r="AP31" s="261">
        <v>7.5879246059999996</v>
      </c>
      <c r="AQ31" s="261">
        <v>7.252863069</v>
      </c>
      <c r="AR31" s="261">
        <v>8.0545036099999994</v>
      </c>
      <c r="AS31" s="261">
        <v>8.2220434079999993</v>
      </c>
      <c r="AT31" s="261">
        <v>7.3358430910000001</v>
      </c>
      <c r="AU31" s="261">
        <v>7.0397046239999996</v>
      </c>
      <c r="AV31" s="261">
        <v>5.0575330090000001</v>
      </c>
      <c r="AW31" s="261">
        <v>7.5328517599999998</v>
      </c>
      <c r="AX31" s="261">
        <v>7.8265905729999998</v>
      </c>
      <c r="AY31" s="261">
        <v>7.8835239530000001</v>
      </c>
      <c r="AZ31" s="261">
        <v>8.5231919999999999</v>
      </c>
      <c r="BA31" s="261">
        <v>8.5939235689999993</v>
      </c>
      <c r="BB31" s="261">
        <v>7.6739039260000004</v>
      </c>
      <c r="BC31" s="261">
        <v>7.6490844520000003</v>
      </c>
      <c r="BD31" s="261">
        <v>9.6254004969999993</v>
      </c>
      <c r="BE31" s="261">
        <v>9.103612</v>
      </c>
      <c r="BF31" s="261">
        <v>8.5957150000000002</v>
      </c>
      <c r="BG31" s="384">
        <v>8.2062019999999993</v>
      </c>
      <c r="BH31" s="384">
        <v>8.1083789999999993</v>
      </c>
      <c r="BI31" s="384">
        <v>8.1576579999999996</v>
      </c>
      <c r="BJ31" s="384">
        <v>8.0395629999999993</v>
      </c>
      <c r="BK31" s="384">
        <v>8.2609890000000004</v>
      </c>
      <c r="BL31" s="384">
        <v>8.2214209999999994</v>
      </c>
      <c r="BM31" s="384">
        <v>8.180237</v>
      </c>
      <c r="BN31" s="384">
        <v>7.5691269999999999</v>
      </c>
      <c r="BO31" s="384">
        <v>7.3543539999999998</v>
      </c>
      <c r="BP31" s="384">
        <v>7.378177</v>
      </c>
      <c r="BQ31" s="384">
        <v>7.4816159999999998</v>
      </c>
      <c r="BR31" s="384">
        <v>7.4446260000000004</v>
      </c>
      <c r="BS31" s="384">
        <v>7.3840769999999996</v>
      </c>
      <c r="BT31" s="384">
        <v>7.5224630000000001</v>
      </c>
      <c r="BU31" s="384">
        <v>7.7300740000000001</v>
      </c>
      <c r="BV31" s="384">
        <v>7.7338570000000004</v>
      </c>
    </row>
    <row r="32" spans="1:74" ht="11.1" customHeight="1" x14ac:dyDescent="0.2">
      <c r="A32" s="84" t="s">
        <v>862</v>
      </c>
      <c r="B32" s="189" t="s">
        <v>568</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5.0551601789999996</v>
      </c>
      <c r="AB32" s="261">
        <v>5.110689743</v>
      </c>
      <c r="AC32" s="261">
        <v>4.9258722150000001</v>
      </c>
      <c r="AD32" s="261">
        <v>4.9869498920000002</v>
      </c>
      <c r="AE32" s="261">
        <v>4.518649656</v>
      </c>
      <c r="AF32" s="261">
        <v>4.5074720069999996</v>
      </c>
      <c r="AG32" s="261">
        <v>5.5657451250000003</v>
      </c>
      <c r="AH32" s="261">
        <v>5.3447475779999998</v>
      </c>
      <c r="AI32" s="261">
        <v>5.4407845359999998</v>
      </c>
      <c r="AJ32" s="261">
        <v>5.2183259199999998</v>
      </c>
      <c r="AK32" s="261">
        <v>5.50991768</v>
      </c>
      <c r="AL32" s="261">
        <v>5.4259987059999997</v>
      </c>
      <c r="AM32" s="261">
        <v>6.08987546</v>
      </c>
      <c r="AN32" s="261">
        <v>5.8509145010000001</v>
      </c>
      <c r="AO32" s="261">
        <v>5.5697891569999998</v>
      </c>
      <c r="AP32" s="261">
        <v>6.0926759070000003</v>
      </c>
      <c r="AQ32" s="261">
        <v>5.7514789869999996</v>
      </c>
      <c r="AR32" s="261">
        <v>5.9823706860000003</v>
      </c>
      <c r="AS32" s="261">
        <v>5.4563885110000001</v>
      </c>
      <c r="AT32" s="261">
        <v>5.7086874500000002</v>
      </c>
      <c r="AU32" s="261">
        <v>5.6065576720000001</v>
      </c>
      <c r="AV32" s="261">
        <v>5.0220554049999997</v>
      </c>
      <c r="AW32" s="261">
        <v>5.4217849779999998</v>
      </c>
      <c r="AX32" s="261">
        <v>5.3275726609999996</v>
      </c>
      <c r="AY32" s="261">
        <v>5.664050402</v>
      </c>
      <c r="AZ32" s="261">
        <v>6.0628925730000001</v>
      </c>
      <c r="BA32" s="261">
        <v>5.464882062</v>
      </c>
      <c r="BB32" s="261">
        <v>4.9577864390000004</v>
      </c>
      <c r="BC32" s="261">
        <v>5.0094580049999999</v>
      </c>
      <c r="BD32" s="261">
        <v>5.3476306840000003</v>
      </c>
      <c r="BE32" s="261">
        <v>5.7562290000000003</v>
      </c>
      <c r="BF32" s="261">
        <v>5.9190459999999998</v>
      </c>
      <c r="BG32" s="384">
        <v>5.840992</v>
      </c>
      <c r="BH32" s="384">
        <v>5.6644870000000003</v>
      </c>
      <c r="BI32" s="384">
        <v>6.0256350000000003</v>
      </c>
      <c r="BJ32" s="384">
        <v>6.1956709999999999</v>
      </c>
      <c r="BK32" s="384">
        <v>6.6626969999999996</v>
      </c>
      <c r="BL32" s="384">
        <v>6.6271740000000001</v>
      </c>
      <c r="BM32" s="384">
        <v>6.7611420000000004</v>
      </c>
      <c r="BN32" s="384">
        <v>6.544632</v>
      </c>
      <c r="BO32" s="384">
        <v>6.1169070000000003</v>
      </c>
      <c r="BP32" s="384">
        <v>6.0769349999999998</v>
      </c>
      <c r="BQ32" s="384">
        <v>6.2386109999999997</v>
      </c>
      <c r="BR32" s="384">
        <v>6.257917</v>
      </c>
      <c r="BS32" s="384">
        <v>6.0898620000000001</v>
      </c>
      <c r="BT32" s="384">
        <v>5.8467089999999997</v>
      </c>
      <c r="BU32" s="384">
        <v>6.166709</v>
      </c>
      <c r="BV32" s="384">
        <v>6.3084530000000001</v>
      </c>
    </row>
    <row r="33" spans="1:74" ht="11.1" customHeight="1" x14ac:dyDescent="0.2">
      <c r="A33" s="84" t="s">
        <v>863</v>
      </c>
      <c r="B33" s="189" t="s">
        <v>569</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4.5107057749999999</v>
      </c>
      <c r="AB33" s="261">
        <v>4.6012359739999997</v>
      </c>
      <c r="AC33" s="261">
        <v>4.1154637010000004</v>
      </c>
      <c r="AD33" s="261">
        <v>3.8320150399999999</v>
      </c>
      <c r="AE33" s="261">
        <v>3.3974699940000002</v>
      </c>
      <c r="AF33" s="261">
        <v>3.4819301679999999</v>
      </c>
      <c r="AG33" s="261">
        <v>4.104267149</v>
      </c>
      <c r="AH33" s="261">
        <v>4.0438842829999997</v>
      </c>
      <c r="AI33" s="261">
        <v>4.0317816430000004</v>
      </c>
      <c r="AJ33" s="261">
        <v>4.1171642320000004</v>
      </c>
      <c r="AK33" s="261">
        <v>4.3789759320000003</v>
      </c>
      <c r="AL33" s="261">
        <v>4.9299064540000002</v>
      </c>
      <c r="AM33" s="261">
        <v>5.2423265370000003</v>
      </c>
      <c r="AN33" s="261">
        <v>5.23035914</v>
      </c>
      <c r="AO33" s="261">
        <v>4.5291565040000004</v>
      </c>
      <c r="AP33" s="261">
        <v>4.3803985460000003</v>
      </c>
      <c r="AQ33" s="261">
        <v>4.1878322810000004</v>
      </c>
      <c r="AR33" s="261">
        <v>4.27788755</v>
      </c>
      <c r="AS33" s="261">
        <v>4.1592147190000004</v>
      </c>
      <c r="AT33" s="261">
        <v>4.136100517</v>
      </c>
      <c r="AU33" s="261">
        <v>4.5265796759999999</v>
      </c>
      <c r="AV33" s="261">
        <v>4.4734018500000001</v>
      </c>
      <c r="AW33" s="261">
        <v>4.5091051159999997</v>
      </c>
      <c r="AX33" s="261">
        <v>4.9566913599999998</v>
      </c>
      <c r="AY33" s="261">
        <v>5.091200433</v>
      </c>
      <c r="AZ33" s="261">
        <v>5.4042629089999998</v>
      </c>
      <c r="BA33" s="261">
        <v>4.603040494</v>
      </c>
      <c r="BB33" s="261">
        <v>4.3253340070000004</v>
      </c>
      <c r="BC33" s="261">
        <v>4.0851818870000001</v>
      </c>
      <c r="BD33" s="261">
        <v>4.1109695110000004</v>
      </c>
      <c r="BE33" s="261">
        <v>4.3149899999999999</v>
      </c>
      <c r="BF33" s="261">
        <v>4.4805729999999997</v>
      </c>
      <c r="BG33" s="384">
        <v>4.6429530000000003</v>
      </c>
      <c r="BH33" s="384">
        <v>4.8898599999999997</v>
      </c>
      <c r="BI33" s="384">
        <v>5.2292209999999999</v>
      </c>
      <c r="BJ33" s="384">
        <v>5.6906970000000001</v>
      </c>
      <c r="BK33" s="384">
        <v>5.881475</v>
      </c>
      <c r="BL33" s="384">
        <v>5.9004700000000003</v>
      </c>
      <c r="BM33" s="384">
        <v>5.6816760000000004</v>
      </c>
      <c r="BN33" s="384">
        <v>5.2009449999999999</v>
      </c>
      <c r="BO33" s="384">
        <v>4.7978079999999999</v>
      </c>
      <c r="BP33" s="384">
        <v>4.7281219999999999</v>
      </c>
      <c r="BQ33" s="384">
        <v>4.6715289999999996</v>
      </c>
      <c r="BR33" s="384">
        <v>4.6654640000000001</v>
      </c>
      <c r="BS33" s="384">
        <v>4.7249340000000002</v>
      </c>
      <c r="BT33" s="384">
        <v>4.9105759999999998</v>
      </c>
      <c r="BU33" s="384">
        <v>5.2239360000000001</v>
      </c>
      <c r="BV33" s="384">
        <v>5.6678160000000002</v>
      </c>
    </row>
    <row r="34" spans="1:74" ht="11.1" customHeight="1" x14ac:dyDescent="0.2">
      <c r="A34" s="84" t="s">
        <v>864</v>
      </c>
      <c r="B34" s="189" t="s">
        <v>570</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4.6948402229999999</v>
      </c>
      <c r="AB34" s="261">
        <v>4.4728086310000004</v>
      </c>
      <c r="AC34" s="261">
        <v>4.006529499</v>
      </c>
      <c r="AD34" s="261">
        <v>3.6901437960000001</v>
      </c>
      <c r="AE34" s="261">
        <v>3.8132782340000002</v>
      </c>
      <c r="AF34" s="261">
        <v>3.831948637</v>
      </c>
      <c r="AG34" s="261">
        <v>4.4082040830000002</v>
      </c>
      <c r="AH34" s="261">
        <v>4.4173282699999996</v>
      </c>
      <c r="AI34" s="261">
        <v>4.4786748650000003</v>
      </c>
      <c r="AJ34" s="261">
        <v>4.5318220550000001</v>
      </c>
      <c r="AK34" s="261">
        <v>4.6932423740000004</v>
      </c>
      <c r="AL34" s="261">
        <v>5.1763147429999998</v>
      </c>
      <c r="AM34" s="261">
        <v>5.8131812810000003</v>
      </c>
      <c r="AN34" s="261">
        <v>5.4672258329999996</v>
      </c>
      <c r="AO34" s="261">
        <v>4.7755619600000001</v>
      </c>
      <c r="AP34" s="261">
        <v>5.0457279770000003</v>
      </c>
      <c r="AQ34" s="261">
        <v>4.9882970540000002</v>
      </c>
      <c r="AR34" s="261">
        <v>4.9517599429999999</v>
      </c>
      <c r="AS34" s="261">
        <v>4.9003077680000002</v>
      </c>
      <c r="AT34" s="261">
        <v>4.7992372909999998</v>
      </c>
      <c r="AU34" s="261">
        <v>4.9473939610000004</v>
      </c>
      <c r="AV34" s="261">
        <v>4.7633134899999998</v>
      </c>
      <c r="AW34" s="261">
        <v>4.7818758800000003</v>
      </c>
      <c r="AX34" s="261">
        <v>5.2187923700000001</v>
      </c>
      <c r="AY34" s="261">
        <v>5.6297483320000001</v>
      </c>
      <c r="AZ34" s="261">
        <v>5.5989127620000003</v>
      </c>
      <c r="BA34" s="261">
        <v>4.9695974329999997</v>
      </c>
      <c r="BB34" s="261">
        <v>4.8657651819999996</v>
      </c>
      <c r="BC34" s="261">
        <v>4.7598773010000004</v>
      </c>
      <c r="BD34" s="261">
        <v>4.5145711019999997</v>
      </c>
      <c r="BE34" s="261">
        <v>4.7119039999999996</v>
      </c>
      <c r="BF34" s="261">
        <v>4.6722970000000004</v>
      </c>
      <c r="BG34" s="384">
        <v>4.9015820000000003</v>
      </c>
      <c r="BH34" s="384">
        <v>4.9270589999999999</v>
      </c>
      <c r="BI34" s="384">
        <v>5.1317969999999997</v>
      </c>
      <c r="BJ34" s="384">
        <v>5.472321</v>
      </c>
      <c r="BK34" s="384">
        <v>5.8062259999999997</v>
      </c>
      <c r="BL34" s="384">
        <v>5.4835070000000004</v>
      </c>
      <c r="BM34" s="384">
        <v>5.2323060000000003</v>
      </c>
      <c r="BN34" s="384">
        <v>4.9393010000000004</v>
      </c>
      <c r="BO34" s="384">
        <v>4.8764690000000002</v>
      </c>
      <c r="BP34" s="384">
        <v>4.8713369999999996</v>
      </c>
      <c r="BQ34" s="384">
        <v>4.8765210000000003</v>
      </c>
      <c r="BR34" s="384">
        <v>4.8469059999999997</v>
      </c>
      <c r="BS34" s="384">
        <v>4.9150159999999996</v>
      </c>
      <c r="BT34" s="384">
        <v>4.9594860000000001</v>
      </c>
      <c r="BU34" s="384">
        <v>5.2820850000000004</v>
      </c>
      <c r="BV34" s="384">
        <v>5.5242810000000002</v>
      </c>
    </row>
    <row r="35" spans="1:74" ht="11.1" customHeight="1" x14ac:dyDescent="0.2">
      <c r="A35" s="84" t="s">
        <v>865</v>
      </c>
      <c r="B35" s="189" t="s">
        <v>571</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4.1141488549999998</v>
      </c>
      <c r="AB35" s="261">
        <v>4.1193332529999998</v>
      </c>
      <c r="AC35" s="261">
        <v>3.6958539109999999</v>
      </c>
      <c r="AD35" s="261">
        <v>3.437685085</v>
      </c>
      <c r="AE35" s="261">
        <v>3.3432337219999999</v>
      </c>
      <c r="AF35" s="261">
        <v>3.432408863</v>
      </c>
      <c r="AG35" s="261">
        <v>4.1008668410000002</v>
      </c>
      <c r="AH35" s="261">
        <v>4.0258975130000003</v>
      </c>
      <c r="AI35" s="261">
        <v>4.2414343179999996</v>
      </c>
      <c r="AJ35" s="261">
        <v>4.3900493770000004</v>
      </c>
      <c r="AK35" s="261">
        <v>4.5078722969999996</v>
      </c>
      <c r="AL35" s="261">
        <v>4.9275008079999996</v>
      </c>
      <c r="AM35" s="261">
        <v>5.4105029480000004</v>
      </c>
      <c r="AN35" s="261">
        <v>5.191716596</v>
      </c>
      <c r="AO35" s="261">
        <v>4.5818203620000002</v>
      </c>
      <c r="AP35" s="261">
        <v>4.5948976259999998</v>
      </c>
      <c r="AQ35" s="261">
        <v>4.570123486</v>
      </c>
      <c r="AR35" s="261">
        <v>4.6106118130000002</v>
      </c>
      <c r="AS35" s="261">
        <v>4.4792594809999997</v>
      </c>
      <c r="AT35" s="261">
        <v>4.3502736710000001</v>
      </c>
      <c r="AU35" s="261">
        <v>4.3609104199999997</v>
      </c>
      <c r="AV35" s="261">
        <v>4.368705748</v>
      </c>
      <c r="AW35" s="261">
        <v>4.5341832520000001</v>
      </c>
      <c r="AX35" s="261">
        <v>4.7601065970000001</v>
      </c>
      <c r="AY35" s="261">
        <v>5.0576359049999997</v>
      </c>
      <c r="AZ35" s="261">
        <v>5.3566359620000004</v>
      </c>
      <c r="BA35" s="261">
        <v>4.5651881049999998</v>
      </c>
      <c r="BB35" s="261">
        <v>4.3633045770000001</v>
      </c>
      <c r="BC35" s="261">
        <v>4.2532459810000001</v>
      </c>
      <c r="BD35" s="261">
        <v>4.167009052</v>
      </c>
      <c r="BE35" s="261">
        <v>4.2187619999999999</v>
      </c>
      <c r="BF35" s="261">
        <v>4.237463</v>
      </c>
      <c r="BG35" s="384">
        <v>4.3837770000000003</v>
      </c>
      <c r="BH35" s="384">
        <v>4.5531940000000004</v>
      </c>
      <c r="BI35" s="384">
        <v>4.7578449999999997</v>
      </c>
      <c r="BJ35" s="384">
        <v>5.0334469999999998</v>
      </c>
      <c r="BK35" s="384">
        <v>5.074757</v>
      </c>
      <c r="BL35" s="384">
        <v>5.021801</v>
      </c>
      <c r="BM35" s="384">
        <v>4.8301290000000003</v>
      </c>
      <c r="BN35" s="384">
        <v>4.4908929999999998</v>
      </c>
      <c r="BO35" s="384">
        <v>4.456817</v>
      </c>
      <c r="BP35" s="384">
        <v>4.445945</v>
      </c>
      <c r="BQ35" s="384">
        <v>4.3517479999999997</v>
      </c>
      <c r="BR35" s="384">
        <v>4.4326480000000004</v>
      </c>
      <c r="BS35" s="384">
        <v>4.5411570000000001</v>
      </c>
      <c r="BT35" s="384">
        <v>4.6935200000000004</v>
      </c>
      <c r="BU35" s="384">
        <v>4.8553769999999998</v>
      </c>
      <c r="BV35" s="384">
        <v>5.0965220000000002</v>
      </c>
    </row>
    <row r="36" spans="1:74" ht="11.1" customHeight="1" x14ac:dyDescent="0.2">
      <c r="A36" s="84" t="s">
        <v>866</v>
      </c>
      <c r="B36" s="189" t="s">
        <v>572</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2.5027148480000001</v>
      </c>
      <c r="AB36" s="261">
        <v>2.4431414020000002</v>
      </c>
      <c r="AC36" s="261">
        <v>1.9224310490000001</v>
      </c>
      <c r="AD36" s="261">
        <v>2.1179470199999999</v>
      </c>
      <c r="AE36" s="261">
        <v>2.1701888760000001</v>
      </c>
      <c r="AF36" s="261">
        <v>2.187069927</v>
      </c>
      <c r="AG36" s="261">
        <v>3.0053267300000002</v>
      </c>
      <c r="AH36" s="261">
        <v>3.036336097</v>
      </c>
      <c r="AI36" s="261">
        <v>3.1713904039999998</v>
      </c>
      <c r="AJ36" s="261">
        <v>3.2440885239999999</v>
      </c>
      <c r="AK36" s="261">
        <v>3.0000239510000002</v>
      </c>
      <c r="AL36" s="261">
        <v>3.3844782339999999</v>
      </c>
      <c r="AM36" s="261">
        <v>3.893343507</v>
      </c>
      <c r="AN36" s="261">
        <v>3.5123827580000002</v>
      </c>
      <c r="AO36" s="261">
        <v>2.8701960610000001</v>
      </c>
      <c r="AP36" s="261">
        <v>3.337258813</v>
      </c>
      <c r="AQ36" s="261">
        <v>3.3830454990000001</v>
      </c>
      <c r="AR36" s="261">
        <v>3.5368442920000001</v>
      </c>
      <c r="AS36" s="261">
        <v>3.41691996</v>
      </c>
      <c r="AT36" s="261">
        <v>3.223156983</v>
      </c>
      <c r="AU36" s="261">
        <v>3.2414470679999998</v>
      </c>
      <c r="AV36" s="261">
        <v>3.1509016270000001</v>
      </c>
      <c r="AW36" s="261">
        <v>3.025111383</v>
      </c>
      <c r="AX36" s="261">
        <v>3.236749154</v>
      </c>
      <c r="AY36" s="261">
        <v>3.377384669</v>
      </c>
      <c r="AZ36" s="261">
        <v>3.7857713999999998</v>
      </c>
      <c r="BA36" s="261">
        <v>2.9294135539999999</v>
      </c>
      <c r="BB36" s="261">
        <v>3.0009191730000002</v>
      </c>
      <c r="BC36" s="261">
        <v>3.1447303359999998</v>
      </c>
      <c r="BD36" s="261">
        <v>3.2495059839999998</v>
      </c>
      <c r="BE36" s="261">
        <v>3.3313899999999999</v>
      </c>
      <c r="BF36" s="261">
        <v>3.305415</v>
      </c>
      <c r="BG36" s="384">
        <v>3.3370690000000001</v>
      </c>
      <c r="BH36" s="384">
        <v>3.461611</v>
      </c>
      <c r="BI36" s="384">
        <v>3.4056600000000001</v>
      </c>
      <c r="BJ36" s="384">
        <v>3.6882069999999998</v>
      </c>
      <c r="BK36" s="384">
        <v>3.7582260000000001</v>
      </c>
      <c r="BL36" s="384">
        <v>3.5628299999999999</v>
      </c>
      <c r="BM36" s="384">
        <v>3.4980699999999998</v>
      </c>
      <c r="BN36" s="384">
        <v>3.2984070000000001</v>
      </c>
      <c r="BO36" s="384">
        <v>3.3269790000000001</v>
      </c>
      <c r="BP36" s="384">
        <v>3.3625970000000001</v>
      </c>
      <c r="BQ36" s="384">
        <v>3.435343</v>
      </c>
      <c r="BR36" s="384">
        <v>3.511317</v>
      </c>
      <c r="BS36" s="384">
        <v>3.4034179999999998</v>
      </c>
      <c r="BT36" s="384">
        <v>3.5550109999999999</v>
      </c>
      <c r="BU36" s="384">
        <v>3.4693860000000001</v>
      </c>
      <c r="BV36" s="384">
        <v>3.7248929999999998</v>
      </c>
    </row>
    <row r="37" spans="1:74" s="85" customFormat="1" ht="11.1" customHeight="1" x14ac:dyDescent="0.2">
      <c r="A37" s="84" t="s">
        <v>867</v>
      </c>
      <c r="B37" s="189" t="s">
        <v>573</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5.1620597019999996</v>
      </c>
      <c r="AB37" s="261">
        <v>5.3325599959999996</v>
      </c>
      <c r="AC37" s="261">
        <v>5.3564595270000002</v>
      </c>
      <c r="AD37" s="261">
        <v>5.0023414419999996</v>
      </c>
      <c r="AE37" s="261">
        <v>4.8253550619999999</v>
      </c>
      <c r="AF37" s="261">
        <v>5.0653007299999997</v>
      </c>
      <c r="AG37" s="261">
        <v>5.4253180560000001</v>
      </c>
      <c r="AH37" s="261">
        <v>5.4668313910000004</v>
      </c>
      <c r="AI37" s="261">
        <v>5.430078205</v>
      </c>
      <c r="AJ37" s="261">
        <v>5.3579123040000001</v>
      </c>
      <c r="AK37" s="261">
        <v>5.0502792530000002</v>
      </c>
      <c r="AL37" s="261">
        <v>4.9879344740000002</v>
      </c>
      <c r="AM37" s="261">
        <v>5.2734733499999997</v>
      </c>
      <c r="AN37" s="261">
        <v>5.3408234590000001</v>
      </c>
      <c r="AO37" s="261">
        <v>5.3372454349999998</v>
      </c>
      <c r="AP37" s="261">
        <v>5.1735775400000001</v>
      </c>
      <c r="AQ37" s="261">
        <v>5.3882677909999996</v>
      </c>
      <c r="AR37" s="261">
        <v>5.5762459839999998</v>
      </c>
      <c r="AS37" s="261">
        <v>5.6336157050000004</v>
      </c>
      <c r="AT37" s="261">
        <v>5.6422415409999997</v>
      </c>
      <c r="AU37" s="261">
        <v>5.5586539899999998</v>
      </c>
      <c r="AV37" s="261">
        <v>5.9898788590000001</v>
      </c>
      <c r="AW37" s="261">
        <v>5.3648343220000001</v>
      </c>
      <c r="AX37" s="261">
        <v>5.285666215</v>
      </c>
      <c r="AY37" s="261">
        <v>5.3720708940000002</v>
      </c>
      <c r="AZ37" s="261">
        <v>5.4113400719999998</v>
      </c>
      <c r="BA37" s="261">
        <v>5.4485406279999999</v>
      </c>
      <c r="BB37" s="261">
        <v>5.1990540279999999</v>
      </c>
      <c r="BC37" s="261">
        <v>5.2916721300000003</v>
      </c>
      <c r="BD37" s="261">
        <v>5.5149067519999999</v>
      </c>
      <c r="BE37" s="261">
        <v>5.8212890000000002</v>
      </c>
      <c r="BF37" s="261">
        <v>5.9861139999999997</v>
      </c>
      <c r="BG37" s="384">
        <v>5.9953770000000004</v>
      </c>
      <c r="BH37" s="384">
        <v>6.0899270000000003</v>
      </c>
      <c r="BI37" s="384">
        <v>6.0484330000000002</v>
      </c>
      <c r="BJ37" s="384">
        <v>6.0960720000000004</v>
      </c>
      <c r="BK37" s="384">
        <v>6.217536</v>
      </c>
      <c r="BL37" s="384">
        <v>6.1769109999999996</v>
      </c>
      <c r="BM37" s="384">
        <v>6.2590300000000001</v>
      </c>
      <c r="BN37" s="384">
        <v>6.0111809999999997</v>
      </c>
      <c r="BO37" s="384">
        <v>5.7681709999999997</v>
      </c>
      <c r="BP37" s="384">
        <v>5.862584</v>
      </c>
      <c r="BQ37" s="384">
        <v>6.0514760000000001</v>
      </c>
      <c r="BR37" s="384">
        <v>6.1331360000000004</v>
      </c>
      <c r="BS37" s="384">
        <v>6.1043209999999997</v>
      </c>
      <c r="BT37" s="384">
        <v>6.1709490000000002</v>
      </c>
      <c r="BU37" s="384">
        <v>6.1078400000000004</v>
      </c>
      <c r="BV37" s="384">
        <v>6.1403990000000004</v>
      </c>
    </row>
    <row r="38" spans="1:74" s="85" customFormat="1" ht="11.1" customHeight="1" x14ac:dyDescent="0.2">
      <c r="A38" s="84" t="s">
        <v>868</v>
      </c>
      <c r="B38" s="189" t="s">
        <v>574</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6.4263912190000001</v>
      </c>
      <c r="AB38" s="261">
        <v>6.8671432809999997</v>
      </c>
      <c r="AC38" s="261">
        <v>6.6861531769999996</v>
      </c>
      <c r="AD38" s="261">
        <v>6.0259293889999999</v>
      </c>
      <c r="AE38" s="261">
        <v>5.91207934</v>
      </c>
      <c r="AF38" s="261">
        <v>6.1120155499999997</v>
      </c>
      <c r="AG38" s="261">
        <v>6.3563382419999996</v>
      </c>
      <c r="AH38" s="261">
        <v>6.8361894430000003</v>
      </c>
      <c r="AI38" s="261">
        <v>6.7961436109999998</v>
      </c>
      <c r="AJ38" s="261">
        <v>6.7729599450000002</v>
      </c>
      <c r="AK38" s="261">
        <v>6.9888610299999998</v>
      </c>
      <c r="AL38" s="261">
        <v>7.5339288059999996</v>
      </c>
      <c r="AM38" s="261">
        <v>7.3805172399999996</v>
      </c>
      <c r="AN38" s="261">
        <v>7.2444291029999999</v>
      </c>
      <c r="AO38" s="261">
        <v>7.2952284770000002</v>
      </c>
      <c r="AP38" s="261">
        <v>6.7514502580000002</v>
      </c>
      <c r="AQ38" s="261">
        <v>6.68766499</v>
      </c>
      <c r="AR38" s="261">
        <v>6.6866936429999999</v>
      </c>
      <c r="AS38" s="261">
        <v>6.6063147280000001</v>
      </c>
      <c r="AT38" s="261">
        <v>6.2717299630000003</v>
      </c>
      <c r="AU38" s="261">
        <v>6.1380747280000003</v>
      </c>
      <c r="AV38" s="261">
        <v>6.0315063159999998</v>
      </c>
      <c r="AW38" s="261">
        <v>6.2699029980000001</v>
      </c>
      <c r="AX38" s="261">
        <v>6.7052926670000002</v>
      </c>
      <c r="AY38" s="261">
        <v>6.9405981690000003</v>
      </c>
      <c r="AZ38" s="261">
        <v>6.9081158460000003</v>
      </c>
      <c r="BA38" s="261">
        <v>6.8565073710000002</v>
      </c>
      <c r="BB38" s="261">
        <v>6.1227733479999999</v>
      </c>
      <c r="BC38" s="261">
        <v>5.9810100759999996</v>
      </c>
      <c r="BD38" s="261">
        <v>5.7522030669999999</v>
      </c>
      <c r="BE38" s="261">
        <v>5.9976640000000003</v>
      </c>
      <c r="BF38" s="261">
        <v>6.1641909999999998</v>
      </c>
      <c r="BG38" s="384">
        <v>6.2115429999999998</v>
      </c>
      <c r="BH38" s="384">
        <v>6.2340530000000003</v>
      </c>
      <c r="BI38" s="384">
        <v>6.4399629999999997</v>
      </c>
      <c r="BJ38" s="384">
        <v>6.7726579999999998</v>
      </c>
      <c r="BK38" s="384">
        <v>7.1275719999999998</v>
      </c>
      <c r="BL38" s="384">
        <v>6.9733890000000001</v>
      </c>
      <c r="BM38" s="384">
        <v>6.9941899999999997</v>
      </c>
      <c r="BN38" s="384">
        <v>6.5335229999999997</v>
      </c>
      <c r="BO38" s="384">
        <v>6.4179510000000004</v>
      </c>
      <c r="BP38" s="384">
        <v>6.5549210000000002</v>
      </c>
      <c r="BQ38" s="384">
        <v>6.6064239999999996</v>
      </c>
      <c r="BR38" s="384">
        <v>6.6989970000000003</v>
      </c>
      <c r="BS38" s="384">
        <v>6.6829650000000003</v>
      </c>
      <c r="BT38" s="384">
        <v>6.56149</v>
      </c>
      <c r="BU38" s="384">
        <v>6.7476950000000002</v>
      </c>
      <c r="BV38" s="384">
        <v>7.0476890000000001</v>
      </c>
    </row>
    <row r="39" spans="1:74" s="85" customFormat="1" ht="11.1" customHeight="1" x14ac:dyDescent="0.2">
      <c r="A39" s="84" t="s">
        <v>869</v>
      </c>
      <c r="B39" s="190" t="s">
        <v>548</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3.64</v>
      </c>
      <c r="AC39" s="215">
        <v>3.05</v>
      </c>
      <c r="AD39" s="215">
        <v>3.01</v>
      </c>
      <c r="AE39" s="215">
        <v>2.9</v>
      </c>
      <c r="AF39" s="215">
        <v>2.89</v>
      </c>
      <c r="AG39" s="215">
        <v>3.58</v>
      </c>
      <c r="AH39" s="215">
        <v>3.59</v>
      </c>
      <c r="AI39" s="215">
        <v>3.74</v>
      </c>
      <c r="AJ39" s="215">
        <v>3.88</v>
      </c>
      <c r="AK39" s="215">
        <v>3.87</v>
      </c>
      <c r="AL39" s="215">
        <v>4.32</v>
      </c>
      <c r="AM39" s="215">
        <v>4.9000000000000004</v>
      </c>
      <c r="AN39" s="215">
        <v>4.59</v>
      </c>
      <c r="AO39" s="215">
        <v>3.98</v>
      </c>
      <c r="AP39" s="215">
        <v>4.17</v>
      </c>
      <c r="AQ39" s="215">
        <v>4.07</v>
      </c>
      <c r="AR39" s="215">
        <v>4.0999999999999996</v>
      </c>
      <c r="AS39" s="215">
        <v>3.96</v>
      </c>
      <c r="AT39" s="215">
        <v>3.83</v>
      </c>
      <c r="AU39" s="215">
        <v>3.89</v>
      </c>
      <c r="AV39" s="215">
        <v>3.82</v>
      </c>
      <c r="AW39" s="215">
        <v>3.89</v>
      </c>
      <c r="AX39" s="215">
        <v>4.25</v>
      </c>
      <c r="AY39" s="215">
        <v>4.51</v>
      </c>
      <c r="AZ39" s="215">
        <v>4.9000000000000004</v>
      </c>
      <c r="BA39" s="215">
        <v>4.05</v>
      </c>
      <c r="BB39" s="215">
        <v>3.95</v>
      </c>
      <c r="BC39" s="215">
        <v>3.84</v>
      </c>
      <c r="BD39" s="215">
        <v>3.81</v>
      </c>
      <c r="BE39" s="215">
        <v>3.8463069999999999</v>
      </c>
      <c r="BF39" s="215">
        <v>3.8561299999999998</v>
      </c>
      <c r="BG39" s="386">
        <v>3.9346160000000001</v>
      </c>
      <c r="BH39" s="386">
        <v>4.1206579999999997</v>
      </c>
      <c r="BI39" s="386">
        <v>4.2625700000000002</v>
      </c>
      <c r="BJ39" s="386">
        <v>4.6290199999999997</v>
      </c>
      <c r="BK39" s="386">
        <v>4.8549550000000004</v>
      </c>
      <c r="BL39" s="386">
        <v>4.6965269999999997</v>
      </c>
      <c r="BM39" s="386">
        <v>4.507193</v>
      </c>
      <c r="BN39" s="386">
        <v>4.1713509999999996</v>
      </c>
      <c r="BO39" s="386">
        <v>4.0133279999999996</v>
      </c>
      <c r="BP39" s="386">
        <v>3.9856630000000002</v>
      </c>
      <c r="BQ39" s="386">
        <v>3.9969329999999998</v>
      </c>
      <c r="BR39" s="386">
        <v>4.063542</v>
      </c>
      <c r="BS39" s="386">
        <v>4.0270060000000001</v>
      </c>
      <c r="BT39" s="386">
        <v>4.2276809999999996</v>
      </c>
      <c r="BU39" s="386">
        <v>4.3460650000000003</v>
      </c>
      <c r="BV39" s="386">
        <v>4.6952759999999998</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82" t="s">
        <v>1013</v>
      </c>
      <c r="C41" s="783"/>
      <c r="D41" s="783"/>
      <c r="E41" s="783"/>
      <c r="F41" s="783"/>
      <c r="G41" s="783"/>
      <c r="H41" s="783"/>
      <c r="I41" s="783"/>
      <c r="J41" s="783"/>
      <c r="K41" s="783"/>
      <c r="L41" s="783"/>
      <c r="M41" s="783"/>
      <c r="N41" s="783"/>
      <c r="O41" s="783"/>
      <c r="P41" s="783"/>
      <c r="Q41" s="783"/>
      <c r="AY41" s="523"/>
      <c r="AZ41" s="523"/>
      <c r="BA41" s="523"/>
      <c r="BB41" s="523"/>
      <c r="BC41" s="523"/>
      <c r="BD41" s="676"/>
      <c r="BE41" s="676"/>
      <c r="BF41" s="676"/>
      <c r="BG41" s="676"/>
      <c r="BH41" s="523"/>
      <c r="BI41" s="523"/>
      <c r="BJ41" s="523"/>
    </row>
    <row r="42" spans="1:74" s="286" customFormat="1" ht="12" customHeight="1" x14ac:dyDescent="0.2">
      <c r="A42" s="198"/>
      <c r="B42" s="791" t="s">
        <v>137</v>
      </c>
      <c r="C42" s="783"/>
      <c r="D42" s="783"/>
      <c r="E42" s="783"/>
      <c r="F42" s="783"/>
      <c r="G42" s="783"/>
      <c r="H42" s="783"/>
      <c r="I42" s="783"/>
      <c r="J42" s="783"/>
      <c r="K42" s="783"/>
      <c r="L42" s="783"/>
      <c r="M42" s="783"/>
      <c r="N42" s="783"/>
      <c r="O42" s="783"/>
      <c r="P42" s="783"/>
      <c r="Q42" s="783"/>
      <c r="AY42" s="523"/>
      <c r="AZ42" s="523"/>
      <c r="BA42" s="523"/>
      <c r="BB42" s="523"/>
      <c r="BC42" s="523"/>
      <c r="BD42" s="676"/>
      <c r="BE42" s="676"/>
      <c r="BF42" s="676"/>
      <c r="BG42" s="676"/>
      <c r="BH42" s="523"/>
      <c r="BI42" s="523"/>
      <c r="BJ42" s="523"/>
    </row>
    <row r="43" spans="1:74" s="452" customFormat="1" ht="12" customHeight="1" x14ac:dyDescent="0.2">
      <c r="A43" s="451"/>
      <c r="B43" s="804" t="s">
        <v>1038</v>
      </c>
      <c r="C43" s="805"/>
      <c r="D43" s="805"/>
      <c r="E43" s="805"/>
      <c r="F43" s="805"/>
      <c r="G43" s="805"/>
      <c r="H43" s="805"/>
      <c r="I43" s="805"/>
      <c r="J43" s="805"/>
      <c r="K43" s="805"/>
      <c r="L43" s="805"/>
      <c r="M43" s="805"/>
      <c r="N43" s="805"/>
      <c r="O43" s="805"/>
      <c r="P43" s="805"/>
      <c r="Q43" s="801"/>
      <c r="AY43" s="524"/>
      <c r="AZ43" s="524"/>
      <c r="BA43" s="524"/>
      <c r="BB43" s="524"/>
      <c r="BC43" s="524"/>
      <c r="BD43" s="677"/>
      <c r="BE43" s="677"/>
      <c r="BF43" s="677"/>
      <c r="BG43" s="677"/>
      <c r="BH43" s="524"/>
      <c r="BI43" s="524"/>
      <c r="BJ43" s="524"/>
    </row>
    <row r="44" spans="1:74" s="452" customFormat="1" ht="12" customHeight="1" x14ac:dyDescent="0.2">
      <c r="A44" s="451"/>
      <c r="B44" s="799" t="s">
        <v>1075</v>
      </c>
      <c r="C44" s="805"/>
      <c r="D44" s="805"/>
      <c r="E44" s="805"/>
      <c r="F44" s="805"/>
      <c r="G44" s="805"/>
      <c r="H44" s="805"/>
      <c r="I44" s="805"/>
      <c r="J44" s="805"/>
      <c r="K44" s="805"/>
      <c r="L44" s="805"/>
      <c r="M44" s="805"/>
      <c r="N44" s="805"/>
      <c r="O44" s="805"/>
      <c r="P44" s="805"/>
      <c r="Q44" s="801"/>
      <c r="AY44" s="524"/>
      <c r="AZ44" s="524"/>
      <c r="BA44" s="524"/>
      <c r="BB44" s="524"/>
      <c r="BC44" s="524"/>
      <c r="BD44" s="677"/>
      <c r="BE44" s="677"/>
      <c r="BF44" s="677"/>
      <c r="BG44" s="677"/>
      <c r="BH44" s="524"/>
      <c r="BI44" s="524"/>
      <c r="BJ44" s="524"/>
    </row>
    <row r="45" spans="1:74" s="452" customFormat="1" ht="12" customHeight="1" x14ac:dyDescent="0.2">
      <c r="A45" s="451"/>
      <c r="B45" s="830" t="s">
        <v>1076</v>
      </c>
      <c r="C45" s="801"/>
      <c r="D45" s="801"/>
      <c r="E45" s="801"/>
      <c r="F45" s="801"/>
      <c r="G45" s="801"/>
      <c r="H45" s="801"/>
      <c r="I45" s="801"/>
      <c r="J45" s="801"/>
      <c r="K45" s="801"/>
      <c r="L45" s="801"/>
      <c r="M45" s="801"/>
      <c r="N45" s="801"/>
      <c r="O45" s="801"/>
      <c r="P45" s="801"/>
      <c r="Q45" s="801"/>
      <c r="AY45" s="524"/>
      <c r="AZ45" s="524"/>
      <c r="BA45" s="524"/>
      <c r="BB45" s="524"/>
      <c r="BC45" s="524"/>
      <c r="BD45" s="677"/>
      <c r="BE45" s="677"/>
      <c r="BF45" s="677"/>
      <c r="BG45" s="677"/>
      <c r="BH45" s="524"/>
      <c r="BI45" s="524"/>
      <c r="BJ45" s="524"/>
    </row>
    <row r="46" spans="1:74" s="452" customFormat="1" ht="12" customHeight="1" x14ac:dyDescent="0.2">
      <c r="A46" s="453"/>
      <c r="B46" s="804" t="s">
        <v>1077</v>
      </c>
      <c r="C46" s="805"/>
      <c r="D46" s="805"/>
      <c r="E46" s="805"/>
      <c r="F46" s="805"/>
      <c r="G46" s="805"/>
      <c r="H46" s="805"/>
      <c r="I46" s="805"/>
      <c r="J46" s="805"/>
      <c r="K46" s="805"/>
      <c r="L46" s="805"/>
      <c r="M46" s="805"/>
      <c r="N46" s="805"/>
      <c r="O46" s="805"/>
      <c r="P46" s="805"/>
      <c r="Q46" s="801"/>
      <c r="AY46" s="524"/>
      <c r="AZ46" s="524"/>
      <c r="BA46" s="524"/>
      <c r="BB46" s="524"/>
      <c r="BC46" s="524"/>
      <c r="BD46" s="677"/>
      <c r="BE46" s="677"/>
      <c r="BF46" s="677"/>
      <c r="BG46" s="677"/>
      <c r="BH46" s="524"/>
      <c r="BI46" s="524"/>
      <c r="BJ46" s="524"/>
    </row>
    <row r="47" spans="1:74" s="452" customFormat="1" ht="12" customHeight="1" x14ac:dyDescent="0.2">
      <c r="A47" s="453"/>
      <c r="B47" s="810" t="s">
        <v>190</v>
      </c>
      <c r="C47" s="801"/>
      <c r="D47" s="801"/>
      <c r="E47" s="801"/>
      <c r="F47" s="801"/>
      <c r="G47" s="801"/>
      <c r="H47" s="801"/>
      <c r="I47" s="801"/>
      <c r="J47" s="801"/>
      <c r="K47" s="801"/>
      <c r="L47" s="801"/>
      <c r="M47" s="801"/>
      <c r="N47" s="801"/>
      <c r="O47" s="801"/>
      <c r="P47" s="801"/>
      <c r="Q47" s="801"/>
      <c r="AY47" s="524"/>
      <c r="AZ47" s="524"/>
      <c r="BA47" s="524"/>
      <c r="BB47" s="524"/>
      <c r="BC47" s="524"/>
      <c r="BD47" s="677"/>
      <c r="BE47" s="677"/>
      <c r="BF47" s="677"/>
      <c r="BG47" s="677"/>
      <c r="BH47" s="524"/>
      <c r="BI47" s="524"/>
      <c r="BJ47" s="524"/>
    </row>
    <row r="48" spans="1:74" s="452" customFormat="1" ht="12" customHeight="1" x14ac:dyDescent="0.2">
      <c r="A48" s="453"/>
      <c r="B48" s="799" t="s">
        <v>1042</v>
      </c>
      <c r="C48" s="800"/>
      <c r="D48" s="800"/>
      <c r="E48" s="800"/>
      <c r="F48" s="800"/>
      <c r="G48" s="800"/>
      <c r="H48" s="800"/>
      <c r="I48" s="800"/>
      <c r="J48" s="800"/>
      <c r="K48" s="800"/>
      <c r="L48" s="800"/>
      <c r="M48" s="800"/>
      <c r="N48" s="800"/>
      <c r="O48" s="800"/>
      <c r="P48" s="800"/>
      <c r="Q48" s="801"/>
      <c r="AY48" s="524"/>
      <c r="AZ48" s="524"/>
      <c r="BA48" s="524"/>
      <c r="BB48" s="524"/>
      <c r="BC48" s="524"/>
      <c r="BD48" s="677"/>
      <c r="BE48" s="677"/>
      <c r="BF48" s="677"/>
      <c r="BG48" s="677"/>
      <c r="BH48" s="524"/>
      <c r="BI48" s="524"/>
      <c r="BJ48" s="524"/>
    </row>
    <row r="49" spans="1:74" s="454" customFormat="1" ht="12" customHeight="1" x14ac:dyDescent="0.2">
      <c r="A49" s="436"/>
      <c r="B49" s="813" t="s">
        <v>1140</v>
      </c>
      <c r="C49" s="801"/>
      <c r="D49" s="801"/>
      <c r="E49" s="801"/>
      <c r="F49" s="801"/>
      <c r="G49" s="801"/>
      <c r="H49" s="801"/>
      <c r="I49" s="801"/>
      <c r="J49" s="801"/>
      <c r="K49" s="801"/>
      <c r="L49" s="801"/>
      <c r="M49" s="801"/>
      <c r="N49" s="801"/>
      <c r="O49" s="801"/>
      <c r="P49" s="801"/>
      <c r="Q49" s="801"/>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F6" sqref="BF6:BF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92" t="s">
        <v>992</v>
      </c>
      <c r="B1" s="837" t="s">
        <v>251</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303"/>
    </row>
    <row r="2" spans="1:74" s="72" customFormat="1"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90"/>
      <c r="B5" s="91" t="s">
        <v>233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213</v>
      </c>
      <c r="B6" s="199" t="s">
        <v>576</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66.336682999999994</v>
      </c>
      <c r="AW6" s="258">
        <v>64.315301000000005</v>
      </c>
      <c r="AX6" s="258">
        <v>63.190364000000002</v>
      </c>
      <c r="AY6" s="258">
        <v>61.644883999999998</v>
      </c>
      <c r="AZ6" s="258">
        <v>59.951349</v>
      </c>
      <c r="BA6" s="258">
        <v>65.158664999999999</v>
      </c>
      <c r="BB6" s="258">
        <v>59.152303000000003</v>
      </c>
      <c r="BC6" s="258">
        <v>62.377223999999998</v>
      </c>
      <c r="BD6" s="258">
        <v>62.745767999999998</v>
      </c>
      <c r="BE6" s="258">
        <v>63.666983999999999</v>
      </c>
      <c r="BF6" s="258">
        <v>69.490904999999998</v>
      </c>
      <c r="BG6" s="346">
        <v>63.636899999999997</v>
      </c>
      <c r="BH6" s="346">
        <v>67.56635</v>
      </c>
      <c r="BI6" s="346">
        <v>65.004270000000005</v>
      </c>
      <c r="BJ6" s="346">
        <v>67.650260000000003</v>
      </c>
      <c r="BK6" s="346">
        <v>70.493859999999998</v>
      </c>
      <c r="BL6" s="346">
        <v>60.861040000000003</v>
      </c>
      <c r="BM6" s="346">
        <v>62.786850000000001</v>
      </c>
      <c r="BN6" s="346">
        <v>47.976379999999999</v>
      </c>
      <c r="BO6" s="346">
        <v>57.001539999999999</v>
      </c>
      <c r="BP6" s="346">
        <v>57.70805</v>
      </c>
      <c r="BQ6" s="346">
        <v>73.774019999999993</v>
      </c>
      <c r="BR6" s="346">
        <v>71.615459999999999</v>
      </c>
      <c r="BS6" s="346">
        <v>59.700139999999998</v>
      </c>
      <c r="BT6" s="346">
        <v>67.084289999999996</v>
      </c>
      <c r="BU6" s="346">
        <v>62.964619999999996</v>
      </c>
      <c r="BV6" s="346">
        <v>63.693570000000001</v>
      </c>
    </row>
    <row r="7" spans="1:74" ht="11.1" customHeight="1" x14ac:dyDescent="0.2">
      <c r="A7" s="93" t="s">
        <v>214</v>
      </c>
      <c r="B7" s="199" t="s">
        <v>577</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17.187356000000001</v>
      </c>
      <c r="AW7" s="258">
        <v>16.663648999999999</v>
      </c>
      <c r="AX7" s="258">
        <v>16.372212000000001</v>
      </c>
      <c r="AY7" s="258">
        <v>16.235706</v>
      </c>
      <c r="AZ7" s="258">
        <v>15.789647</v>
      </c>
      <c r="BA7" s="258">
        <v>17.16112</v>
      </c>
      <c r="BB7" s="258">
        <v>15.852321</v>
      </c>
      <c r="BC7" s="258">
        <v>16.737109</v>
      </c>
      <c r="BD7" s="258">
        <v>16.810700000000001</v>
      </c>
      <c r="BE7" s="258">
        <v>16.439869999999999</v>
      </c>
      <c r="BF7" s="258">
        <v>17.933630999999998</v>
      </c>
      <c r="BG7" s="346">
        <v>17.496600000000001</v>
      </c>
      <c r="BH7" s="346">
        <v>17.423940000000002</v>
      </c>
      <c r="BI7" s="346">
        <v>16.035060000000001</v>
      </c>
      <c r="BJ7" s="346">
        <v>16.367799999999999</v>
      </c>
      <c r="BK7" s="346">
        <v>18.41037</v>
      </c>
      <c r="BL7" s="346">
        <v>17.330490000000001</v>
      </c>
      <c r="BM7" s="346">
        <v>17.904389999999999</v>
      </c>
      <c r="BN7" s="346">
        <v>15.58145</v>
      </c>
      <c r="BO7" s="346">
        <v>16.058879999999998</v>
      </c>
      <c r="BP7" s="346">
        <v>15.221209999999999</v>
      </c>
      <c r="BQ7" s="346">
        <v>15.72414</v>
      </c>
      <c r="BR7" s="346">
        <v>15.94816</v>
      </c>
      <c r="BS7" s="346">
        <v>15.420909999999999</v>
      </c>
      <c r="BT7" s="346">
        <v>16.88627</v>
      </c>
      <c r="BU7" s="346">
        <v>15.96082</v>
      </c>
      <c r="BV7" s="346">
        <v>14.52563</v>
      </c>
    </row>
    <row r="8" spans="1:74" ht="11.1" customHeight="1" x14ac:dyDescent="0.2">
      <c r="A8" s="93" t="s">
        <v>215</v>
      </c>
      <c r="B8" s="199" t="s">
        <v>578</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12.190818999999999</v>
      </c>
      <c r="AW8" s="258">
        <v>11.819345999999999</v>
      </c>
      <c r="AX8" s="258">
        <v>11.612591</v>
      </c>
      <c r="AY8" s="258">
        <v>11.211884</v>
      </c>
      <c r="AZ8" s="258">
        <v>10.903855</v>
      </c>
      <c r="BA8" s="258">
        <v>11.850991</v>
      </c>
      <c r="BB8" s="258">
        <v>10.918134999999999</v>
      </c>
      <c r="BC8" s="258">
        <v>11.588398</v>
      </c>
      <c r="BD8" s="258">
        <v>11.586758</v>
      </c>
      <c r="BE8" s="258">
        <v>11.413473</v>
      </c>
      <c r="BF8" s="258">
        <v>12.454784</v>
      </c>
      <c r="BG8" s="346">
        <v>12.81099</v>
      </c>
      <c r="BH8" s="346">
        <v>13.88838</v>
      </c>
      <c r="BI8" s="346">
        <v>14.234769999999999</v>
      </c>
      <c r="BJ8" s="346">
        <v>14.18249</v>
      </c>
      <c r="BK8" s="346">
        <v>14.645659999999999</v>
      </c>
      <c r="BL8" s="346">
        <v>11.95655</v>
      </c>
      <c r="BM8" s="346">
        <v>12.36721</v>
      </c>
      <c r="BN8" s="346">
        <v>8.7906779999999998</v>
      </c>
      <c r="BO8" s="346">
        <v>10.43418</v>
      </c>
      <c r="BP8" s="346">
        <v>9.7606579999999994</v>
      </c>
      <c r="BQ8" s="346">
        <v>12.75774</v>
      </c>
      <c r="BR8" s="346">
        <v>13.281359999999999</v>
      </c>
      <c r="BS8" s="346">
        <v>11.495430000000001</v>
      </c>
      <c r="BT8" s="346">
        <v>12.94769</v>
      </c>
      <c r="BU8" s="346">
        <v>12.67587</v>
      </c>
      <c r="BV8" s="346">
        <v>11.76859</v>
      </c>
    </row>
    <row r="9" spans="1:74" ht="11.1" customHeight="1" x14ac:dyDescent="0.2">
      <c r="A9" s="93" t="s">
        <v>216</v>
      </c>
      <c r="B9" s="199" t="s">
        <v>579</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36.958508000000002</v>
      </c>
      <c r="AW9" s="258">
        <v>35.832306000000003</v>
      </c>
      <c r="AX9" s="258">
        <v>35.205561000000003</v>
      </c>
      <c r="AY9" s="258">
        <v>34.197293999999999</v>
      </c>
      <c r="AZ9" s="258">
        <v>33.257846999999998</v>
      </c>
      <c r="BA9" s="258">
        <v>36.146554000000002</v>
      </c>
      <c r="BB9" s="258">
        <v>32.381847</v>
      </c>
      <c r="BC9" s="258">
        <v>34.051716999999996</v>
      </c>
      <c r="BD9" s="258">
        <v>34.348309999999998</v>
      </c>
      <c r="BE9" s="258">
        <v>35.813640999999997</v>
      </c>
      <c r="BF9" s="258">
        <v>39.102490000000003</v>
      </c>
      <c r="BG9" s="346">
        <v>33.32931</v>
      </c>
      <c r="BH9" s="346">
        <v>36.254040000000003</v>
      </c>
      <c r="BI9" s="346">
        <v>34.734439999999999</v>
      </c>
      <c r="BJ9" s="346">
        <v>37.099969999999999</v>
      </c>
      <c r="BK9" s="346">
        <v>37.437840000000001</v>
      </c>
      <c r="BL9" s="346">
        <v>31.573989999999998</v>
      </c>
      <c r="BM9" s="346">
        <v>32.515239999999999</v>
      </c>
      <c r="BN9" s="346">
        <v>23.60425</v>
      </c>
      <c r="BO9" s="346">
        <v>30.508469999999999</v>
      </c>
      <c r="BP9" s="346">
        <v>32.726179999999999</v>
      </c>
      <c r="BQ9" s="346">
        <v>45.292140000000003</v>
      </c>
      <c r="BR9" s="346">
        <v>42.385939999999998</v>
      </c>
      <c r="BS9" s="346">
        <v>32.783799999999999</v>
      </c>
      <c r="BT9" s="346">
        <v>37.250340000000001</v>
      </c>
      <c r="BU9" s="346">
        <v>34.327930000000002</v>
      </c>
      <c r="BV9" s="346">
        <v>37.399349999999998</v>
      </c>
    </row>
    <row r="10" spans="1:74" ht="11.1" customHeight="1" x14ac:dyDescent="0.2">
      <c r="A10" s="95" t="s">
        <v>217</v>
      </c>
      <c r="B10" s="199" t="s">
        <v>580</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0.188</v>
      </c>
      <c r="AY10" s="258">
        <v>-0.77</v>
      </c>
      <c r="AZ10" s="258">
        <v>-1.825</v>
      </c>
      <c r="BA10" s="258">
        <v>-0.18099999999999999</v>
      </c>
      <c r="BB10" s="258">
        <v>0.217</v>
      </c>
      <c r="BC10" s="258">
        <v>1.4159999999999999</v>
      </c>
      <c r="BD10" s="258">
        <v>0.61799999999999999</v>
      </c>
      <c r="BE10" s="258">
        <v>-0.25256879999999998</v>
      </c>
      <c r="BF10" s="258">
        <v>1.898552</v>
      </c>
      <c r="BG10" s="346">
        <v>-0.96923720000000002</v>
      </c>
      <c r="BH10" s="346">
        <v>-0.78858640000000002</v>
      </c>
      <c r="BI10" s="346">
        <v>0.60239730000000002</v>
      </c>
      <c r="BJ10" s="346">
        <v>-0.71696760000000004</v>
      </c>
      <c r="BK10" s="346">
        <v>0.62599919999999998</v>
      </c>
      <c r="BL10" s="346">
        <v>-1.710639</v>
      </c>
      <c r="BM10" s="346">
        <v>-0.13226199999999999</v>
      </c>
      <c r="BN10" s="346">
        <v>1.7506679999999999</v>
      </c>
      <c r="BO10" s="346">
        <v>-0.86963690000000005</v>
      </c>
      <c r="BP10" s="346">
        <v>0.34224650000000001</v>
      </c>
      <c r="BQ10" s="346">
        <v>-1.51308E-2</v>
      </c>
      <c r="BR10" s="346">
        <v>0.65026170000000005</v>
      </c>
      <c r="BS10" s="346">
        <v>0.28079589999999999</v>
      </c>
      <c r="BT10" s="346">
        <v>-2.5332539999999999</v>
      </c>
      <c r="BU10" s="346">
        <v>-0.84481430000000002</v>
      </c>
      <c r="BV10" s="346">
        <v>-9.0447299999999994E-2</v>
      </c>
    </row>
    <row r="11" spans="1:74" ht="11.1" customHeight="1" x14ac:dyDescent="0.2">
      <c r="A11" s="93" t="s">
        <v>218</v>
      </c>
      <c r="B11" s="199" t="s">
        <v>581</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0.64911399999999997</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0.49962600000000001</v>
      </c>
      <c r="AZ11" s="258">
        <v>0.34919800000000001</v>
      </c>
      <c r="BA11" s="258">
        <v>0.51813799999999999</v>
      </c>
      <c r="BB11" s="258">
        <v>0.49401499999999998</v>
      </c>
      <c r="BC11" s="258">
        <v>0.543771</v>
      </c>
      <c r="BD11" s="258">
        <v>0.50861400000000001</v>
      </c>
      <c r="BE11" s="258">
        <v>0.75809729999999997</v>
      </c>
      <c r="BF11" s="258">
        <v>0.75904839999999996</v>
      </c>
      <c r="BG11" s="346">
        <v>0.81896389999999997</v>
      </c>
      <c r="BH11" s="346">
        <v>0.74273869999999997</v>
      </c>
      <c r="BI11" s="346">
        <v>0.69179259999999998</v>
      </c>
      <c r="BJ11" s="346">
        <v>0.84429310000000002</v>
      </c>
      <c r="BK11" s="346">
        <v>0.1159502</v>
      </c>
      <c r="BL11" s="346">
        <v>0.2644051</v>
      </c>
      <c r="BM11" s="346">
        <v>0.57446620000000004</v>
      </c>
      <c r="BN11" s="346">
        <v>0.54051899999999997</v>
      </c>
      <c r="BO11" s="346">
        <v>0.602603</v>
      </c>
      <c r="BP11" s="346">
        <v>0.68467520000000004</v>
      </c>
      <c r="BQ11" s="346">
        <v>0.86417409999999995</v>
      </c>
      <c r="BR11" s="346">
        <v>0.81174930000000001</v>
      </c>
      <c r="BS11" s="346">
        <v>0.8325612</v>
      </c>
      <c r="BT11" s="346">
        <v>0.73387769999999997</v>
      </c>
      <c r="BU11" s="346">
        <v>0.66460330000000001</v>
      </c>
      <c r="BV11" s="346">
        <v>0.80657400000000001</v>
      </c>
    </row>
    <row r="12" spans="1:74" ht="11.1" customHeight="1" x14ac:dyDescent="0.2">
      <c r="A12" s="93" t="s">
        <v>219</v>
      </c>
      <c r="B12" s="199" t="s">
        <v>582</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8.7722200000000008</v>
      </c>
      <c r="AZ12" s="258">
        <v>9.0223569999999995</v>
      </c>
      <c r="BA12" s="258">
        <v>9.4261990000000004</v>
      </c>
      <c r="BB12" s="258">
        <v>11.092243</v>
      </c>
      <c r="BC12" s="258">
        <v>9.6454360000000001</v>
      </c>
      <c r="BD12" s="258">
        <v>10.137928</v>
      </c>
      <c r="BE12" s="258">
        <v>8.5020290000000003</v>
      </c>
      <c r="BF12" s="258">
        <v>8.2916699999999999</v>
      </c>
      <c r="BG12" s="346">
        <v>7.897958</v>
      </c>
      <c r="BH12" s="346">
        <v>8.1394690000000001</v>
      </c>
      <c r="BI12" s="346">
        <v>7.8901820000000003</v>
      </c>
      <c r="BJ12" s="346">
        <v>8.2559330000000006</v>
      </c>
      <c r="BK12" s="346">
        <v>8.0918220000000005</v>
      </c>
      <c r="BL12" s="346">
        <v>8.4486519999999992</v>
      </c>
      <c r="BM12" s="346">
        <v>8.2945709999999995</v>
      </c>
      <c r="BN12" s="346">
        <v>8.0501059999999995</v>
      </c>
      <c r="BO12" s="346">
        <v>8.1286269999999998</v>
      </c>
      <c r="BP12" s="346">
        <v>8.3431379999999997</v>
      </c>
      <c r="BQ12" s="346">
        <v>8.2649709999999992</v>
      </c>
      <c r="BR12" s="346">
        <v>8.5154890000000005</v>
      </c>
      <c r="BS12" s="346">
        <v>8.7035839999999993</v>
      </c>
      <c r="BT12" s="346">
        <v>8.5115970000000001</v>
      </c>
      <c r="BU12" s="346">
        <v>8.3725810000000003</v>
      </c>
      <c r="BV12" s="346">
        <v>8.7876569999999994</v>
      </c>
    </row>
    <row r="13" spans="1:74" ht="11.1" customHeight="1" x14ac:dyDescent="0.2">
      <c r="A13" s="93" t="s">
        <v>220</v>
      </c>
      <c r="B13" s="200" t="s">
        <v>875</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4.5720619999999998</v>
      </c>
      <c r="AZ13" s="258">
        <v>5.3322390000000004</v>
      </c>
      <c r="BA13" s="258">
        <v>4.9704449999999998</v>
      </c>
      <c r="BB13" s="258">
        <v>5.8902669999999997</v>
      </c>
      <c r="BC13" s="258">
        <v>5.5745570000000004</v>
      </c>
      <c r="BD13" s="258">
        <v>5.4803030000000001</v>
      </c>
      <c r="BE13" s="258">
        <v>4.5687230000000003</v>
      </c>
      <c r="BF13" s="258">
        <v>4.277444</v>
      </c>
      <c r="BG13" s="346">
        <v>4.0001530000000001</v>
      </c>
      <c r="BH13" s="346">
        <v>4.4062609999999998</v>
      </c>
      <c r="BI13" s="346">
        <v>4.2549590000000004</v>
      </c>
      <c r="BJ13" s="346">
        <v>4.6181179999999999</v>
      </c>
      <c r="BK13" s="346">
        <v>4.3372080000000004</v>
      </c>
      <c r="BL13" s="346">
        <v>4.6444970000000003</v>
      </c>
      <c r="BM13" s="346">
        <v>4.5540839999999996</v>
      </c>
      <c r="BN13" s="346">
        <v>4.3381489999999996</v>
      </c>
      <c r="BO13" s="346">
        <v>4.3462509999999996</v>
      </c>
      <c r="BP13" s="346">
        <v>4.5791789999999999</v>
      </c>
      <c r="BQ13" s="346">
        <v>4.4330660000000002</v>
      </c>
      <c r="BR13" s="346">
        <v>4.6815379999999998</v>
      </c>
      <c r="BS13" s="346">
        <v>4.8091600000000003</v>
      </c>
      <c r="BT13" s="346">
        <v>4.6420859999999999</v>
      </c>
      <c r="BU13" s="346">
        <v>4.4352</v>
      </c>
      <c r="BV13" s="346">
        <v>4.9000500000000002</v>
      </c>
    </row>
    <row r="14" spans="1:74" ht="11.1" customHeight="1" x14ac:dyDescent="0.2">
      <c r="A14" s="93" t="s">
        <v>221</v>
      </c>
      <c r="B14" s="200" t="s">
        <v>876</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4.2001580000000001</v>
      </c>
      <c r="AZ14" s="258">
        <v>3.690118</v>
      </c>
      <c r="BA14" s="258">
        <v>4.4557539999999998</v>
      </c>
      <c r="BB14" s="258">
        <v>5.2019760000000002</v>
      </c>
      <c r="BC14" s="258">
        <v>4.0708789999999997</v>
      </c>
      <c r="BD14" s="258">
        <v>4.6576250000000003</v>
      </c>
      <c r="BE14" s="258">
        <v>3.933306</v>
      </c>
      <c r="BF14" s="258">
        <v>4.0142259999999998</v>
      </c>
      <c r="BG14" s="346">
        <v>3.897805</v>
      </c>
      <c r="BH14" s="346">
        <v>3.733209</v>
      </c>
      <c r="BI14" s="346">
        <v>3.6352229999999999</v>
      </c>
      <c r="BJ14" s="346">
        <v>3.6378149999999998</v>
      </c>
      <c r="BK14" s="346">
        <v>3.754613</v>
      </c>
      <c r="BL14" s="346">
        <v>3.8041550000000002</v>
      </c>
      <c r="BM14" s="346">
        <v>3.7404869999999999</v>
      </c>
      <c r="BN14" s="346">
        <v>3.711957</v>
      </c>
      <c r="BO14" s="346">
        <v>3.782375</v>
      </c>
      <c r="BP14" s="346">
        <v>3.7639589999999998</v>
      </c>
      <c r="BQ14" s="346">
        <v>3.8319049999999999</v>
      </c>
      <c r="BR14" s="346">
        <v>3.8339509999999999</v>
      </c>
      <c r="BS14" s="346">
        <v>3.8944239999999999</v>
      </c>
      <c r="BT14" s="346">
        <v>3.8695110000000001</v>
      </c>
      <c r="BU14" s="346">
        <v>3.9373819999999999</v>
      </c>
      <c r="BV14" s="346">
        <v>3.887607</v>
      </c>
    </row>
    <row r="15" spans="1:74" ht="11.1" customHeight="1" x14ac:dyDescent="0.2">
      <c r="A15" s="93" t="s">
        <v>222</v>
      </c>
      <c r="B15" s="199" t="s">
        <v>559</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56.369982</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58.211286000000001</v>
      </c>
      <c r="AW15" s="258">
        <v>55.366680000000002</v>
      </c>
      <c r="AX15" s="258">
        <v>54.291507000000003</v>
      </c>
      <c r="AY15" s="258">
        <v>52.602290000000004</v>
      </c>
      <c r="AZ15" s="258">
        <v>49.453189999999999</v>
      </c>
      <c r="BA15" s="258">
        <v>56.069603999999998</v>
      </c>
      <c r="BB15" s="258">
        <v>48.771075000000003</v>
      </c>
      <c r="BC15" s="258">
        <v>54.691558999999998</v>
      </c>
      <c r="BD15" s="258">
        <v>53.734453999999999</v>
      </c>
      <c r="BE15" s="258">
        <v>55.670485020000001</v>
      </c>
      <c r="BF15" s="258">
        <v>63.856834800000001</v>
      </c>
      <c r="BG15" s="346">
        <v>55.58867</v>
      </c>
      <c r="BH15" s="346">
        <v>59.381039999999999</v>
      </c>
      <c r="BI15" s="346">
        <v>58.408279999999998</v>
      </c>
      <c r="BJ15" s="346">
        <v>59.521650000000001</v>
      </c>
      <c r="BK15" s="346">
        <v>63.143990000000002</v>
      </c>
      <c r="BL15" s="346">
        <v>50.966149999999999</v>
      </c>
      <c r="BM15" s="346">
        <v>54.934480000000001</v>
      </c>
      <c r="BN15" s="346">
        <v>42.217469999999999</v>
      </c>
      <c r="BO15" s="346">
        <v>48.605879999999999</v>
      </c>
      <c r="BP15" s="346">
        <v>50.391829999999999</v>
      </c>
      <c r="BQ15" s="346">
        <v>66.358090000000004</v>
      </c>
      <c r="BR15" s="346">
        <v>64.561980000000005</v>
      </c>
      <c r="BS15" s="346">
        <v>52.109909999999999</v>
      </c>
      <c r="BT15" s="346">
        <v>56.773319999999998</v>
      </c>
      <c r="BU15" s="346">
        <v>54.411830000000002</v>
      </c>
      <c r="BV15" s="346">
        <v>55.622050000000002</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223</v>
      </c>
      <c r="B17" s="199" t="s">
        <v>583</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6.0718759999999996</v>
      </c>
      <c r="AN17" s="258">
        <v>-4.0353770000000004</v>
      </c>
      <c r="AO17" s="258">
        <v>-1.005109</v>
      </c>
      <c r="AP17" s="258">
        <v>-2.1295920000000002</v>
      </c>
      <c r="AQ17" s="258">
        <v>1.3163499999999999</v>
      </c>
      <c r="AR17" s="258">
        <v>4.4926339999999998</v>
      </c>
      <c r="AS17" s="258">
        <v>12.265988999999999</v>
      </c>
      <c r="AT17" s="258">
        <v>3.5731030000000001</v>
      </c>
      <c r="AU17" s="258">
        <v>2.322349</v>
      </c>
      <c r="AV17" s="258">
        <v>-1.8170999999999999</v>
      </c>
      <c r="AW17" s="258">
        <v>-1.9330799999999999</v>
      </c>
      <c r="AX17" s="258">
        <v>6.1276469999999996</v>
      </c>
      <c r="AY17" s="258">
        <v>13.862126999999999</v>
      </c>
      <c r="AZ17" s="258">
        <v>2.8302800000000001</v>
      </c>
      <c r="BA17" s="258">
        <v>-5.3340500000000004</v>
      </c>
      <c r="BB17" s="258">
        <v>-2.9760366999999999</v>
      </c>
      <c r="BC17" s="258">
        <v>0.4348996</v>
      </c>
      <c r="BD17" s="258">
        <v>6.8449735</v>
      </c>
      <c r="BE17" s="258">
        <v>7.3950003000000004</v>
      </c>
      <c r="BF17" s="258">
        <v>4.3923078999999996</v>
      </c>
      <c r="BG17" s="346">
        <v>1.188353</v>
      </c>
      <c r="BH17" s="346">
        <v>-5.0288950000000003</v>
      </c>
      <c r="BI17" s="346">
        <v>-5.1098699999999999</v>
      </c>
      <c r="BJ17" s="346">
        <v>2.5133369999999999</v>
      </c>
      <c r="BK17" s="346">
        <v>4.6924729999999997</v>
      </c>
      <c r="BL17" s="346">
        <v>2.7846039999999999</v>
      </c>
      <c r="BM17" s="346">
        <v>-5.8337060000000003</v>
      </c>
      <c r="BN17" s="346">
        <v>-1.1000080000000001</v>
      </c>
      <c r="BO17" s="346">
        <v>-1.8597349999999999</v>
      </c>
      <c r="BP17" s="346">
        <v>4.7605240000000002</v>
      </c>
      <c r="BQ17" s="346">
        <v>1.093394</v>
      </c>
      <c r="BR17" s="346">
        <v>1.5273699999999999</v>
      </c>
      <c r="BS17" s="346">
        <v>1.331321</v>
      </c>
      <c r="BT17" s="346">
        <v>-5.0595949999999998</v>
      </c>
      <c r="BU17" s="346">
        <v>-4.9641070000000003</v>
      </c>
      <c r="BV17" s="346">
        <v>2.1026720000000001</v>
      </c>
    </row>
    <row r="18" spans="1:74" ht="11.1" customHeight="1" x14ac:dyDescent="0.2">
      <c r="A18" s="95" t="s">
        <v>224</v>
      </c>
      <c r="B18" s="199" t="s">
        <v>145</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1.0772720099999999</v>
      </c>
      <c r="AB18" s="258">
        <v>0.93405801300000002</v>
      </c>
      <c r="AC18" s="258">
        <v>0.817734988</v>
      </c>
      <c r="AD18" s="258">
        <v>0.64196001000000003</v>
      </c>
      <c r="AE18" s="258">
        <v>0.70618099199999995</v>
      </c>
      <c r="AF18" s="258">
        <v>0.82567299000000005</v>
      </c>
      <c r="AG18" s="258">
        <v>1.049962002</v>
      </c>
      <c r="AH18" s="258">
        <v>1.06392899</v>
      </c>
      <c r="AI18" s="258">
        <v>0.76589001000000001</v>
      </c>
      <c r="AJ18" s="258">
        <v>0.540818994</v>
      </c>
      <c r="AK18" s="258">
        <v>0.70544099999999998</v>
      </c>
      <c r="AL18" s="258">
        <v>1.009484</v>
      </c>
      <c r="AM18" s="258">
        <v>0.90442599199999996</v>
      </c>
      <c r="AN18" s="258">
        <v>0.79756899599999997</v>
      </c>
      <c r="AO18" s="258">
        <v>0.808839011</v>
      </c>
      <c r="AP18" s="258">
        <v>0.50516901000000003</v>
      </c>
      <c r="AQ18" s="258">
        <v>0.60991201100000003</v>
      </c>
      <c r="AR18" s="258">
        <v>0.72470400000000001</v>
      </c>
      <c r="AS18" s="258">
        <v>0.80328399699999997</v>
      </c>
      <c r="AT18" s="258">
        <v>0.82023798999999997</v>
      </c>
      <c r="AU18" s="258">
        <v>0.71883801000000003</v>
      </c>
      <c r="AV18" s="258">
        <v>0.62834699800000005</v>
      </c>
      <c r="AW18" s="258">
        <v>0.58898799000000002</v>
      </c>
      <c r="AX18" s="258">
        <v>0.837578987</v>
      </c>
      <c r="AY18" s="258">
        <v>1.012910988</v>
      </c>
      <c r="AZ18" s="258">
        <v>0.83438401200000001</v>
      </c>
      <c r="BA18" s="258">
        <v>0.90895000800000003</v>
      </c>
      <c r="BB18" s="258">
        <v>0.79064025000000004</v>
      </c>
      <c r="BC18" s="258">
        <v>0.79064025000000004</v>
      </c>
      <c r="BD18" s="258">
        <v>0.79064025000000004</v>
      </c>
      <c r="BE18" s="258">
        <v>0.79064025000000004</v>
      </c>
      <c r="BF18" s="258">
        <v>0.79064025000000004</v>
      </c>
      <c r="BG18" s="346">
        <v>0.79064029999999996</v>
      </c>
      <c r="BH18" s="346">
        <v>0.79064029999999996</v>
      </c>
      <c r="BI18" s="346">
        <v>0.79064029999999996</v>
      </c>
      <c r="BJ18" s="346">
        <v>0.79064029999999996</v>
      </c>
      <c r="BK18" s="346">
        <v>0.76963899999999996</v>
      </c>
      <c r="BL18" s="346">
        <v>0.76963899999999996</v>
      </c>
      <c r="BM18" s="346">
        <v>0.76963899999999996</v>
      </c>
      <c r="BN18" s="346">
        <v>0.76963899999999996</v>
      </c>
      <c r="BO18" s="346">
        <v>0.76963899999999996</v>
      </c>
      <c r="BP18" s="346">
        <v>0.76963899999999996</v>
      </c>
      <c r="BQ18" s="346">
        <v>0.76963899999999996</v>
      </c>
      <c r="BR18" s="346">
        <v>0.76963899999999996</v>
      </c>
      <c r="BS18" s="346">
        <v>0.76963899999999996</v>
      </c>
      <c r="BT18" s="346">
        <v>0.76963899999999996</v>
      </c>
      <c r="BU18" s="346">
        <v>0.76963899999999996</v>
      </c>
      <c r="BV18" s="346">
        <v>0.76963899999999996</v>
      </c>
    </row>
    <row r="19" spans="1:74" ht="11.1" customHeight="1" x14ac:dyDescent="0.2">
      <c r="A19" s="93" t="s">
        <v>225</v>
      </c>
      <c r="B19" s="199" t="s">
        <v>560</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67.155944009999999</v>
      </c>
      <c r="AB19" s="258">
        <v>54.957522013000002</v>
      </c>
      <c r="AC19" s="258">
        <v>47.954670987999997</v>
      </c>
      <c r="AD19" s="258">
        <v>43.655016009999997</v>
      </c>
      <c r="AE19" s="258">
        <v>52.333389992000001</v>
      </c>
      <c r="AF19" s="258">
        <v>67.076221989999993</v>
      </c>
      <c r="AG19" s="258">
        <v>76.129066002000002</v>
      </c>
      <c r="AH19" s="258">
        <v>76.802474989999993</v>
      </c>
      <c r="AI19" s="258">
        <v>66.622285009999999</v>
      </c>
      <c r="AJ19" s="258">
        <v>61.689432994000001</v>
      </c>
      <c r="AK19" s="258">
        <v>53.470125000000003</v>
      </c>
      <c r="AL19" s="258">
        <v>65.673306999999994</v>
      </c>
      <c r="AM19" s="258">
        <v>69.046522992000007</v>
      </c>
      <c r="AN19" s="258">
        <v>54.624948996000001</v>
      </c>
      <c r="AO19" s="258">
        <v>56.630582011000001</v>
      </c>
      <c r="AP19" s="258">
        <v>50.401264009999998</v>
      </c>
      <c r="AQ19" s="258">
        <v>58.666405011000002</v>
      </c>
      <c r="AR19" s="258">
        <v>65.693771999999996</v>
      </c>
      <c r="AS19" s="258">
        <v>68.172705996999994</v>
      </c>
      <c r="AT19" s="258">
        <v>68.862139990000003</v>
      </c>
      <c r="AU19" s="258">
        <v>58.740428010000002</v>
      </c>
      <c r="AV19" s="258">
        <v>57.022532998000003</v>
      </c>
      <c r="AW19" s="258">
        <v>54.022587989999998</v>
      </c>
      <c r="AX19" s="258">
        <v>61.256732986999999</v>
      </c>
      <c r="AY19" s="258">
        <v>67.477327987999999</v>
      </c>
      <c r="AZ19" s="258">
        <v>53.117854012000002</v>
      </c>
      <c r="BA19" s="258">
        <v>51.644504007999998</v>
      </c>
      <c r="BB19" s="258">
        <v>46.585678549999997</v>
      </c>
      <c r="BC19" s="258">
        <v>55.917098850000002</v>
      </c>
      <c r="BD19" s="258">
        <v>61.370067749999997</v>
      </c>
      <c r="BE19" s="258">
        <v>63.856125570000003</v>
      </c>
      <c r="BF19" s="258">
        <v>69.039782950000003</v>
      </c>
      <c r="BG19" s="346">
        <v>57.56767</v>
      </c>
      <c r="BH19" s="346">
        <v>55.142780000000002</v>
      </c>
      <c r="BI19" s="346">
        <v>54.08905</v>
      </c>
      <c r="BJ19" s="346">
        <v>62.825629999999997</v>
      </c>
      <c r="BK19" s="346">
        <v>68.606099999999998</v>
      </c>
      <c r="BL19" s="346">
        <v>54.520389999999999</v>
      </c>
      <c r="BM19" s="346">
        <v>49.87041</v>
      </c>
      <c r="BN19" s="346">
        <v>41.887099999999997</v>
      </c>
      <c r="BO19" s="346">
        <v>47.515779999999999</v>
      </c>
      <c r="BP19" s="346">
        <v>55.921999999999997</v>
      </c>
      <c r="BQ19" s="346">
        <v>68.221130000000002</v>
      </c>
      <c r="BR19" s="346">
        <v>66.858990000000006</v>
      </c>
      <c r="BS19" s="346">
        <v>54.21087</v>
      </c>
      <c r="BT19" s="346">
        <v>52.483359999999998</v>
      </c>
      <c r="BU19" s="346">
        <v>50.217359999999999</v>
      </c>
      <c r="BV19" s="346">
        <v>58.49436</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234</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226</v>
      </c>
      <c r="B22" s="199" t="s">
        <v>584</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1.4695700039999999</v>
      </c>
      <c r="AW22" s="258">
        <v>1.456863</v>
      </c>
      <c r="AX22" s="258">
        <v>1.558946011</v>
      </c>
      <c r="AY22" s="258">
        <v>1.458216006</v>
      </c>
      <c r="AZ22" s="258">
        <v>1.2883629919999999</v>
      </c>
      <c r="BA22" s="258">
        <v>1.481761994</v>
      </c>
      <c r="BB22" s="258">
        <v>1.1224860000000001</v>
      </c>
      <c r="BC22" s="258">
        <v>1.2764963</v>
      </c>
      <c r="BD22" s="258">
        <v>1.5019880000000001</v>
      </c>
      <c r="BE22" s="258">
        <v>1.4698260000000001</v>
      </c>
      <c r="BF22" s="258">
        <v>1.6650780000000001</v>
      </c>
      <c r="BG22" s="346">
        <v>1.6329290000000001</v>
      </c>
      <c r="BH22" s="346">
        <v>1.867883</v>
      </c>
      <c r="BI22" s="346">
        <v>1.714097</v>
      </c>
      <c r="BJ22" s="346">
        <v>1.9333910000000001</v>
      </c>
      <c r="BK22" s="346">
        <v>1.726999</v>
      </c>
      <c r="BL22" s="346">
        <v>1.6073999999999999</v>
      </c>
      <c r="BM22" s="346">
        <v>1.4103650000000001</v>
      </c>
      <c r="BN22" s="346">
        <v>1.372733</v>
      </c>
      <c r="BO22" s="346">
        <v>1.4137360000000001</v>
      </c>
      <c r="BP22" s="346">
        <v>1.575998</v>
      </c>
      <c r="BQ22" s="346">
        <v>1.6381330000000001</v>
      </c>
      <c r="BR22" s="346">
        <v>1.811175</v>
      </c>
      <c r="BS22" s="346">
        <v>1.657338</v>
      </c>
      <c r="BT22" s="346">
        <v>2.2159219999999999</v>
      </c>
      <c r="BU22" s="346">
        <v>2.0177010000000002</v>
      </c>
      <c r="BV22" s="346">
        <v>1.922811</v>
      </c>
    </row>
    <row r="23" spans="1:74" ht="11.1" customHeight="1" x14ac:dyDescent="0.2">
      <c r="A23" s="90" t="s">
        <v>227</v>
      </c>
      <c r="B23" s="199" t="s">
        <v>176</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63.547714370000001</v>
      </c>
      <c r="AN23" s="258">
        <v>47.964847839999997</v>
      </c>
      <c r="AO23" s="258">
        <v>48.825958395999997</v>
      </c>
      <c r="AP23" s="258">
        <v>44.32384656</v>
      </c>
      <c r="AQ23" s="258">
        <v>50.926005439000001</v>
      </c>
      <c r="AR23" s="258">
        <v>58.951924409999997</v>
      </c>
      <c r="AS23" s="258">
        <v>69.900110959000003</v>
      </c>
      <c r="AT23" s="258">
        <v>65.933994425999998</v>
      </c>
      <c r="AU23" s="258">
        <v>54.779784149999998</v>
      </c>
      <c r="AV23" s="258">
        <v>50.214466872000003</v>
      </c>
      <c r="AW23" s="258">
        <v>50.992130250000002</v>
      </c>
      <c r="AX23" s="258">
        <v>58.388345123999997</v>
      </c>
      <c r="AY23" s="258">
        <v>64.650176049999999</v>
      </c>
      <c r="AZ23" s="258">
        <v>45.823067107999996</v>
      </c>
      <c r="BA23" s="258">
        <v>44.495502676000001</v>
      </c>
      <c r="BB23" s="258">
        <v>40.651915709999997</v>
      </c>
      <c r="BC23" s="258">
        <v>47.58959041</v>
      </c>
      <c r="BD23" s="258">
        <v>56.143485591999998</v>
      </c>
      <c r="BE23" s="258">
        <v>66.036730000000006</v>
      </c>
      <c r="BF23" s="258">
        <v>71.312860000000001</v>
      </c>
      <c r="BG23" s="346">
        <v>53.245280000000001</v>
      </c>
      <c r="BH23" s="346">
        <v>50.593960000000003</v>
      </c>
      <c r="BI23" s="346">
        <v>49.552700000000002</v>
      </c>
      <c r="BJ23" s="346">
        <v>58.126330000000003</v>
      </c>
      <c r="BK23" s="346">
        <v>63.952280000000002</v>
      </c>
      <c r="BL23" s="346">
        <v>50.06671</v>
      </c>
      <c r="BM23" s="346">
        <v>45.705570000000002</v>
      </c>
      <c r="BN23" s="346">
        <v>37.727240000000002</v>
      </c>
      <c r="BO23" s="346">
        <v>43.547370000000001</v>
      </c>
      <c r="BP23" s="346">
        <v>51.748559999999998</v>
      </c>
      <c r="BQ23" s="346">
        <v>63.933520000000001</v>
      </c>
      <c r="BR23" s="346">
        <v>62.364440000000002</v>
      </c>
      <c r="BS23" s="346">
        <v>49.890619999999998</v>
      </c>
      <c r="BT23" s="346">
        <v>47.621090000000002</v>
      </c>
      <c r="BU23" s="346">
        <v>45.4268</v>
      </c>
      <c r="BV23" s="346">
        <v>53.868029999999997</v>
      </c>
    </row>
    <row r="24" spans="1:74" ht="11.1" customHeight="1" x14ac:dyDescent="0.2">
      <c r="A24" s="93" t="s">
        <v>228</v>
      </c>
      <c r="B24" s="199" t="s">
        <v>199</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2.9822979909999998</v>
      </c>
      <c r="AN24" s="258">
        <v>2.9666149800000001</v>
      </c>
      <c r="AO24" s="258">
        <v>2.9585869900000001</v>
      </c>
      <c r="AP24" s="258">
        <v>2.7628329900000002</v>
      </c>
      <c r="AQ24" s="258">
        <v>2.767555008</v>
      </c>
      <c r="AR24" s="258">
        <v>2.7847579800000002</v>
      </c>
      <c r="AS24" s="258">
        <v>2.955279011</v>
      </c>
      <c r="AT24" s="258">
        <v>2.9358660049999998</v>
      </c>
      <c r="AU24" s="258">
        <v>2.9009419799999998</v>
      </c>
      <c r="AV24" s="258">
        <v>2.8712069800000002</v>
      </c>
      <c r="AW24" s="258">
        <v>2.8858739999999998</v>
      </c>
      <c r="AX24" s="258">
        <v>2.9022519920000001</v>
      </c>
      <c r="AY24" s="258">
        <v>2.848673979</v>
      </c>
      <c r="AZ24" s="258">
        <v>2.8512800120000001</v>
      </c>
      <c r="BA24" s="258">
        <v>2.8376370180000001</v>
      </c>
      <c r="BB24" s="258">
        <v>2.92643751</v>
      </c>
      <c r="BC24" s="258">
        <v>2.6513531819999998</v>
      </c>
      <c r="BD24" s="258">
        <v>2.6235795999999998</v>
      </c>
      <c r="BE24" s="258">
        <v>2.6561001499999999</v>
      </c>
      <c r="BF24" s="258">
        <v>2.6986327700000001</v>
      </c>
      <c r="BG24" s="346">
        <v>2.6894550000000002</v>
      </c>
      <c r="BH24" s="346">
        <v>2.6809409999999998</v>
      </c>
      <c r="BI24" s="346">
        <v>2.822247</v>
      </c>
      <c r="BJ24" s="346">
        <v>2.7659039999999999</v>
      </c>
      <c r="BK24" s="346">
        <v>2.926828</v>
      </c>
      <c r="BL24" s="346">
        <v>2.8462800000000001</v>
      </c>
      <c r="BM24" s="346">
        <v>2.7544740000000001</v>
      </c>
      <c r="BN24" s="346">
        <v>2.7871220000000001</v>
      </c>
      <c r="BO24" s="346">
        <v>2.5546760000000002</v>
      </c>
      <c r="BP24" s="346">
        <v>2.5974339999999998</v>
      </c>
      <c r="BQ24" s="346">
        <v>2.6494749999999998</v>
      </c>
      <c r="BR24" s="346">
        <v>2.683379</v>
      </c>
      <c r="BS24" s="346">
        <v>2.6629079999999998</v>
      </c>
      <c r="BT24" s="346">
        <v>2.6463480000000001</v>
      </c>
      <c r="BU24" s="346">
        <v>2.772859</v>
      </c>
      <c r="BV24" s="346">
        <v>2.7035140000000002</v>
      </c>
    </row>
    <row r="25" spans="1:74" ht="11.1" customHeight="1" x14ac:dyDescent="0.2">
      <c r="A25" s="93" t="s">
        <v>229</v>
      </c>
      <c r="B25" s="200" t="s">
        <v>877</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0.13834500199999999</v>
      </c>
      <c r="AN25" s="258">
        <v>0.11219499199999999</v>
      </c>
      <c r="AO25" s="258">
        <v>0.122121989</v>
      </c>
      <c r="AP25" s="258">
        <v>6.5373000000000001E-2</v>
      </c>
      <c r="AQ25" s="258">
        <v>6.4548014000000001E-2</v>
      </c>
      <c r="AR25" s="258">
        <v>7.3503990000000005E-2</v>
      </c>
      <c r="AS25" s="258">
        <v>6.9854997000000002E-2</v>
      </c>
      <c r="AT25" s="258">
        <v>6.3618014000000001E-2</v>
      </c>
      <c r="AU25" s="258">
        <v>6.1677990000000002E-2</v>
      </c>
      <c r="AV25" s="258">
        <v>8.0371995000000002E-2</v>
      </c>
      <c r="AW25" s="258">
        <v>9.3386010000000005E-2</v>
      </c>
      <c r="AX25" s="258">
        <v>0.11614698699999999</v>
      </c>
      <c r="AY25" s="258">
        <v>0.14110598599999999</v>
      </c>
      <c r="AZ25" s="258">
        <v>0.10883401199999999</v>
      </c>
      <c r="BA25" s="258">
        <v>0.103702006</v>
      </c>
      <c r="BB25" s="258">
        <v>4.9135499999999999E-2</v>
      </c>
      <c r="BC25" s="258">
        <v>4.6551677E-2</v>
      </c>
      <c r="BD25" s="258">
        <v>5.1090700000000003E-2</v>
      </c>
      <c r="BE25" s="258">
        <v>4.9986000000000003E-2</v>
      </c>
      <c r="BF25" s="258">
        <v>4.3312299999999998E-2</v>
      </c>
      <c r="BG25" s="346">
        <v>3.6768799999999997E-2</v>
      </c>
      <c r="BH25" s="346">
        <v>3.6486299999999999E-2</v>
      </c>
      <c r="BI25" s="346">
        <v>6.4881999999999995E-2</v>
      </c>
      <c r="BJ25" s="346">
        <v>8.2188800000000006E-2</v>
      </c>
      <c r="BK25" s="346">
        <v>8.5439699999999993E-2</v>
      </c>
      <c r="BL25" s="346">
        <v>7.1747199999999997E-2</v>
      </c>
      <c r="BM25" s="346">
        <v>4.9091200000000002E-2</v>
      </c>
      <c r="BN25" s="346">
        <v>2.0124900000000001E-2</v>
      </c>
      <c r="BO25" s="346">
        <v>1.51913E-2</v>
      </c>
      <c r="BP25" s="346">
        <v>2.34649E-2</v>
      </c>
      <c r="BQ25" s="346">
        <v>2.6729900000000001E-2</v>
      </c>
      <c r="BR25" s="346">
        <v>2.4405699999999999E-2</v>
      </c>
      <c r="BS25" s="346">
        <v>1.9919599999999999E-2</v>
      </c>
      <c r="BT25" s="346">
        <v>2.37559E-2</v>
      </c>
      <c r="BU25" s="346">
        <v>5.3281200000000001E-2</v>
      </c>
      <c r="BV25" s="346">
        <v>7.1863700000000003E-2</v>
      </c>
    </row>
    <row r="26" spans="1:74" ht="11.1" customHeight="1" x14ac:dyDescent="0.2">
      <c r="A26" s="93" t="s">
        <v>230</v>
      </c>
      <c r="B26" s="200" t="s">
        <v>878</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2.8439529889999999</v>
      </c>
      <c r="AN26" s="258">
        <v>2.8544199880000001</v>
      </c>
      <c r="AO26" s="258">
        <v>2.8364650010000001</v>
      </c>
      <c r="AP26" s="258">
        <v>2.69745999</v>
      </c>
      <c r="AQ26" s="258">
        <v>2.7030069939999999</v>
      </c>
      <c r="AR26" s="258">
        <v>2.7112539899999999</v>
      </c>
      <c r="AS26" s="258">
        <v>2.8854240139999998</v>
      </c>
      <c r="AT26" s="258">
        <v>2.8722479910000001</v>
      </c>
      <c r="AU26" s="258">
        <v>2.8392639900000001</v>
      </c>
      <c r="AV26" s="258">
        <v>2.790834985</v>
      </c>
      <c r="AW26" s="258">
        <v>2.7924879900000001</v>
      </c>
      <c r="AX26" s="258">
        <v>2.786105005</v>
      </c>
      <c r="AY26" s="258">
        <v>2.7075679930000001</v>
      </c>
      <c r="AZ26" s="258">
        <v>2.7424460000000002</v>
      </c>
      <c r="BA26" s="258">
        <v>2.7339350119999999</v>
      </c>
      <c r="BB26" s="258">
        <v>2.8773020100000002</v>
      </c>
      <c r="BC26" s="258">
        <v>2.6048015050000002</v>
      </c>
      <c r="BD26" s="258">
        <v>2.572489</v>
      </c>
      <c r="BE26" s="258">
        <v>2.6061141999999999</v>
      </c>
      <c r="BF26" s="258">
        <v>2.6553205000000002</v>
      </c>
      <c r="BG26" s="346">
        <v>2.6526860000000001</v>
      </c>
      <c r="BH26" s="346">
        <v>2.6444549999999998</v>
      </c>
      <c r="BI26" s="346">
        <v>2.7573650000000001</v>
      </c>
      <c r="BJ26" s="346">
        <v>2.6837149999999999</v>
      </c>
      <c r="BK26" s="346">
        <v>2.8413879999999998</v>
      </c>
      <c r="BL26" s="346">
        <v>2.7745329999999999</v>
      </c>
      <c r="BM26" s="346">
        <v>2.7053829999999999</v>
      </c>
      <c r="BN26" s="346">
        <v>2.7669969999999999</v>
      </c>
      <c r="BO26" s="346">
        <v>2.539485</v>
      </c>
      <c r="BP26" s="346">
        <v>2.573969</v>
      </c>
      <c r="BQ26" s="346">
        <v>2.6227450000000001</v>
      </c>
      <c r="BR26" s="346">
        <v>2.6589740000000002</v>
      </c>
      <c r="BS26" s="346">
        <v>2.6429879999999999</v>
      </c>
      <c r="BT26" s="346">
        <v>2.6225930000000002</v>
      </c>
      <c r="BU26" s="346">
        <v>2.7195779999999998</v>
      </c>
      <c r="BV26" s="346">
        <v>2.6316510000000002</v>
      </c>
    </row>
    <row r="27" spans="1:74" ht="11.1" customHeight="1" x14ac:dyDescent="0.2">
      <c r="A27" s="93" t="s">
        <v>231</v>
      </c>
      <c r="B27" s="199" t="s">
        <v>585</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67.960657370000007</v>
      </c>
      <c r="AN27" s="258">
        <v>52.299189824000003</v>
      </c>
      <c r="AO27" s="258">
        <v>53.222214375</v>
      </c>
      <c r="AP27" s="258">
        <v>48.527489549999999</v>
      </c>
      <c r="AQ27" s="258">
        <v>55.176046446000001</v>
      </c>
      <c r="AR27" s="258">
        <v>63.138346380000002</v>
      </c>
      <c r="AS27" s="258">
        <v>74.349849966999997</v>
      </c>
      <c r="AT27" s="258">
        <v>70.397916429999995</v>
      </c>
      <c r="AU27" s="258">
        <v>59.149493130000003</v>
      </c>
      <c r="AV27" s="258">
        <v>54.555243855999997</v>
      </c>
      <c r="AW27" s="258">
        <v>55.334867250000002</v>
      </c>
      <c r="AX27" s="258">
        <v>62.849543126999997</v>
      </c>
      <c r="AY27" s="258">
        <v>68.957066034999997</v>
      </c>
      <c r="AZ27" s="258">
        <v>49.962710112000003</v>
      </c>
      <c r="BA27" s="258">
        <v>48.814901687999999</v>
      </c>
      <c r="BB27" s="258">
        <v>44.700839219999999</v>
      </c>
      <c r="BC27" s="258">
        <v>51.517439891999999</v>
      </c>
      <c r="BD27" s="258">
        <v>60.269054191999999</v>
      </c>
      <c r="BE27" s="258">
        <v>70.162651850000003</v>
      </c>
      <c r="BF27" s="258">
        <v>75.676575970000002</v>
      </c>
      <c r="BG27" s="346">
        <v>57.56767</v>
      </c>
      <c r="BH27" s="346">
        <v>55.142780000000002</v>
      </c>
      <c r="BI27" s="346">
        <v>54.08905</v>
      </c>
      <c r="BJ27" s="346">
        <v>62.825629999999997</v>
      </c>
      <c r="BK27" s="346">
        <v>68.606099999999998</v>
      </c>
      <c r="BL27" s="346">
        <v>54.520389999999999</v>
      </c>
      <c r="BM27" s="346">
        <v>49.87041</v>
      </c>
      <c r="BN27" s="346">
        <v>41.887099999999997</v>
      </c>
      <c r="BO27" s="346">
        <v>47.515779999999999</v>
      </c>
      <c r="BP27" s="346">
        <v>55.921999999999997</v>
      </c>
      <c r="BQ27" s="346">
        <v>68.221130000000002</v>
      </c>
      <c r="BR27" s="346">
        <v>66.858990000000006</v>
      </c>
      <c r="BS27" s="346">
        <v>54.21087</v>
      </c>
      <c r="BT27" s="346">
        <v>52.483359999999998</v>
      </c>
      <c r="BU27" s="346">
        <v>50.217359999999999</v>
      </c>
      <c r="BV27" s="346">
        <v>58.49436</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232</v>
      </c>
      <c r="B29" s="97" t="s">
        <v>177</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0.49371956299999997</v>
      </c>
      <c r="AB29" s="258">
        <v>-0.25319546300000001</v>
      </c>
      <c r="AC29" s="258">
        <v>3.3800645579999999</v>
      </c>
      <c r="AD29" s="258">
        <v>0.27131172999999997</v>
      </c>
      <c r="AE29" s="258">
        <v>2.990457213</v>
      </c>
      <c r="AF29" s="258">
        <v>-0.47500700000000001</v>
      </c>
      <c r="AG29" s="258">
        <v>-2.439473091</v>
      </c>
      <c r="AH29" s="258">
        <v>-1.3720615119999999</v>
      </c>
      <c r="AI29" s="258">
        <v>7.3872199999999999E-3</v>
      </c>
      <c r="AJ29" s="258">
        <v>2.7367301730000002</v>
      </c>
      <c r="AK29" s="258">
        <v>0.93688331999999996</v>
      </c>
      <c r="AL29" s="258">
        <v>-3.828051114</v>
      </c>
      <c r="AM29" s="258">
        <v>1.085865622</v>
      </c>
      <c r="AN29" s="258">
        <v>2.3257591720000002</v>
      </c>
      <c r="AO29" s="258">
        <v>3.4083676359999999</v>
      </c>
      <c r="AP29" s="258">
        <v>1.8737744599999999</v>
      </c>
      <c r="AQ29" s="258">
        <v>3.4903585650000002</v>
      </c>
      <c r="AR29" s="258">
        <v>2.5554256199999998</v>
      </c>
      <c r="AS29" s="258">
        <v>-6.1771439700000004</v>
      </c>
      <c r="AT29" s="258">
        <v>-1.53577644</v>
      </c>
      <c r="AU29" s="258">
        <v>-0.40906512</v>
      </c>
      <c r="AV29" s="258">
        <v>2.4672891419999998</v>
      </c>
      <c r="AW29" s="258">
        <v>-1.3122792599999999</v>
      </c>
      <c r="AX29" s="258">
        <v>-1.5928101400000001</v>
      </c>
      <c r="AY29" s="258">
        <v>-1.4797380469999999</v>
      </c>
      <c r="AZ29" s="258">
        <v>3.1551439000000001</v>
      </c>
      <c r="BA29" s="258">
        <v>2.8296023199999998</v>
      </c>
      <c r="BB29" s="258">
        <v>1.8848393299999999</v>
      </c>
      <c r="BC29" s="258">
        <v>4.3996589579999998</v>
      </c>
      <c r="BD29" s="258">
        <v>1.1010135583</v>
      </c>
      <c r="BE29" s="258">
        <v>-6.3065262799999999</v>
      </c>
      <c r="BF29" s="258">
        <v>-6.6367930199999998</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764</v>
      </c>
      <c r="B32" s="199" t="s">
        <v>198</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21.108000000000001</v>
      </c>
      <c r="AY32" s="258">
        <v>21.878</v>
      </c>
      <c r="AZ32" s="258">
        <v>23.702999999999999</v>
      </c>
      <c r="BA32" s="258">
        <v>23.884</v>
      </c>
      <c r="BB32" s="258">
        <v>23.667000000000002</v>
      </c>
      <c r="BC32" s="258">
        <v>22.251000000000001</v>
      </c>
      <c r="BD32" s="258">
        <v>21.632999999999999</v>
      </c>
      <c r="BE32" s="258">
        <v>21.885570000000001</v>
      </c>
      <c r="BF32" s="258">
        <v>19.987020000000001</v>
      </c>
      <c r="BG32" s="346">
        <v>20.95626</v>
      </c>
      <c r="BH32" s="346">
        <v>21.74484</v>
      </c>
      <c r="BI32" s="346">
        <v>21.14245</v>
      </c>
      <c r="BJ32" s="346">
        <v>21.85941</v>
      </c>
      <c r="BK32" s="346">
        <v>21.233409999999999</v>
      </c>
      <c r="BL32" s="346">
        <v>22.944050000000001</v>
      </c>
      <c r="BM32" s="346">
        <v>23.076319999999999</v>
      </c>
      <c r="BN32" s="346">
        <v>21.32565</v>
      </c>
      <c r="BO32" s="346">
        <v>22.19528</v>
      </c>
      <c r="BP32" s="346">
        <v>21.85304</v>
      </c>
      <c r="BQ32" s="346">
        <v>21.868169999999999</v>
      </c>
      <c r="BR32" s="346">
        <v>21.21791</v>
      </c>
      <c r="BS32" s="346">
        <v>20.937110000000001</v>
      </c>
      <c r="BT32" s="346">
        <v>23.470369999999999</v>
      </c>
      <c r="BU32" s="346">
        <v>24.315180000000002</v>
      </c>
      <c r="BV32" s="346">
        <v>24.405629999999999</v>
      </c>
    </row>
    <row r="33" spans="1:74" ht="11.1" customHeight="1" x14ac:dyDescent="0.2">
      <c r="A33" s="98" t="s">
        <v>765</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161.60891100000001</v>
      </c>
      <c r="AN33" s="258">
        <v>165.64428799999999</v>
      </c>
      <c r="AO33" s="258">
        <v>166.64939699999999</v>
      </c>
      <c r="AP33" s="258">
        <v>168.778989</v>
      </c>
      <c r="AQ33" s="258">
        <v>167.462639</v>
      </c>
      <c r="AR33" s="258">
        <v>162.97000499999999</v>
      </c>
      <c r="AS33" s="258">
        <v>150.704016</v>
      </c>
      <c r="AT33" s="258">
        <v>147.13091299999999</v>
      </c>
      <c r="AU33" s="258">
        <v>144.80856399999999</v>
      </c>
      <c r="AV33" s="258">
        <v>146.625664</v>
      </c>
      <c r="AW33" s="258">
        <v>148.55874399999999</v>
      </c>
      <c r="AX33" s="258">
        <v>142.43109699999999</v>
      </c>
      <c r="AY33" s="258">
        <v>128.56897000000001</v>
      </c>
      <c r="AZ33" s="258">
        <v>125.73869000000001</v>
      </c>
      <c r="BA33" s="258">
        <v>131.07274000000001</v>
      </c>
      <c r="BB33" s="258">
        <v>134.04877669999999</v>
      </c>
      <c r="BC33" s="258">
        <v>133.6138771</v>
      </c>
      <c r="BD33" s="258">
        <v>126.7689036</v>
      </c>
      <c r="BE33" s="258">
        <v>119.37390329999999</v>
      </c>
      <c r="BF33" s="258">
        <v>114.9815954</v>
      </c>
      <c r="BG33" s="346">
        <v>113.7932</v>
      </c>
      <c r="BH33" s="346">
        <v>118.82210000000001</v>
      </c>
      <c r="BI33" s="346">
        <v>123.932</v>
      </c>
      <c r="BJ33" s="346">
        <v>121.4187</v>
      </c>
      <c r="BK33" s="346">
        <v>116.72620000000001</v>
      </c>
      <c r="BL33" s="346">
        <v>113.94159999999999</v>
      </c>
      <c r="BM33" s="346">
        <v>119.7753</v>
      </c>
      <c r="BN33" s="346">
        <v>120.8753</v>
      </c>
      <c r="BO33" s="346">
        <v>122.735</v>
      </c>
      <c r="BP33" s="346">
        <v>117.97450000000001</v>
      </c>
      <c r="BQ33" s="346">
        <v>116.8811</v>
      </c>
      <c r="BR33" s="346">
        <v>115.35380000000001</v>
      </c>
      <c r="BS33" s="346">
        <v>114.0224</v>
      </c>
      <c r="BT33" s="346">
        <v>119.08199999999999</v>
      </c>
      <c r="BU33" s="346">
        <v>124.0461</v>
      </c>
      <c r="BV33" s="346">
        <v>121.9435</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156.174691</v>
      </c>
      <c r="AN34" s="258">
        <v>160.447622</v>
      </c>
      <c r="AO34" s="258">
        <v>161.69028399999999</v>
      </c>
      <c r="AP34" s="258">
        <v>163.72266300000001</v>
      </c>
      <c r="AQ34" s="258">
        <v>162.309099</v>
      </c>
      <c r="AR34" s="258">
        <v>157.71925200000001</v>
      </c>
      <c r="AS34" s="258">
        <v>145.376148</v>
      </c>
      <c r="AT34" s="258">
        <v>141.720201</v>
      </c>
      <c r="AU34" s="258">
        <v>139.31500700000001</v>
      </c>
      <c r="AV34" s="258">
        <v>141.20403300000001</v>
      </c>
      <c r="AW34" s="258">
        <v>143.20974699999999</v>
      </c>
      <c r="AX34" s="258">
        <v>137.15473499999999</v>
      </c>
      <c r="AY34" s="258">
        <v>123.49857799999999</v>
      </c>
      <c r="AZ34" s="258">
        <v>120.86599099999999</v>
      </c>
      <c r="BA34" s="258">
        <v>126.397733</v>
      </c>
      <c r="BB34" s="258">
        <v>128.980074</v>
      </c>
      <c r="BC34" s="258">
        <v>128.43985699999999</v>
      </c>
      <c r="BD34" s="258">
        <v>121.473169</v>
      </c>
      <c r="BE34" s="258">
        <v>114.01130000000001</v>
      </c>
      <c r="BF34" s="258">
        <v>109.5498</v>
      </c>
      <c r="BG34" s="346">
        <v>108.2899</v>
      </c>
      <c r="BH34" s="346">
        <v>113.35420000000001</v>
      </c>
      <c r="BI34" s="346">
        <v>118.49160000000001</v>
      </c>
      <c r="BJ34" s="346">
        <v>115.9871</v>
      </c>
      <c r="BK34" s="346">
        <v>111.2426</v>
      </c>
      <c r="BL34" s="346">
        <v>108.9491</v>
      </c>
      <c r="BM34" s="346">
        <v>114.6383</v>
      </c>
      <c r="BN34" s="346">
        <v>115.6139</v>
      </c>
      <c r="BO34" s="346">
        <v>117.3463</v>
      </c>
      <c r="BP34" s="346">
        <v>112.4474</v>
      </c>
      <c r="BQ34" s="346">
        <v>111.2616</v>
      </c>
      <c r="BR34" s="346">
        <v>109.63930000000001</v>
      </c>
      <c r="BS34" s="346">
        <v>108.22</v>
      </c>
      <c r="BT34" s="346">
        <v>113.27500000000001</v>
      </c>
      <c r="BU34" s="346">
        <v>118.23009999999999</v>
      </c>
      <c r="BV34" s="346">
        <v>116.1246</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3.5034800000000001</v>
      </c>
      <c r="AN35" s="258">
        <v>3.3700839999999999</v>
      </c>
      <c r="AO35" s="258">
        <v>3.2366890000000001</v>
      </c>
      <c r="AP35" s="258">
        <v>3.256354</v>
      </c>
      <c r="AQ35" s="258">
        <v>3.2760199999999999</v>
      </c>
      <c r="AR35" s="258">
        <v>3.2956850000000002</v>
      </c>
      <c r="AS35" s="258">
        <v>3.3564069999999999</v>
      </c>
      <c r="AT35" s="258">
        <v>3.4215490000000002</v>
      </c>
      <c r="AU35" s="258">
        <v>3.4866920000000001</v>
      </c>
      <c r="AV35" s="258">
        <v>3.4077829999999998</v>
      </c>
      <c r="AW35" s="258">
        <v>3.328166</v>
      </c>
      <c r="AX35" s="258">
        <v>3.2485490000000001</v>
      </c>
      <c r="AY35" s="258">
        <v>3.1241089999999998</v>
      </c>
      <c r="AZ35" s="258">
        <v>3.0079470000000001</v>
      </c>
      <c r="BA35" s="258">
        <v>2.891785</v>
      </c>
      <c r="BB35" s="258">
        <v>3.3940589999999999</v>
      </c>
      <c r="BC35" s="258">
        <v>3.3719139999999999</v>
      </c>
      <c r="BD35" s="258">
        <v>3.3514719999999998</v>
      </c>
      <c r="BE35" s="258">
        <v>3.3874550000000001</v>
      </c>
      <c r="BF35" s="258">
        <v>3.4254730000000002</v>
      </c>
      <c r="BG35" s="346">
        <v>3.4638390000000001</v>
      </c>
      <c r="BH35" s="346">
        <v>3.4264329999999998</v>
      </c>
      <c r="BI35" s="346">
        <v>3.3911539999999998</v>
      </c>
      <c r="BJ35" s="346">
        <v>3.3568310000000001</v>
      </c>
      <c r="BK35" s="346">
        <v>3.4299059999999999</v>
      </c>
      <c r="BL35" s="346">
        <v>3.1307429999999998</v>
      </c>
      <c r="BM35" s="346">
        <v>3.4938229999999999</v>
      </c>
      <c r="BN35" s="346">
        <v>3.488299</v>
      </c>
      <c r="BO35" s="346">
        <v>3.480766</v>
      </c>
      <c r="BP35" s="346">
        <v>3.4739990000000001</v>
      </c>
      <c r="BQ35" s="346">
        <v>3.5256129999999999</v>
      </c>
      <c r="BR35" s="346">
        <v>3.5787819999999999</v>
      </c>
      <c r="BS35" s="346">
        <v>3.631818</v>
      </c>
      <c r="BT35" s="346">
        <v>3.6086399999999998</v>
      </c>
      <c r="BU35" s="346">
        <v>3.5870630000000001</v>
      </c>
      <c r="BV35" s="346">
        <v>3.565998</v>
      </c>
    </row>
    <row r="36" spans="1:74" ht="11.1" customHeight="1" x14ac:dyDescent="0.2">
      <c r="A36" s="98" t="s">
        <v>63</v>
      </c>
      <c r="B36" s="200" t="s">
        <v>254</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1.6551929999999999</v>
      </c>
      <c r="AU36" s="258">
        <v>1.66984</v>
      </c>
      <c r="AV36" s="258">
        <v>1.685878</v>
      </c>
      <c r="AW36" s="258">
        <v>1.701916</v>
      </c>
      <c r="AX36" s="258">
        <v>1.7179530000000001</v>
      </c>
      <c r="AY36" s="258">
        <v>1.6479470000000001</v>
      </c>
      <c r="AZ36" s="258">
        <v>1.5779399999999999</v>
      </c>
      <c r="BA36" s="258">
        <v>1.5079340000000001</v>
      </c>
      <c r="BB36" s="258">
        <v>1.367926</v>
      </c>
      <c r="BC36" s="258">
        <v>1.4953399999999999</v>
      </c>
      <c r="BD36" s="258">
        <v>1.6374169999999999</v>
      </c>
      <c r="BE36" s="258">
        <v>1.6672260000000001</v>
      </c>
      <c r="BF36" s="258">
        <v>1.697292</v>
      </c>
      <c r="BG36" s="346">
        <v>1.729141</v>
      </c>
      <c r="BH36" s="346">
        <v>1.7330190000000001</v>
      </c>
      <c r="BI36" s="346">
        <v>1.742961</v>
      </c>
      <c r="BJ36" s="346">
        <v>1.7725740000000001</v>
      </c>
      <c r="BK36" s="346">
        <v>1.728839</v>
      </c>
      <c r="BL36" s="346">
        <v>1.550214</v>
      </c>
      <c r="BM36" s="346">
        <v>1.3442160000000001</v>
      </c>
      <c r="BN36" s="346">
        <v>1.4743599999999999</v>
      </c>
      <c r="BO36" s="346">
        <v>1.6092979999999999</v>
      </c>
      <c r="BP36" s="346">
        <v>1.754427</v>
      </c>
      <c r="BQ36" s="346">
        <v>1.7941849999999999</v>
      </c>
      <c r="BR36" s="346">
        <v>1.834859</v>
      </c>
      <c r="BS36" s="346">
        <v>1.868487</v>
      </c>
      <c r="BT36" s="346">
        <v>1.8980779999999999</v>
      </c>
      <c r="BU36" s="346">
        <v>1.930809</v>
      </c>
      <c r="BV36" s="346">
        <v>1.958774</v>
      </c>
    </row>
    <row r="37" spans="1:74" ht="11.1" customHeight="1" x14ac:dyDescent="0.2">
      <c r="A37" s="98" t="s">
        <v>211</v>
      </c>
      <c r="B37" s="495" t="s">
        <v>212</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0.35167900000000002</v>
      </c>
      <c r="AN37" s="258">
        <v>0.34317300000000001</v>
      </c>
      <c r="AO37" s="258">
        <v>0.33466699999999999</v>
      </c>
      <c r="AP37" s="258">
        <v>0.33283400000000002</v>
      </c>
      <c r="AQ37" s="258">
        <v>0.33100099999999999</v>
      </c>
      <c r="AR37" s="258">
        <v>0.32916800000000002</v>
      </c>
      <c r="AS37" s="258">
        <v>0.33091399999999999</v>
      </c>
      <c r="AT37" s="258">
        <v>0.33396999999999999</v>
      </c>
      <c r="AU37" s="258">
        <v>0.33702500000000002</v>
      </c>
      <c r="AV37" s="258">
        <v>0.32796999999999998</v>
      </c>
      <c r="AW37" s="258">
        <v>0.318915</v>
      </c>
      <c r="AX37" s="258">
        <v>0.30986000000000002</v>
      </c>
      <c r="AY37" s="258">
        <v>0.29833599999999999</v>
      </c>
      <c r="AZ37" s="258">
        <v>0.28681200000000001</v>
      </c>
      <c r="BA37" s="258">
        <v>0.27528799999999998</v>
      </c>
      <c r="BB37" s="258">
        <v>0.30671769999999998</v>
      </c>
      <c r="BC37" s="258">
        <v>0.30676609999999999</v>
      </c>
      <c r="BD37" s="258">
        <v>0.3068456</v>
      </c>
      <c r="BE37" s="258">
        <v>0.30792229999999998</v>
      </c>
      <c r="BF37" s="258">
        <v>0.30903039999999998</v>
      </c>
      <c r="BG37" s="346">
        <v>0.31032599999999999</v>
      </c>
      <c r="BH37" s="346">
        <v>0.30843799999999999</v>
      </c>
      <c r="BI37" s="346">
        <v>0.3063304</v>
      </c>
      <c r="BJ37" s="346">
        <v>0.30219879999999999</v>
      </c>
      <c r="BK37" s="346">
        <v>0.32483859999999998</v>
      </c>
      <c r="BL37" s="346">
        <v>0.3115002</v>
      </c>
      <c r="BM37" s="346">
        <v>0.2989136</v>
      </c>
      <c r="BN37" s="346">
        <v>0.2987013</v>
      </c>
      <c r="BO37" s="346">
        <v>0.29871950000000003</v>
      </c>
      <c r="BP37" s="346">
        <v>0.29873070000000002</v>
      </c>
      <c r="BQ37" s="346">
        <v>0.29976789999999998</v>
      </c>
      <c r="BR37" s="346">
        <v>0.30086010000000002</v>
      </c>
      <c r="BS37" s="346">
        <v>0.30214809999999998</v>
      </c>
      <c r="BT37" s="346">
        <v>0.30027759999999998</v>
      </c>
      <c r="BU37" s="346">
        <v>0.29819129999999999</v>
      </c>
      <c r="BV37" s="346">
        <v>0.2940894</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261">
        <v>6.0977777778000002</v>
      </c>
      <c r="BB41" s="261">
        <v>6.0977777778000002</v>
      </c>
      <c r="BC41" s="261">
        <v>6.0977777778000002</v>
      </c>
      <c r="BD41" s="261">
        <v>6.0977777778000002</v>
      </c>
      <c r="BE41" s="261">
        <v>6.0977777778000002</v>
      </c>
      <c r="BF41" s="261">
        <v>6.0977777778000002</v>
      </c>
      <c r="BG41" s="384">
        <v>6.0977779999999999</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731</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0.25241836735000001</v>
      </c>
      <c r="BA43" s="271">
        <v>0.25819354839000003</v>
      </c>
      <c r="BB43" s="271">
        <v>0.25464285714000001</v>
      </c>
      <c r="BC43" s="271">
        <v>0.25275115206999998</v>
      </c>
      <c r="BD43" s="271">
        <v>0.25158095238</v>
      </c>
      <c r="BE43" s="271">
        <v>0.25836866358999999</v>
      </c>
      <c r="BF43" s="271">
        <v>0.26530414746999997</v>
      </c>
      <c r="BG43" s="365">
        <v>0.25121199999999999</v>
      </c>
      <c r="BH43" s="365">
        <v>0.22722600000000001</v>
      </c>
      <c r="BI43" s="365">
        <v>0.2258626</v>
      </c>
      <c r="BJ43" s="365">
        <v>0.23218710000000001</v>
      </c>
      <c r="BK43" s="365">
        <v>0.27809420000000001</v>
      </c>
      <c r="BL43" s="365">
        <v>0.28798459999999998</v>
      </c>
      <c r="BM43" s="365">
        <v>0.30281010000000003</v>
      </c>
      <c r="BN43" s="365">
        <v>0.2903172</v>
      </c>
      <c r="BO43" s="365">
        <v>0.29451759999999999</v>
      </c>
      <c r="BP43" s="365">
        <v>0.28706749999999998</v>
      </c>
      <c r="BQ43" s="365">
        <v>0.28181420000000001</v>
      </c>
      <c r="BR43" s="365">
        <v>0.27329379999999998</v>
      </c>
      <c r="BS43" s="365">
        <v>0.26412000000000002</v>
      </c>
      <c r="BT43" s="365">
        <v>0.2400024</v>
      </c>
      <c r="BU43" s="365">
        <v>0.236625</v>
      </c>
      <c r="BV43" s="365">
        <v>0.23990230000000001</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660</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v>
      </c>
      <c r="AN45" s="215">
        <v>2.0699999999999998</v>
      </c>
      <c r="AO45" s="215">
        <v>2.08</v>
      </c>
      <c r="AP45" s="215">
        <v>2.11</v>
      </c>
      <c r="AQ45" s="215">
        <v>2.13</v>
      </c>
      <c r="AR45" s="215">
        <v>2.11</v>
      </c>
      <c r="AS45" s="215">
        <v>2.09</v>
      </c>
      <c r="AT45" s="215">
        <v>2.08</v>
      </c>
      <c r="AU45" s="215">
        <v>2.0299999999999998</v>
      </c>
      <c r="AV45" s="215">
        <v>2.0299999999999998</v>
      </c>
      <c r="AW45" s="215">
        <v>2.04</v>
      </c>
      <c r="AX45" s="215">
        <v>2.0499999999999998</v>
      </c>
      <c r="AY45" s="215">
        <v>2.0699999999999998</v>
      </c>
      <c r="AZ45" s="215">
        <v>2.0699999999999998</v>
      </c>
      <c r="BA45" s="215">
        <v>2.04</v>
      </c>
      <c r="BB45" s="215">
        <v>2.0699999999999998</v>
      </c>
      <c r="BC45" s="215">
        <v>2.0515064296999999</v>
      </c>
      <c r="BD45" s="215">
        <v>2.0459894171999999</v>
      </c>
      <c r="BE45" s="215">
        <v>2.120466</v>
      </c>
      <c r="BF45" s="215">
        <v>2.1321479999999999</v>
      </c>
      <c r="BG45" s="386">
        <v>2.1194860000000002</v>
      </c>
      <c r="BH45" s="386">
        <v>2.1308790000000002</v>
      </c>
      <c r="BI45" s="386">
        <v>2.1210939999999998</v>
      </c>
      <c r="BJ45" s="386">
        <v>2.1135039999999998</v>
      </c>
      <c r="BK45" s="386">
        <v>2.1051389999999999</v>
      </c>
      <c r="BL45" s="386">
        <v>2.1024050000000001</v>
      </c>
      <c r="BM45" s="386">
        <v>2.101289</v>
      </c>
      <c r="BN45" s="386">
        <v>2.0902569999999998</v>
      </c>
      <c r="BO45" s="386">
        <v>2.1006990000000001</v>
      </c>
      <c r="BP45" s="386">
        <v>2.087307</v>
      </c>
      <c r="BQ45" s="386">
        <v>2.1083289999999999</v>
      </c>
      <c r="BR45" s="386">
        <v>2.1008439999999999</v>
      </c>
      <c r="BS45" s="386">
        <v>2.0880529999999999</v>
      </c>
      <c r="BT45" s="386">
        <v>2.1019329999999998</v>
      </c>
      <c r="BU45" s="386">
        <v>2.091269</v>
      </c>
      <c r="BV45" s="386">
        <v>2.09781</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82" t="s">
        <v>1013</v>
      </c>
      <c r="C47" s="783"/>
      <c r="D47" s="783"/>
      <c r="E47" s="783"/>
      <c r="F47" s="783"/>
      <c r="G47" s="783"/>
      <c r="H47" s="783"/>
      <c r="I47" s="783"/>
      <c r="J47" s="783"/>
      <c r="K47" s="783"/>
      <c r="L47" s="783"/>
      <c r="M47" s="783"/>
      <c r="N47" s="783"/>
      <c r="O47" s="783"/>
      <c r="P47" s="783"/>
      <c r="Q47" s="783"/>
      <c r="AY47" s="520"/>
      <c r="AZ47" s="520"/>
      <c r="BA47" s="520"/>
      <c r="BB47" s="520"/>
      <c r="BC47" s="520"/>
      <c r="BD47" s="680"/>
      <c r="BE47" s="680"/>
      <c r="BF47" s="680"/>
      <c r="BG47" s="520"/>
      <c r="BH47" s="520"/>
      <c r="BI47" s="520"/>
      <c r="BJ47" s="520"/>
    </row>
    <row r="48" spans="1:74" s="456" customFormat="1" ht="12" customHeight="1" x14ac:dyDescent="0.2">
      <c r="A48" s="455"/>
      <c r="B48" s="839" t="s">
        <v>1078</v>
      </c>
      <c r="C48" s="805"/>
      <c r="D48" s="805"/>
      <c r="E48" s="805"/>
      <c r="F48" s="805"/>
      <c r="G48" s="805"/>
      <c r="H48" s="805"/>
      <c r="I48" s="805"/>
      <c r="J48" s="805"/>
      <c r="K48" s="805"/>
      <c r="L48" s="805"/>
      <c r="M48" s="805"/>
      <c r="N48" s="805"/>
      <c r="O48" s="805"/>
      <c r="P48" s="805"/>
      <c r="Q48" s="801"/>
      <c r="AY48" s="521"/>
      <c r="AZ48" s="521"/>
      <c r="BA48" s="521"/>
      <c r="BB48" s="521"/>
      <c r="BC48" s="521"/>
      <c r="BD48" s="681"/>
      <c r="BE48" s="681"/>
      <c r="BF48" s="681"/>
      <c r="BG48" s="521"/>
      <c r="BH48" s="521"/>
      <c r="BI48" s="521"/>
      <c r="BJ48" s="521"/>
    </row>
    <row r="49" spans="1:74" s="456" customFormat="1" ht="12" customHeight="1" x14ac:dyDescent="0.2">
      <c r="A49" s="455"/>
      <c r="B49" s="835" t="s">
        <v>1079</v>
      </c>
      <c r="C49" s="805"/>
      <c r="D49" s="805"/>
      <c r="E49" s="805"/>
      <c r="F49" s="805"/>
      <c r="G49" s="805"/>
      <c r="H49" s="805"/>
      <c r="I49" s="805"/>
      <c r="J49" s="805"/>
      <c r="K49" s="805"/>
      <c r="L49" s="805"/>
      <c r="M49" s="805"/>
      <c r="N49" s="805"/>
      <c r="O49" s="805"/>
      <c r="P49" s="805"/>
      <c r="Q49" s="801"/>
      <c r="AY49" s="521"/>
      <c r="AZ49" s="521"/>
      <c r="BA49" s="521"/>
      <c r="BB49" s="521"/>
      <c r="BC49" s="521"/>
      <c r="BD49" s="681"/>
      <c r="BE49" s="681"/>
      <c r="BF49" s="681"/>
      <c r="BG49" s="521"/>
      <c r="BH49" s="521"/>
      <c r="BI49" s="521"/>
      <c r="BJ49" s="521"/>
    </row>
    <row r="50" spans="1:74" s="456" customFormat="1" ht="12" customHeight="1" x14ac:dyDescent="0.2">
      <c r="A50" s="455"/>
      <c r="B50" s="839" t="s">
        <v>1080</v>
      </c>
      <c r="C50" s="805"/>
      <c r="D50" s="805"/>
      <c r="E50" s="805"/>
      <c r="F50" s="805"/>
      <c r="G50" s="805"/>
      <c r="H50" s="805"/>
      <c r="I50" s="805"/>
      <c r="J50" s="805"/>
      <c r="K50" s="805"/>
      <c r="L50" s="805"/>
      <c r="M50" s="805"/>
      <c r="N50" s="805"/>
      <c r="O50" s="805"/>
      <c r="P50" s="805"/>
      <c r="Q50" s="801"/>
      <c r="AY50" s="521"/>
      <c r="AZ50" s="521"/>
      <c r="BA50" s="521"/>
      <c r="BB50" s="521"/>
      <c r="BC50" s="521"/>
      <c r="BD50" s="681"/>
      <c r="BE50" s="681"/>
      <c r="BF50" s="681"/>
      <c r="BG50" s="521"/>
      <c r="BH50" s="521"/>
      <c r="BI50" s="521"/>
      <c r="BJ50" s="521"/>
    </row>
    <row r="51" spans="1:74" s="456" customFormat="1" ht="12" customHeight="1" x14ac:dyDescent="0.2">
      <c r="A51" s="455"/>
      <c r="B51" s="839" t="s">
        <v>100</v>
      </c>
      <c r="C51" s="805"/>
      <c r="D51" s="805"/>
      <c r="E51" s="805"/>
      <c r="F51" s="805"/>
      <c r="G51" s="805"/>
      <c r="H51" s="805"/>
      <c r="I51" s="805"/>
      <c r="J51" s="805"/>
      <c r="K51" s="805"/>
      <c r="L51" s="805"/>
      <c r="M51" s="805"/>
      <c r="N51" s="805"/>
      <c r="O51" s="805"/>
      <c r="P51" s="805"/>
      <c r="Q51" s="801"/>
      <c r="AY51" s="521"/>
      <c r="AZ51" s="521"/>
      <c r="BA51" s="521"/>
      <c r="BB51" s="521"/>
      <c r="BC51" s="521"/>
      <c r="BD51" s="681"/>
      <c r="BE51" s="681"/>
      <c r="BF51" s="681"/>
      <c r="BG51" s="521"/>
      <c r="BH51" s="521"/>
      <c r="BI51" s="521"/>
      <c r="BJ51" s="521"/>
    </row>
    <row r="52" spans="1:74" s="456" customFormat="1" ht="12" customHeight="1" x14ac:dyDescent="0.2">
      <c r="A52" s="455"/>
      <c r="B52" s="804" t="s">
        <v>1038</v>
      </c>
      <c r="C52" s="805"/>
      <c r="D52" s="805"/>
      <c r="E52" s="805"/>
      <c r="F52" s="805"/>
      <c r="G52" s="805"/>
      <c r="H52" s="805"/>
      <c r="I52" s="805"/>
      <c r="J52" s="805"/>
      <c r="K52" s="805"/>
      <c r="L52" s="805"/>
      <c r="M52" s="805"/>
      <c r="N52" s="805"/>
      <c r="O52" s="805"/>
      <c r="P52" s="805"/>
      <c r="Q52" s="801"/>
      <c r="AY52" s="521"/>
      <c r="AZ52" s="521"/>
      <c r="BA52" s="521"/>
      <c r="BB52" s="521"/>
      <c r="BC52" s="521"/>
      <c r="BD52" s="681"/>
      <c r="BE52" s="681"/>
      <c r="BF52" s="681"/>
      <c r="BG52" s="521"/>
      <c r="BH52" s="521"/>
      <c r="BI52" s="521"/>
      <c r="BJ52" s="521"/>
    </row>
    <row r="53" spans="1:74" s="456" customFormat="1" ht="22.35" customHeight="1" x14ac:dyDescent="0.2">
      <c r="A53" s="455"/>
      <c r="B53" s="804" t="s">
        <v>1081</v>
      </c>
      <c r="C53" s="805"/>
      <c r="D53" s="805"/>
      <c r="E53" s="805"/>
      <c r="F53" s="805"/>
      <c r="G53" s="805"/>
      <c r="H53" s="805"/>
      <c r="I53" s="805"/>
      <c r="J53" s="805"/>
      <c r="K53" s="805"/>
      <c r="L53" s="805"/>
      <c r="M53" s="805"/>
      <c r="N53" s="805"/>
      <c r="O53" s="805"/>
      <c r="P53" s="805"/>
      <c r="Q53" s="801"/>
      <c r="AY53" s="521"/>
      <c r="AZ53" s="521"/>
      <c r="BA53" s="521"/>
      <c r="BB53" s="521"/>
      <c r="BC53" s="521"/>
      <c r="BD53" s="681"/>
      <c r="BE53" s="681"/>
      <c r="BF53" s="681"/>
      <c r="BG53" s="521"/>
      <c r="BH53" s="521"/>
      <c r="BI53" s="521"/>
      <c r="BJ53" s="521"/>
    </row>
    <row r="54" spans="1:74" s="456" customFormat="1" ht="12" customHeight="1" x14ac:dyDescent="0.2">
      <c r="A54" s="455"/>
      <c r="B54" s="799" t="s">
        <v>1042</v>
      </c>
      <c r="C54" s="800"/>
      <c r="D54" s="800"/>
      <c r="E54" s="800"/>
      <c r="F54" s="800"/>
      <c r="G54" s="800"/>
      <c r="H54" s="800"/>
      <c r="I54" s="800"/>
      <c r="J54" s="800"/>
      <c r="K54" s="800"/>
      <c r="L54" s="800"/>
      <c r="M54" s="800"/>
      <c r="N54" s="800"/>
      <c r="O54" s="800"/>
      <c r="P54" s="800"/>
      <c r="Q54" s="801"/>
      <c r="AY54" s="521"/>
      <c r="AZ54" s="521"/>
      <c r="BA54" s="521"/>
      <c r="BB54" s="521"/>
      <c r="BC54" s="521"/>
      <c r="BD54" s="681"/>
      <c r="BE54" s="681"/>
      <c r="BF54" s="681"/>
      <c r="BG54" s="521"/>
      <c r="BH54" s="521"/>
      <c r="BI54" s="521"/>
      <c r="BJ54" s="521"/>
    </row>
    <row r="55" spans="1:74" s="457" customFormat="1" ht="12" customHeight="1" x14ac:dyDescent="0.2">
      <c r="A55" s="436"/>
      <c r="B55" s="813" t="s">
        <v>1140</v>
      </c>
      <c r="C55" s="801"/>
      <c r="D55" s="801"/>
      <c r="E55" s="801"/>
      <c r="F55" s="801"/>
      <c r="G55" s="801"/>
      <c r="H55" s="801"/>
      <c r="I55" s="801"/>
      <c r="J55" s="801"/>
      <c r="K55" s="801"/>
      <c r="L55" s="801"/>
      <c r="M55" s="801"/>
      <c r="N55" s="801"/>
      <c r="O55" s="801"/>
      <c r="P55" s="801"/>
      <c r="Q55" s="801"/>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F6" sqref="BF6:BF38"/>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92" t="s">
        <v>992</v>
      </c>
      <c r="B1" s="840" t="s">
        <v>1007</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M1" s="302"/>
    </row>
    <row r="2" spans="1:74" ht="14.1" customHeight="1"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747</v>
      </c>
      <c r="B6" s="202" t="s">
        <v>586</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10.816737954000001</v>
      </c>
      <c r="AC6" s="214">
        <v>9.8190187390000006</v>
      </c>
      <c r="AD6" s="214">
        <v>9.7631183400000001</v>
      </c>
      <c r="AE6" s="214">
        <v>10.218853442</v>
      </c>
      <c r="AF6" s="214">
        <v>12.259373191</v>
      </c>
      <c r="AG6" s="214">
        <v>13.286675554</v>
      </c>
      <c r="AH6" s="214">
        <v>13.216155218000001</v>
      </c>
      <c r="AI6" s="214">
        <v>11.716148932999999</v>
      </c>
      <c r="AJ6" s="214">
        <v>10.095005284000001</v>
      </c>
      <c r="AK6" s="214">
        <v>9.9020590530000003</v>
      </c>
      <c r="AL6" s="214">
        <v>11.140083123</v>
      </c>
      <c r="AM6" s="214">
        <v>11.016715054000001</v>
      </c>
      <c r="AN6" s="214">
        <v>10.367744147</v>
      </c>
      <c r="AO6" s="214">
        <v>10.331964799</v>
      </c>
      <c r="AP6" s="214">
        <v>9.7917463429999998</v>
      </c>
      <c r="AQ6" s="214">
        <v>10.375650907000001</v>
      </c>
      <c r="AR6" s="214">
        <v>11.913014762</v>
      </c>
      <c r="AS6" s="214">
        <v>12.951923036</v>
      </c>
      <c r="AT6" s="214">
        <v>12.327099343</v>
      </c>
      <c r="AU6" s="214">
        <v>11.140621181</v>
      </c>
      <c r="AV6" s="214">
        <v>10.304617200999999</v>
      </c>
      <c r="AW6" s="214">
        <v>10.221990163999999</v>
      </c>
      <c r="AX6" s="214">
        <v>11.159334576999999</v>
      </c>
      <c r="AY6" s="214">
        <v>12.039132039</v>
      </c>
      <c r="AZ6" s="214">
        <v>10.944944862</v>
      </c>
      <c r="BA6" s="214">
        <v>10.319890558000001</v>
      </c>
      <c r="BB6" s="214">
        <v>10.074309550000001</v>
      </c>
      <c r="BC6" s="214">
        <v>10.937277213</v>
      </c>
      <c r="BD6" s="214">
        <v>12.374037248</v>
      </c>
      <c r="BE6" s="214">
        <v>13.248559999999999</v>
      </c>
      <c r="BF6" s="214">
        <v>13.231769999999999</v>
      </c>
      <c r="BG6" s="355">
        <v>11.16846</v>
      </c>
      <c r="BH6" s="355">
        <v>10.2707</v>
      </c>
      <c r="BI6" s="355">
        <v>10.331099999999999</v>
      </c>
      <c r="BJ6" s="355">
        <v>11.172269999999999</v>
      </c>
      <c r="BK6" s="355">
        <v>11.844390000000001</v>
      </c>
      <c r="BL6" s="355">
        <v>11.07227</v>
      </c>
      <c r="BM6" s="355">
        <v>10.29227</v>
      </c>
      <c r="BN6" s="355">
        <v>9.7985089999999992</v>
      </c>
      <c r="BO6" s="355">
        <v>10.54543</v>
      </c>
      <c r="BP6" s="355">
        <v>12.0679</v>
      </c>
      <c r="BQ6" s="355">
        <v>13.09482</v>
      </c>
      <c r="BR6" s="355">
        <v>12.78238</v>
      </c>
      <c r="BS6" s="355">
        <v>11.304309999999999</v>
      </c>
      <c r="BT6" s="355">
        <v>10.36145</v>
      </c>
      <c r="BU6" s="355">
        <v>10.37439</v>
      </c>
      <c r="BV6" s="355">
        <v>11.233549999999999</v>
      </c>
    </row>
    <row r="7" spans="1:74" ht="11.1" customHeight="1" x14ac:dyDescent="0.2">
      <c r="A7" s="101" t="s">
        <v>746</v>
      </c>
      <c r="B7" s="130" t="s">
        <v>200</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10.38350363</v>
      </c>
      <c r="AC7" s="214">
        <v>9.3955383210000001</v>
      </c>
      <c r="AD7" s="214">
        <v>9.351583604</v>
      </c>
      <c r="AE7" s="214">
        <v>9.8025569620000006</v>
      </c>
      <c r="AF7" s="214">
        <v>11.814832689999999</v>
      </c>
      <c r="AG7" s="214">
        <v>12.826926029999999</v>
      </c>
      <c r="AH7" s="214">
        <v>12.752532179999999</v>
      </c>
      <c r="AI7" s="214">
        <v>11.27532933</v>
      </c>
      <c r="AJ7" s="214">
        <v>9.6797861180000009</v>
      </c>
      <c r="AK7" s="214">
        <v>9.4760816739999996</v>
      </c>
      <c r="AL7" s="214">
        <v>10.711109520000001</v>
      </c>
      <c r="AM7" s="214">
        <v>10.57990496</v>
      </c>
      <c r="AN7" s="214">
        <v>9.9279022529999992</v>
      </c>
      <c r="AO7" s="214">
        <v>9.9095215749999994</v>
      </c>
      <c r="AP7" s="214">
        <v>9.3740652000000004</v>
      </c>
      <c r="AQ7" s="214">
        <v>9.9651604450000004</v>
      </c>
      <c r="AR7" s="214">
        <v>11.47293692</v>
      </c>
      <c r="AS7" s="214">
        <v>12.498777370000001</v>
      </c>
      <c r="AT7" s="214">
        <v>11.88429436</v>
      </c>
      <c r="AU7" s="214">
        <v>10.72863527</v>
      </c>
      <c r="AV7" s="214">
        <v>9.9042568269999993</v>
      </c>
      <c r="AW7" s="214">
        <v>9.7942643329999992</v>
      </c>
      <c r="AX7" s="214">
        <v>10.71548248</v>
      </c>
      <c r="AY7" s="214">
        <v>11.59623771</v>
      </c>
      <c r="AZ7" s="214">
        <v>10.504690289999999</v>
      </c>
      <c r="BA7" s="214">
        <v>9.9065793269999993</v>
      </c>
      <c r="BB7" s="214">
        <v>9.6610749249999994</v>
      </c>
      <c r="BC7" s="214">
        <v>10.521663458000001</v>
      </c>
      <c r="BD7" s="214">
        <v>11.932673238</v>
      </c>
      <c r="BE7" s="214">
        <v>12.7904325</v>
      </c>
      <c r="BF7" s="214">
        <v>12.7829993</v>
      </c>
      <c r="BG7" s="355">
        <v>10.760809999999999</v>
      </c>
      <c r="BH7" s="355">
        <v>9.8759630000000005</v>
      </c>
      <c r="BI7" s="355">
        <v>9.906352</v>
      </c>
      <c r="BJ7" s="355">
        <v>10.73047</v>
      </c>
      <c r="BK7" s="355">
        <v>11.40935</v>
      </c>
      <c r="BL7" s="355">
        <v>10.63429</v>
      </c>
      <c r="BM7" s="355">
        <v>9.863289</v>
      </c>
      <c r="BN7" s="355">
        <v>9.3790189999999996</v>
      </c>
      <c r="BO7" s="355">
        <v>10.122820000000001</v>
      </c>
      <c r="BP7" s="355">
        <v>11.62504</v>
      </c>
      <c r="BQ7" s="355">
        <v>12.631880000000001</v>
      </c>
      <c r="BR7" s="355">
        <v>12.322760000000001</v>
      </c>
      <c r="BS7" s="355">
        <v>10.870559999999999</v>
      </c>
      <c r="BT7" s="355">
        <v>9.9473380000000002</v>
      </c>
      <c r="BU7" s="355">
        <v>9.9355440000000002</v>
      </c>
      <c r="BV7" s="355">
        <v>10.77797</v>
      </c>
    </row>
    <row r="8" spans="1:74" ht="11.1" customHeight="1" x14ac:dyDescent="0.2">
      <c r="A8" s="101" t="s">
        <v>364</v>
      </c>
      <c r="B8" s="130" t="s">
        <v>365</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0.43681009399999998</v>
      </c>
      <c r="AN8" s="214">
        <v>0.43984189400000001</v>
      </c>
      <c r="AO8" s="214">
        <v>0.42244322400000001</v>
      </c>
      <c r="AP8" s="214">
        <v>0.41768114299999998</v>
      </c>
      <c r="AQ8" s="214">
        <v>0.410490462</v>
      </c>
      <c r="AR8" s="214">
        <v>0.440077842</v>
      </c>
      <c r="AS8" s="214">
        <v>0.453145666</v>
      </c>
      <c r="AT8" s="214">
        <v>0.44280498299999999</v>
      </c>
      <c r="AU8" s="214">
        <v>0.41198591099999998</v>
      </c>
      <c r="AV8" s="214">
        <v>0.40036037400000002</v>
      </c>
      <c r="AW8" s="214">
        <v>0.427725831</v>
      </c>
      <c r="AX8" s="214">
        <v>0.443852097</v>
      </c>
      <c r="AY8" s="214">
        <v>0.44289432899999998</v>
      </c>
      <c r="AZ8" s="214">
        <v>0.44025457200000001</v>
      </c>
      <c r="BA8" s="214">
        <v>0.413311231</v>
      </c>
      <c r="BB8" s="214">
        <v>0.41323462500000002</v>
      </c>
      <c r="BC8" s="214">
        <v>0.41561375451999999</v>
      </c>
      <c r="BD8" s="214">
        <v>0.44136400987000002</v>
      </c>
      <c r="BE8" s="214">
        <v>0.45812750000000002</v>
      </c>
      <c r="BF8" s="214">
        <v>0.44877070000000002</v>
      </c>
      <c r="BG8" s="355">
        <v>0.4076553</v>
      </c>
      <c r="BH8" s="355">
        <v>0.39474150000000002</v>
      </c>
      <c r="BI8" s="355">
        <v>0.42474810000000002</v>
      </c>
      <c r="BJ8" s="355">
        <v>0.44180570000000002</v>
      </c>
      <c r="BK8" s="355">
        <v>0.4350366</v>
      </c>
      <c r="BL8" s="355">
        <v>0.43797999999999998</v>
      </c>
      <c r="BM8" s="355">
        <v>0.42898530000000001</v>
      </c>
      <c r="BN8" s="355">
        <v>0.41949049999999999</v>
      </c>
      <c r="BO8" s="355">
        <v>0.42260900000000001</v>
      </c>
      <c r="BP8" s="355">
        <v>0.44286389999999998</v>
      </c>
      <c r="BQ8" s="355">
        <v>0.4629433</v>
      </c>
      <c r="BR8" s="355">
        <v>0.45962009999999998</v>
      </c>
      <c r="BS8" s="355">
        <v>0.43375010000000003</v>
      </c>
      <c r="BT8" s="355">
        <v>0.41410730000000001</v>
      </c>
      <c r="BU8" s="355">
        <v>0.43885109999999999</v>
      </c>
      <c r="BV8" s="355">
        <v>0.4555768</v>
      </c>
    </row>
    <row r="9" spans="1:74" ht="11.1" customHeight="1" x14ac:dyDescent="0.2">
      <c r="A9" s="104" t="s">
        <v>748</v>
      </c>
      <c r="B9" s="130" t="s">
        <v>587</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0.19788496799999999</v>
      </c>
      <c r="AB9" s="214">
        <v>0.16830013799999999</v>
      </c>
      <c r="AC9" s="214">
        <v>0.165742419</v>
      </c>
      <c r="AD9" s="214">
        <v>0.14173623299999999</v>
      </c>
      <c r="AE9" s="214">
        <v>0.16745574199999999</v>
      </c>
      <c r="AF9" s="214">
        <v>0.20459913299999999</v>
      </c>
      <c r="AG9" s="214">
        <v>0.22900867799999999</v>
      </c>
      <c r="AH9" s="214">
        <v>0.21813471000000001</v>
      </c>
      <c r="AI9" s="214">
        <v>0.157019933</v>
      </c>
      <c r="AJ9" s="214">
        <v>0.17156490299999999</v>
      </c>
      <c r="AK9" s="214">
        <v>0.20013096699999999</v>
      </c>
      <c r="AL9" s="214">
        <v>0.15720709699999999</v>
      </c>
      <c r="AM9" s="214">
        <v>0.21080048400000001</v>
      </c>
      <c r="AN9" s="214">
        <v>0.177942393</v>
      </c>
      <c r="AO9" s="214">
        <v>0.162093032</v>
      </c>
      <c r="AP9" s="214">
        <v>0.14852616699999999</v>
      </c>
      <c r="AQ9" s="214">
        <v>0.13717574199999999</v>
      </c>
      <c r="AR9" s="214">
        <v>0.17271929999999999</v>
      </c>
      <c r="AS9" s="214">
        <v>0.167902677</v>
      </c>
      <c r="AT9" s="214">
        <v>0.18504467699999999</v>
      </c>
      <c r="AU9" s="214">
        <v>0.15120819999999999</v>
      </c>
      <c r="AV9" s="214">
        <v>0.104594742</v>
      </c>
      <c r="AW9" s="214">
        <v>0.1035701</v>
      </c>
      <c r="AX9" s="214">
        <v>0.13080845099999999</v>
      </c>
      <c r="AY9" s="214">
        <v>0.14443555399999999</v>
      </c>
      <c r="AZ9" s="214">
        <v>0.137509042</v>
      </c>
      <c r="BA9" s="214">
        <v>0.13805031400000001</v>
      </c>
      <c r="BB9" s="214">
        <v>0.13497356899999999</v>
      </c>
      <c r="BC9" s="214">
        <v>0.14822627396999999</v>
      </c>
      <c r="BD9" s="214">
        <v>0.16196363732999999</v>
      </c>
      <c r="BE9" s="214">
        <v>0.18100540000000001</v>
      </c>
      <c r="BF9" s="214">
        <v>0.17990059999999999</v>
      </c>
      <c r="BG9" s="355">
        <v>0.1446626</v>
      </c>
      <c r="BH9" s="355">
        <v>0.1233167</v>
      </c>
      <c r="BI9" s="355">
        <v>0.134191</v>
      </c>
      <c r="BJ9" s="355">
        <v>0.13483290000000001</v>
      </c>
      <c r="BK9" s="355">
        <v>0.1564633</v>
      </c>
      <c r="BL9" s="355">
        <v>0.1416357</v>
      </c>
      <c r="BM9" s="355">
        <v>0.1394812</v>
      </c>
      <c r="BN9" s="355">
        <v>0.13582820000000001</v>
      </c>
      <c r="BO9" s="355">
        <v>0.14762110000000001</v>
      </c>
      <c r="BP9" s="355">
        <v>0.16608890000000001</v>
      </c>
      <c r="BQ9" s="355">
        <v>0.18339449999999999</v>
      </c>
      <c r="BR9" s="355">
        <v>0.18189930000000001</v>
      </c>
      <c r="BS9" s="355">
        <v>0.1459734</v>
      </c>
      <c r="BT9" s="355">
        <v>0.124112</v>
      </c>
      <c r="BU9" s="355">
        <v>0.13512840000000001</v>
      </c>
      <c r="BV9" s="355">
        <v>0.1358742</v>
      </c>
    </row>
    <row r="10" spans="1:74" ht="11.1" customHeight="1" x14ac:dyDescent="0.2">
      <c r="A10" s="104" t="s">
        <v>749</v>
      </c>
      <c r="B10" s="130" t="s">
        <v>528</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11.575919353</v>
      </c>
      <c r="AB10" s="214">
        <v>10.985038092</v>
      </c>
      <c r="AC10" s="214">
        <v>9.9847611579999995</v>
      </c>
      <c r="AD10" s="214">
        <v>9.9048545729999997</v>
      </c>
      <c r="AE10" s="214">
        <v>10.386309184</v>
      </c>
      <c r="AF10" s="214">
        <v>12.463972324</v>
      </c>
      <c r="AG10" s="214">
        <v>13.515684232</v>
      </c>
      <c r="AH10" s="214">
        <v>13.434289928</v>
      </c>
      <c r="AI10" s="214">
        <v>11.873168866</v>
      </c>
      <c r="AJ10" s="214">
        <v>10.266570186999999</v>
      </c>
      <c r="AK10" s="214">
        <v>10.10219002</v>
      </c>
      <c r="AL10" s="214">
        <v>11.297290220000001</v>
      </c>
      <c r="AM10" s="214">
        <v>11.227515538</v>
      </c>
      <c r="AN10" s="214">
        <v>10.54568654</v>
      </c>
      <c r="AO10" s="214">
        <v>10.494057830999999</v>
      </c>
      <c r="AP10" s="214">
        <v>9.9402725099999998</v>
      </c>
      <c r="AQ10" s="214">
        <v>10.512826649000001</v>
      </c>
      <c r="AR10" s="214">
        <v>12.085734062</v>
      </c>
      <c r="AS10" s="214">
        <v>13.119825712999999</v>
      </c>
      <c r="AT10" s="214">
        <v>12.512144019999999</v>
      </c>
      <c r="AU10" s="214">
        <v>11.291829380999999</v>
      </c>
      <c r="AV10" s="214">
        <v>10.409211943000001</v>
      </c>
      <c r="AW10" s="214">
        <v>10.325560264</v>
      </c>
      <c r="AX10" s="214">
        <v>11.290143027999999</v>
      </c>
      <c r="AY10" s="214">
        <v>12.183567592999999</v>
      </c>
      <c r="AZ10" s="214">
        <v>11.082453903999999</v>
      </c>
      <c r="BA10" s="214">
        <v>10.457940872</v>
      </c>
      <c r="BB10" s="214">
        <v>10.209283119</v>
      </c>
      <c r="BC10" s="214">
        <v>11.085503487</v>
      </c>
      <c r="BD10" s="214">
        <v>12.536000885</v>
      </c>
      <c r="BE10" s="214">
        <v>13.4295654</v>
      </c>
      <c r="BF10" s="214">
        <v>13.411670600000001</v>
      </c>
      <c r="BG10" s="355">
        <v>11.313129999999999</v>
      </c>
      <c r="BH10" s="355">
        <v>10.394019999999999</v>
      </c>
      <c r="BI10" s="355">
        <v>10.46529</v>
      </c>
      <c r="BJ10" s="355">
        <v>11.30711</v>
      </c>
      <c r="BK10" s="355">
        <v>12.00085</v>
      </c>
      <c r="BL10" s="355">
        <v>11.213900000000001</v>
      </c>
      <c r="BM10" s="355">
        <v>10.431760000000001</v>
      </c>
      <c r="BN10" s="355">
        <v>9.9343369999999993</v>
      </c>
      <c r="BO10" s="355">
        <v>10.693049999999999</v>
      </c>
      <c r="BP10" s="355">
        <v>12.23399</v>
      </c>
      <c r="BQ10" s="355">
        <v>13.278219999999999</v>
      </c>
      <c r="BR10" s="355">
        <v>12.96428</v>
      </c>
      <c r="BS10" s="355">
        <v>11.450279999999999</v>
      </c>
      <c r="BT10" s="355">
        <v>10.48556</v>
      </c>
      <c r="BU10" s="355">
        <v>10.50952</v>
      </c>
      <c r="BV10" s="355">
        <v>11.36942</v>
      </c>
    </row>
    <row r="11" spans="1:74" ht="11.1" customHeight="1" x14ac:dyDescent="0.2">
      <c r="A11" s="104" t="s">
        <v>9</v>
      </c>
      <c r="B11" s="130" t="s">
        <v>366</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0.84008991399999999</v>
      </c>
      <c r="AB11" s="214">
        <v>0.36834715699999998</v>
      </c>
      <c r="AC11" s="214">
        <v>0.39159882000000001</v>
      </c>
      <c r="AD11" s="214">
        <v>0.55760441900000002</v>
      </c>
      <c r="AE11" s="214">
        <v>0.83511741500000003</v>
      </c>
      <c r="AF11" s="214">
        <v>1.0760633509999999</v>
      </c>
      <c r="AG11" s="214">
        <v>1.1047376630000001</v>
      </c>
      <c r="AH11" s="214">
        <v>0.72895816000000002</v>
      </c>
      <c r="AI11" s="214">
        <v>0.25940147899999999</v>
      </c>
      <c r="AJ11" s="214">
        <v>0.33010160900000002</v>
      </c>
      <c r="AK11" s="214">
        <v>0.48268012599999999</v>
      </c>
      <c r="AL11" s="214">
        <v>0.89574010699999995</v>
      </c>
      <c r="AM11" s="214">
        <v>0.67629887213999995</v>
      </c>
      <c r="AN11" s="214">
        <v>0.38819660974999998</v>
      </c>
      <c r="AO11" s="214">
        <v>0.80427150596999997</v>
      </c>
      <c r="AP11" s="214">
        <v>0.59634557356999995</v>
      </c>
      <c r="AQ11" s="214">
        <v>0.80833153243</v>
      </c>
      <c r="AR11" s="214">
        <v>0.89183107391000005</v>
      </c>
      <c r="AS11" s="214">
        <v>1.0341908022999999</v>
      </c>
      <c r="AT11" s="214">
        <v>0.61474024410000006</v>
      </c>
      <c r="AU11" s="214">
        <v>0.30211932675999997</v>
      </c>
      <c r="AV11" s="214">
        <v>0.50404620902999997</v>
      </c>
      <c r="AW11" s="214">
        <v>0.62767581895000002</v>
      </c>
      <c r="AX11" s="214">
        <v>0.96709971460999999</v>
      </c>
      <c r="AY11" s="214">
        <v>0.81845125167999999</v>
      </c>
      <c r="AZ11" s="214">
        <v>0.41714015808999999</v>
      </c>
      <c r="BA11" s="214">
        <v>0.72461518685000004</v>
      </c>
      <c r="BB11" s="214">
        <v>0.71081741894999995</v>
      </c>
      <c r="BC11" s="214">
        <v>1.1287274305999999</v>
      </c>
      <c r="BD11" s="214">
        <v>1.0356623751</v>
      </c>
      <c r="BE11" s="214">
        <v>1.0745660882000001</v>
      </c>
      <c r="BF11" s="214">
        <v>1.0659049964</v>
      </c>
      <c r="BG11" s="355">
        <v>0.14647740000000001</v>
      </c>
      <c r="BH11" s="355">
        <v>0.42845830000000001</v>
      </c>
      <c r="BI11" s="355">
        <v>0.69635919999999996</v>
      </c>
      <c r="BJ11" s="355">
        <v>0.91837630000000003</v>
      </c>
      <c r="BK11" s="355">
        <v>0.72380140000000004</v>
      </c>
      <c r="BL11" s="355">
        <v>0.41246139999999998</v>
      </c>
      <c r="BM11" s="355">
        <v>0.59555389999999997</v>
      </c>
      <c r="BN11" s="355">
        <v>0.53486769999999995</v>
      </c>
      <c r="BO11" s="355">
        <v>0.95711860000000004</v>
      </c>
      <c r="BP11" s="355">
        <v>0.9787728</v>
      </c>
      <c r="BQ11" s="355">
        <v>1.0741080000000001</v>
      </c>
      <c r="BR11" s="355">
        <v>0.83823740000000002</v>
      </c>
      <c r="BS11" s="355">
        <v>0.25042180000000003</v>
      </c>
      <c r="BT11" s="355">
        <v>0.42833500000000002</v>
      </c>
      <c r="BU11" s="355">
        <v>0.68814940000000002</v>
      </c>
      <c r="BV11" s="355">
        <v>0.93070330000000001</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754</v>
      </c>
      <c r="B14" s="130" t="s">
        <v>588</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10.16605425</v>
      </c>
      <c r="AN14" s="214">
        <v>9.7696541880000005</v>
      </c>
      <c r="AO14" s="214">
        <v>9.3172920599999998</v>
      </c>
      <c r="AP14" s="214">
        <v>8.9756316920000003</v>
      </c>
      <c r="AQ14" s="214">
        <v>9.3425403399999993</v>
      </c>
      <c r="AR14" s="214">
        <v>10.80585919</v>
      </c>
      <c r="AS14" s="214">
        <v>11.6860684</v>
      </c>
      <c r="AT14" s="214">
        <v>11.506955290000001</v>
      </c>
      <c r="AU14" s="214">
        <v>10.62643665</v>
      </c>
      <c r="AV14" s="214">
        <v>9.5521432809999993</v>
      </c>
      <c r="AW14" s="214">
        <v>9.3207321790000002</v>
      </c>
      <c r="AX14" s="214">
        <v>9.9316715270000007</v>
      </c>
      <c r="AY14" s="214">
        <v>10.974589079999999</v>
      </c>
      <c r="AZ14" s="214">
        <v>10.27711412</v>
      </c>
      <c r="BA14" s="214">
        <v>9.368883662</v>
      </c>
      <c r="BB14" s="214">
        <v>9.1340912250000006</v>
      </c>
      <c r="BC14" s="214">
        <v>9.5903037565000009</v>
      </c>
      <c r="BD14" s="214">
        <v>11.111160618</v>
      </c>
      <c r="BE14" s="214">
        <v>11.95104001</v>
      </c>
      <c r="BF14" s="214">
        <v>11.950056777</v>
      </c>
      <c r="BG14" s="355">
        <v>10.80719</v>
      </c>
      <c r="BH14" s="355">
        <v>9.6174949999999999</v>
      </c>
      <c r="BI14" s="355">
        <v>9.3944050000000008</v>
      </c>
      <c r="BJ14" s="355">
        <v>9.9991620000000001</v>
      </c>
      <c r="BK14" s="355">
        <v>10.89345</v>
      </c>
      <c r="BL14" s="355">
        <v>10.41525</v>
      </c>
      <c r="BM14" s="355">
        <v>9.4579389999999997</v>
      </c>
      <c r="BN14" s="355">
        <v>9.029579</v>
      </c>
      <c r="BO14" s="355">
        <v>9.3632880000000007</v>
      </c>
      <c r="BP14" s="355">
        <v>10.86472</v>
      </c>
      <c r="BQ14" s="355">
        <v>11.7959</v>
      </c>
      <c r="BR14" s="355">
        <v>11.72076</v>
      </c>
      <c r="BS14" s="355">
        <v>10.81739</v>
      </c>
      <c r="BT14" s="355">
        <v>9.6920789999999997</v>
      </c>
      <c r="BU14" s="355">
        <v>9.434412</v>
      </c>
      <c r="BV14" s="355">
        <v>10.03701</v>
      </c>
    </row>
    <row r="15" spans="1:74" ht="11.1" customHeight="1" x14ac:dyDescent="0.2">
      <c r="A15" s="104" t="s">
        <v>750</v>
      </c>
      <c r="B15" s="130" t="s">
        <v>522</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4.1694620110000002</v>
      </c>
      <c r="AN15" s="214">
        <v>3.619605247</v>
      </c>
      <c r="AO15" s="214">
        <v>3.3365918579999998</v>
      </c>
      <c r="AP15" s="214">
        <v>3.03219897</v>
      </c>
      <c r="AQ15" s="214">
        <v>3.1928025369999999</v>
      </c>
      <c r="AR15" s="214">
        <v>4.067784852</v>
      </c>
      <c r="AS15" s="214">
        <v>4.8088654460000004</v>
      </c>
      <c r="AT15" s="214">
        <v>4.5814718570000004</v>
      </c>
      <c r="AU15" s="214">
        <v>3.9692433760000001</v>
      </c>
      <c r="AV15" s="214">
        <v>3.3220210269999999</v>
      </c>
      <c r="AW15" s="214">
        <v>3.2623423580000002</v>
      </c>
      <c r="AX15" s="214">
        <v>3.9282359609999999</v>
      </c>
      <c r="AY15" s="214">
        <v>4.8059663219999997</v>
      </c>
      <c r="AZ15" s="214">
        <v>4.0476486290000002</v>
      </c>
      <c r="BA15" s="214">
        <v>3.4213174560000001</v>
      </c>
      <c r="BB15" s="214">
        <v>3.1710516819999999</v>
      </c>
      <c r="BC15" s="214">
        <v>3.3340642425999998</v>
      </c>
      <c r="BD15" s="214">
        <v>4.3162302656999998</v>
      </c>
      <c r="BE15" s="214">
        <v>5.0073072400000003</v>
      </c>
      <c r="BF15" s="214">
        <v>4.9279453100000001</v>
      </c>
      <c r="BG15" s="355">
        <v>4.1035190000000004</v>
      </c>
      <c r="BH15" s="355">
        <v>3.3656969999999999</v>
      </c>
      <c r="BI15" s="355">
        <v>3.3103790000000002</v>
      </c>
      <c r="BJ15" s="355">
        <v>3.9553020000000001</v>
      </c>
      <c r="BK15" s="355">
        <v>4.6915339999999999</v>
      </c>
      <c r="BL15" s="355">
        <v>4.1118370000000004</v>
      </c>
      <c r="BM15" s="355">
        <v>3.466342</v>
      </c>
      <c r="BN15" s="355">
        <v>3.035142</v>
      </c>
      <c r="BO15" s="355">
        <v>3.1283829999999999</v>
      </c>
      <c r="BP15" s="355">
        <v>4.0911520000000001</v>
      </c>
      <c r="BQ15" s="355">
        <v>4.8406750000000001</v>
      </c>
      <c r="BR15" s="355">
        <v>4.7253749999999997</v>
      </c>
      <c r="BS15" s="355">
        <v>4.0734950000000003</v>
      </c>
      <c r="BT15" s="355">
        <v>3.3945189999999998</v>
      </c>
      <c r="BU15" s="355">
        <v>3.3202750000000001</v>
      </c>
      <c r="BV15" s="355">
        <v>3.9693079999999998</v>
      </c>
    </row>
    <row r="16" spans="1:74" ht="11.1" customHeight="1" x14ac:dyDescent="0.2">
      <c r="A16" s="104" t="s">
        <v>751</v>
      </c>
      <c r="B16" s="130" t="s">
        <v>521</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3.529475036</v>
      </c>
      <c r="AN16" s="214">
        <v>3.5573761689999999</v>
      </c>
      <c r="AO16" s="214">
        <v>3.45713976</v>
      </c>
      <c r="AP16" s="214">
        <v>3.3931955579999999</v>
      </c>
      <c r="AQ16" s="214">
        <v>3.5455601259999998</v>
      </c>
      <c r="AR16" s="214">
        <v>3.976315702</v>
      </c>
      <c r="AS16" s="214">
        <v>4.1394742630000003</v>
      </c>
      <c r="AT16" s="214">
        <v>4.1336652899999997</v>
      </c>
      <c r="AU16" s="214">
        <v>3.9611948589999999</v>
      </c>
      <c r="AV16" s="214">
        <v>3.646333072</v>
      </c>
      <c r="AW16" s="214">
        <v>3.498637478</v>
      </c>
      <c r="AX16" s="214">
        <v>3.5070962040000002</v>
      </c>
      <c r="AY16" s="214">
        <v>3.6945562249999999</v>
      </c>
      <c r="AZ16" s="214">
        <v>3.6353928500000001</v>
      </c>
      <c r="BA16" s="214">
        <v>3.4504906640000002</v>
      </c>
      <c r="BB16" s="214">
        <v>3.4313813070000001</v>
      </c>
      <c r="BC16" s="214">
        <v>3.6113098074000001</v>
      </c>
      <c r="BD16" s="214">
        <v>4.0552965467000002</v>
      </c>
      <c r="BE16" s="214">
        <v>4.1908749800000002</v>
      </c>
      <c r="BF16" s="214">
        <v>4.2380901900000003</v>
      </c>
      <c r="BG16" s="355">
        <v>3.9797850000000001</v>
      </c>
      <c r="BH16" s="355">
        <v>3.6522169999999998</v>
      </c>
      <c r="BI16" s="355">
        <v>3.506548</v>
      </c>
      <c r="BJ16" s="355">
        <v>3.518573</v>
      </c>
      <c r="BK16" s="355">
        <v>3.6828029999999998</v>
      </c>
      <c r="BL16" s="355">
        <v>3.6755049999999998</v>
      </c>
      <c r="BM16" s="355">
        <v>3.4551059999999998</v>
      </c>
      <c r="BN16" s="355">
        <v>3.4245390000000002</v>
      </c>
      <c r="BO16" s="355">
        <v>3.5429409999999999</v>
      </c>
      <c r="BP16" s="355">
        <v>3.9902479999999998</v>
      </c>
      <c r="BQ16" s="355">
        <v>4.1597549999999996</v>
      </c>
      <c r="BR16" s="355">
        <v>4.1740219999999999</v>
      </c>
      <c r="BS16" s="355">
        <v>3.9892780000000001</v>
      </c>
      <c r="BT16" s="355">
        <v>3.6756920000000002</v>
      </c>
      <c r="BU16" s="355">
        <v>3.519053</v>
      </c>
      <c r="BV16" s="355">
        <v>3.5292810000000001</v>
      </c>
    </row>
    <row r="17" spans="1:74" ht="11.1" customHeight="1" x14ac:dyDescent="0.2">
      <c r="A17" s="104" t="s">
        <v>752</v>
      </c>
      <c r="B17" s="130" t="s">
        <v>520</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2.4456228100000001</v>
      </c>
      <c r="AN17" s="214">
        <v>2.569943222</v>
      </c>
      <c r="AO17" s="214">
        <v>2.5027917990000002</v>
      </c>
      <c r="AP17" s="214">
        <v>2.5305801570000002</v>
      </c>
      <c r="AQ17" s="214">
        <v>2.5853784850000001</v>
      </c>
      <c r="AR17" s="214">
        <v>2.7408079160000001</v>
      </c>
      <c r="AS17" s="214">
        <v>2.7174210780000001</v>
      </c>
      <c r="AT17" s="214">
        <v>2.7711330080000001</v>
      </c>
      <c r="AU17" s="214">
        <v>2.6753491660000002</v>
      </c>
      <c r="AV17" s="214">
        <v>2.563593204</v>
      </c>
      <c r="AW17" s="214">
        <v>2.5398230509999999</v>
      </c>
      <c r="AX17" s="214">
        <v>2.474965224</v>
      </c>
      <c r="AY17" s="214">
        <v>2.4499329410000001</v>
      </c>
      <c r="AZ17" s="214">
        <v>2.5712775450000001</v>
      </c>
      <c r="BA17" s="214">
        <v>2.476926706</v>
      </c>
      <c r="BB17" s="214">
        <v>2.5114003540000001</v>
      </c>
      <c r="BC17" s="214">
        <v>2.62586502</v>
      </c>
      <c r="BD17" s="214">
        <v>2.7186953916999999</v>
      </c>
      <c r="BE17" s="214">
        <v>2.7325645999999999</v>
      </c>
      <c r="BF17" s="214">
        <v>2.7646071700000001</v>
      </c>
      <c r="BG17" s="355">
        <v>2.7035010000000002</v>
      </c>
      <c r="BH17" s="355">
        <v>2.580333</v>
      </c>
      <c r="BI17" s="355">
        <v>2.5581459999999998</v>
      </c>
      <c r="BJ17" s="355">
        <v>2.5047009999999998</v>
      </c>
      <c r="BK17" s="355">
        <v>2.4974500000000002</v>
      </c>
      <c r="BL17" s="355">
        <v>2.6052300000000002</v>
      </c>
      <c r="BM17" s="355">
        <v>2.5163250000000001</v>
      </c>
      <c r="BN17" s="355">
        <v>2.550138</v>
      </c>
      <c r="BO17" s="355">
        <v>2.6730580000000002</v>
      </c>
      <c r="BP17" s="355">
        <v>2.7631350000000001</v>
      </c>
      <c r="BQ17" s="355">
        <v>2.7752089999999998</v>
      </c>
      <c r="BR17" s="355">
        <v>2.8014730000000001</v>
      </c>
      <c r="BS17" s="355">
        <v>2.734299</v>
      </c>
      <c r="BT17" s="355">
        <v>2.6027019999999998</v>
      </c>
      <c r="BU17" s="355">
        <v>2.575831</v>
      </c>
      <c r="BV17" s="355">
        <v>2.5179079999999998</v>
      </c>
    </row>
    <row r="18" spans="1:74" ht="11.1" customHeight="1" x14ac:dyDescent="0.2">
      <c r="A18" s="104" t="s">
        <v>753</v>
      </c>
      <c r="B18" s="130" t="s">
        <v>1006</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2.1494398000000001E-2</v>
      </c>
      <c r="AN18" s="214">
        <v>2.2729550000000001E-2</v>
      </c>
      <c r="AO18" s="214">
        <v>2.0768643E-2</v>
      </c>
      <c r="AP18" s="214">
        <v>1.9657008E-2</v>
      </c>
      <c r="AQ18" s="214">
        <v>1.8799191E-2</v>
      </c>
      <c r="AR18" s="214">
        <v>2.0950715000000002E-2</v>
      </c>
      <c r="AS18" s="214">
        <v>2.0307615000000001E-2</v>
      </c>
      <c r="AT18" s="214">
        <v>2.0685135E-2</v>
      </c>
      <c r="AU18" s="214">
        <v>2.0649243000000001E-2</v>
      </c>
      <c r="AV18" s="214">
        <v>2.0195978E-2</v>
      </c>
      <c r="AW18" s="214">
        <v>1.9929292000000001E-2</v>
      </c>
      <c r="AX18" s="214">
        <v>2.1374138000000001E-2</v>
      </c>
      <c r="AY18" s="214">
        <v>2.4133588000000001E-2</v>
      </c>
      <c r="AZ18" s="214">
        <v>2.279509E-2</v>
      </c>
      <c r="BA18" s="214">
        <v>2.0148836E-2</v>
      </c>
      <c r="BB18" s="214">
        <v>2.0257882000000001E-2</v>
      </c>
      <c r="BC18" s="214">
        <v>1.9064686452000001E-2</v>
      </c>
      <c r="BD18" s="214">
        <v>2.0938413999999999E-2</v>
      </c>
      <c r="BE18" s="214">
        <v>2.0293190499999999E-2</v>
      </c>
      <c r="BF18" s="214">
        <v>1.9414106800000001E-2</v>
      </c>
      <c r="BG18" s="355">
        <v>2.0388799999999999E-2</v>
      </c>
      <c r="BH18" s="355">
        <v>1.9248100000000001E-2</v>
      </c>
      <c r="BI18" s="355">
        <v>1.9332499999999999E-2</v>
      </c>
      <c r="BJ18" s="355">
        <v>2.05861E-2</v>
      </c>
      <c r="BK18" s="355">
        <v>2.1667599999999999E-2</v>
      </c>
      <c r="BL18" s="355">
        <v>2.2674300000000001E-2</v>
      </c>
      <c r="BM18" s="355">
        <v>2.01659E-2</v>
      </c>
      <c r="BN18" s="355">
        <v>1.9760300000000001E-2</v>
      </c>
      <c r="BO18" s="355">
        <v>1.8905600000000002E-2</v>
      </c>
      <c r="BP18" s="355">
        <v>2.0181999999999999E-2</v>
      </c>
      <c r="BQ18" s="355">
        <v>2.02635E-2</v>
      </c>
      <c r="BR18" s="355">
        <v>1.9894200000000001E-2</v>
      </c>
      <c r="BS18" s="355">
        <v>2.0320999999999999E-2</v>
      </c>
      <c r="BT18" s="355">
        <v>1.91652E-2</v>
      </c>
      <c r="BU18" s="355">
        <v>1.9252399999999999E-2</v>
      </c>
      <c r="BV18" s="355">
        <v>2.0512599999999999E-2</v>
      </c>
    </row>
    <row r="19" spans="1:74" ht="11.1" customHeight="1" x14ac:dyDescent="0.2">
      <c r="A19" s="104" t="s">
        <v>929</v>
      </c>
      <c r="B19" s="130" t="s">
        <v>367</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0.38453379999999998</v>
      </c>
      <c r="AB19" s="214">
        <v>0.38200943999999998</v>
      </c>
      <c r="AC19" s="214">
        <v>0.373408823</v>
      </c>
      <c r="AD19" s="214">
        <v>0.36287557799999998</v>
      </c>
      <c r="AE19" s="214">
        <v>0.36707430099999999</v>
      </c>
      <c r="AF19" s="214">
        <v>0.39197880000000002</v>
      </c>
      <c r="AG19" s="214">
        <v>0.40538953999999999</v>
      </c>
      <c r="AH19" s="214">
        <v>0.40880505</v>
      </c>
      <c r="AI19" s="214">
        <v>0.38869785000000001</v>
      </c>
      <c r="AJ19" s="214">
        <v>0.36612436700000001</v>
      </c>
      <c r="AK19" s="214">
        <v>0.37561054799999999</v>
      </c>
      <c r="AL19" s="214">
        <v>0.37825249999999999</v>
      </c>
      <c r="AM19" s="214">
        <v>0.38516241586</v>
      </c>
      <c r="AN19" s="214">
        <v>0.38783574225</v>
      </c>
      <c r="AO19" s="214">
        <v>0.37249426502999999</v>
      </c>
      <c r="AP19" s="214">
        <v>0.36829524443</v>
      </c>
      <c r="AQ19" s="214">
        <v>0.36195477657000003</v>
      </c>
      <c r="AR19" s="214">
        <v>0.38804379809</v>
      </c>
      <c r="AS19" s="214">
        <v>0.39956651067999999</v>
      </c>
      <c r="AT19" s="214">
        <v>0.39044848589999998</v>
      </c>
      <c r="AU19" s="214">
        <v>0.36327340423999999</v>
      </c>
      <c r="AV19" s="214">
        <v>0.35302245297000001</v>
      </c>
      <c r="AW19" s="214">
        <v>0.37715226605000002</v>
      </c>
      <c r="AX19" s="214">
        <v>0.39137178638999998</v>
      </c>
      <c r="AY19" s="214">
        <v>0.39052726131999999</v>
      </c>
      <c r="AZ19" s="214">
        <v>0.38819962591000001</v>
      </c>
      <c r="BA19" s="214">
        <v>0.36444202315000002</v>
      </c>
      <c r="BB19" s="214">
        <v>0.36437447504999998</v>
      </c>
      <c r="BC19" s="214">
        <v>0.36647229980000001</v>
      </c>
      <c r="BD19" s="214">
        <v>0.38917789169</v>
      </c>
      <c r="BE19" s="214">
        <v>0.40395930130000002</v>
      </c>
      <c r="BF19" s="214">
        <v>0.39570882682000003</v>
      </c>
      <c r="BG19" s="355">
        <v>0.35945490000000002</v>
      </c>
      <c r="BH19" s="355">
        <v>0.34806799999999999</v>
      </c>
      <c r="BI19" s="355">
        <v>0.37452669999999999</v>
      </c>
      <c r="BJ19" s="355">
        <v>0.38956740000000001</v>
      </c>
      <c r="BK19" s="355">
        <v>0.38359870000000001</v>
      </c>
      <c r="BL19" s="355">
        <v>0.38619409999999998</v>
      </c>
      <c r="BM19" s="355">
        <v>0.37826290000000001</v>
      </c>
      <c r="BN19" s="355">
        <v>0.36989070000000002</v>
      </c>
      <c r="BO19" s="355">
        <v>0.37264049999999999</v>
      </c>
      <c r="BP19" s="355">
        <v>0.39050040000000003</v>
      </c>
      <c r="BQ19" s="355">
        <v>0.4082056</v>
      </c>
      <c r="BR19" s="355">
        <v>0.40527540000000001</v>
      </c>
      <c r="BS19" s="355">
        <v>0.38246439999999998</v>
      </c>
      <c r="BT19" s="355">
        <v>0.36514400000000002</v>
      </c>
      <c r="BU19" s="355">
        <v>0.38696219999999998</v>
      </c>
      <c r="BV19" s="355">
        <v>0.40171020000000002</v>
      </c>
    </row>
    <row r="20" spans="1:74" ht="11.1" customHeight="1" x14ac:dyDescent="0.2">
      <c r="A20" s="107" t="s">
        <v>755</v>
      </c>
      <c r="B20" s="203" t="s">
        <v>589</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10.73582944</v>
      </c>
      <c r="AB20" s="214">
        <v>10.616690930000001</v>
      </c>
      <c r="AC20" s="214">
        <v>9.5931623380000008</v>
      </c>
      <c r="AD20" s="214">
        <v>9.3472501539999993</v>
      </c>
      <c r="AE20" s="214">
        <v>9.5511917690000008</v>
      </c>
      <c r="AF20" s="214">
        <v>11.38790897</v>
      </c>
      <c r="AG20" s="214">
        <v>12.41094657</v>
      </c>
      <c r="AH20" s="214">
        <v>12.70533176</v>
      </c>
      <c r="AI20" s="214">
        <v>11.61376739</v>
      </c>
      <c r="AJ20" s="214">
        <v>9.9364685769999994</v>
      </c>
      <c r="AK20" s="214">
        <v>9.6195098940000001</v>
      </c>
      <c r="AL20" s="214">
        <v>10.401550110000001</v>
      </c>
      <c r="AM20" s="214">
        <v>10.551216666</v>
      </c>
      <c r="AN20" s="214">
        <v>10.157489930000001</v>
      </c>
      <c r="AO20" s="214">
        <v>9.689786325</v>
      </c>
      <c r="AP20" s="214">
        <v>9.3439269364000008</v>
      </c>
      <c r="AQ20" s="214">
        <v>9.7044951166000004</v>
      </c>
      <c r="AR20" s="214">
        <v>11.193902988</v>
      </c>
      <c r="AS20" s="214">
        <v>12.085634911</v>
      </c>
      <c r="AT20" s="214">
        <v>11.897403776000001</v>
      </c>
      <c r="AU20" s="214">
        <v>10.989710054</v>
      </c>
      <c r="AV20" s="214">
        <v>9.9051657340000006</v>
      </c>
      <c r="AW20" s="214">
        <v>9.6978844449999997</v>
      </c>
      <c r="AX20" s="214">
        <v>10.323043312999999</v>
      </c>
      <c r="AY20" s="214">
        <v>11.365116341</v>
      </c>
      <c r="AZ20" s="214">
        <v>10.665313746000001</v>
      </c>
      <c r="BA20" s="214">
        <v>9.7333256852000005</v>
      </c>
      <c r="BB20" s="214">
        <v>9.4984657001000006</v>
      </c>
      <c r="BC20" s="214">
        <v>9.9567760563000007</v>
      </c>
      <c r="BD20" s="214">
        <v>11.500338510000001</v>
      </c>
      <c r="BE20" s="214">
        <v>12.354999312</v>
      </c>
      <c r="BF20" s="214">
        <v>12.345765604</v>
      </c>
      <c r="BG20" s="355">
        <v>11.166650000000001</v>
      </c>
      <c r="BH20" s="355">
        <v>9.9655629999999995</v>
      </c>
      <c r="BI20" s="355">
        <v>9.7689319999999995</v>
      </c>
      <c r="BJ20" s="355">
        <v>10.388730000000001</v>
      </c>
      <c r="BK20" s="355">
        <v>11.277049999999999</v>
      </c>
      <c r="BL20" s="355">
        <v>10.801439999999999</v>
      </c>
      <c r="BM20" s="355">
        <v>9.8362020000000001</v>
      </c>
      <c r="BN20" s="355">
        <v>9.3994700000000009</v>
      </c>
      <c r="BO20" s="355">
        <v>9.7359279999999995</v>
      </c>
      <c r="BP20" s="355">
        <v>11.25522</v>
      </c>
      <c r="BQ20" s="355">
        <v>12.20411</v>
      </c>
      <c r="BR20" s="355">
        <v>12.12604</v>
      </c>
      <c r="BS20" s="355">
        <v>11.199859999999999</v>
      </c>
      <c r="BT20" s="355">
        <v>10.057219999999999</v>
      </c>
      <c r="BU20" s="355">
        <v>9.8213740000000005</v>
      </c>
      <c r="BV20" s="355">
        <v>10.43872</v>
      </c>
    </row>
    <row r="21" spans="1:74" ht="11.1" customHeight="1" x14ac:dyDescent="0.2">
      <c r="A21" s="107"/>
      <c r="B21" s="108" t="s">
        <v>194</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195</v>
      </c>
      <c r="B22" s="203" t="s">
        <v>196</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979.84821525999996</v>
      </c>
      <c r="AN22" s="275">
        <v>768.30972738000003</v>
      </c>
      <c r="AO22" s="275">
        <v>784.11880716999997</v>
      </c>
      <c r="AP22" s="275">
        <v>689.59807678000004</v>
      </c>
      <c r="AQ22" s="275">
        <v>750.32746697000005</v>
      </c>
      <c r="AR22" s="275">
        <v>925.11627324000006</v>
      </c>
      <c r="AS22" s="275">
        <v>1130.1118018</v>
      </c>
      <c r="AT22" s="275">
        <v>1076.6729647</v>
      </c>
      <c r="AU22" s="275">
        <v>902.70547079000005</v>
      </c>
      <c r="AV22" s="275">
        <v>780.69457577000003</v>
      </c>
      <c r="AW22" s="275">
        <v>741.93845424999995</v>
      </c>
      <c r="AX22" s="275">
        <v>923.15866808999999</v>
      </c>
      <c r="AY22" s="275">
        <v>1116.0769399999999</v>
      </c>
      <c r="AZ22" s="275">
        <v>849.00950863000003</v>
      </c>
      <c r="BA22" s="275">
        <v>794.52356953000003</v>
      </c>
      <c r="BB22" s="275">
        <v>712.65000560999999</v>
      </c>
      <c r="BC22" s="275">
        <v>774.26098454999999</v>
      </c>
      <c r="BD22" s="275">
        <v>970.01305272000002</v>
      </c>
      <c r="BE22" s="275">
        <v>1164.433</v>
      </c>
      <c r="BF22" s="275">
        <v>1164.671</v>
      </c>
      <c r="BG22" s="338">
        <v>922.20920000000001</v>
      </c>
      <c r="BH22" s="338">
        <v>781.60709999999995</v>
      </c>
      <c r="BI22" s="338">
        <v>743.96180000000004</v>
      </c>
      <c r="BJ22" s="338">
        <v>918.52930000000003</v>
      </c>
      <c r="BK22" s="338">
        <v>1077.8430000000001</v>
      </c>
      <c r="BL22" s="338">
        <v>853.2432</v>
      </c>
      <c r="BM22" s="338">
        <v>796.36479999999995</v>
      </c>
      <c r="BN22" s="338">
        <v>674.80640000000005</v>
      </c>
      <c r="BO22" s="338">
        <v>718.72140000000002</v>
      </c>
      <c r="BP22" s="338">
        <v>909.59010000000001</v>
      </c>
      <c r="BQ22" s="338">
        <v>1112.107</v>
      </c>
      <c r="BR22" s="338">
        <v>1085.6179999999999</v>
      </c>
      <c r="BS22" s="338">
        <v>905.66449999999998</v>
      </c>
      <c r="BT22" s="338">
        <v>779.86410000000001</v>
      </c>
      <c r="BU22" s="338">
        <v>738.20029999999997</v>
      </c>
      <c r="BV22" s="338">
        <v>911.91719999999998</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156.174691</v>
      </c>
      <c r="AN25" s="258">
        <v>160.447622</v>
      </c>
      <c r="AO25" s="258">
        <v>161.69028399999999</v>
      </c>
      <c r="AP25" s="258">
        <v>163.72266300000001</v>
      </c>
      <c r="AQ25" s="258">
        <v>162.309099</v>
      </c>
      <c r="AR25" s="258">
        <v>157.71925200000001</v>
      </c>
      <c r="AS25" s="258">
        <v>145.376148</v>
      </c>
      <c r="AT25" s="258">
        <v>141.720201</v>
      </c>
      <c r="AU25" s="258">
        <v>139.31500700000001</v>
      </c>
      <c r="AV25" s="258">
        <v>141.20403300000001</v>
      </c>
      <c r="AW25" s="258">
        <v>143.20974699999999</v>
      </c>
      <c r="AX25" s="258">
        <v>137.15473499999999</v>
      </c>
      <c r="AY25" s="258">
        <v>123.49857799999999</v>
      </c>
      <c r="AZ25" s="258">
        <v>120.86599099999999</v>
      </c>
      <c r="BA25" s="258">
        <v>126.397733</v>
      </c>
      <c r="BB25" s="258">
        <v>128.980074</v>
      </c>
      <c r="BC25" s="258">
        <v>128.43985699999999</v>
      </c>
      <c r="BD25" s="258">
        <v>121.473169</v>
      </c>
      <c r="BE25" s="258">
        <v>114.01130000000001</v>
      </c>
      <c r="BF25" s="258">
        <v>109.5498</v>
      </c>
      <c r="BG25" s="346">
        <v>108.2899</v>
      </c>
      <c r="BH25" s="346">
        <v>113.35420000000001</v>
      </c>
      <c r="BI25" s="346">
        <v>118.49160000000001</v>
      </c>
      <c r="BJ25" s="346">
        <v>115.9871</v>
      </c>
      <c r="BK25" s="346">
        <v>111.2426</v>
      </c>
      <c r="BL25" s="346">
        <v>108.9491</v>
      </c>
      <c r="BM25" s="346">
        <v>114.6383</v>
      </c>
      <c r="BN25" s="346">
        <v>115.6139</v>
      </c>
      <c r="BO25" s="346">
        <v>117.3463</v>
      </c>
      <c r="BP25" s="346">
        <v>112.4474</v>
      </c>
      <c r="BQ25" s="346">
        <v>111.2616</v>
      </c>
      <c r="BR25" s="346">
        <v>109.63930000000001</v>
      </c>
      <c r="BS25" s="346">
        <v>108.22</v>
      </c>
      <c r="BT25" s="346">
        <v>113.27500000000001</v>
      </c>
      <c r="BU25" s="346">
        <v>118.23009999999999</v>
      </c>
      <c r="BV25" s="346">
        <v>116.1246</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11.639842</v>
      </c>
      <c r="AJ26" s="258">
        <v>11.630210999999999</v>
      </c>
      <c r="AK26" s="258">
        <v>11.952718000000001</v>
      </c>
      <c r="AL26" s="258">
        <v>11.78941</v>
      </c>
      <c r="AM26" s="258">
        <v>11.846501</v>
      </c>
      <c r="AN26" s="258">
        <v>11.709982999999999</v>
      </c>
      <c r="AO26" s="258">
        <v>12.541505000000001</v>
      </c>
      <c r="AP26" s="258">
        <v>12.305598</v>
      </c>
      <c r="AQ26" s="258">
        <v>12.036095</v>
      </c>
      <c r="AR26" s="258">
        <v>11.889896</v>
      </c>
      <c r="AS26" s="258">
        <v>11.690583</v>
      </c>
      <c r="AT26" s="258">
        <v>11.500157</v>
      </c>
      <c r="AU26" s="258">
        <v>11.378622999999999</v>
      </c>
      <c r="AV26" s="258">
        <v>11.325189</v>
      </c>
      <c r="AW26" s="258">
        <v>11.376973</v>
      </c>
      <c r="AX26" s="258">
        <v>10.991702</v>
      </c>
      <c r="AY26" s="258">
        <v>9.8286130000000007</v>
      </c>
      <c r="AZ26" s="258">
        <v>10.282627</v>
      </c>
      <c r="BA26" s="258">
        <v>10.251575000000001</v>
      </c>
      <c r="BB26" s="258">
        <v>10.185888</v>
      </c>
      <c r="BC26" s="258">
        <v>10.098969</v>
      </c>
      <c r="BD26" s="258">
        <v>10.043987</v>
      </c>
      <c r="BE26" s="258">
        <v>9.8289650000000002</v>
      </c>
      <c r="BF26" s="258">
        <v>9.9940470000000001</v>
      </c>
      <c r="BG26" s="346">
        <v>10.344480000000001</v>
      </c>
      <c r="BH26" s="346">
        <v>10.643520000000001</v>
      </c>
      <c r="BI26" s="346">
        <v>10.98654</v>
      </c>
      <c r="BJ26" s="346">
        <v>11.008330000000001</v>
      </c>
      <c r="BK26" s="346">
        <v>10.53694</v>
      </c>
      <c r="BL26" s="346">
        <v>10.596640000000001</v>
      </c>
      <c r="BM26" s="346">
        <v>11.025740000000001</v>
      </c>
      <c r="BN26" s="346">
        <v>10.98611</v>
      </c>
      <c r="BO26" s="346">
        <v>10.993399999999999</v>
      </c>
      <c r="BP26" s="346">
        <v>11.057700000000001</v>
      </c>
      <c r="BQ26" s="346">
        <v>10.69561</v>
      </c>
      <c r="BR26" s="346">
        <v>10.72462</v>
      </c>
      <c r="BS26" s="346">
        <v>10.99921</v>
      </c>
      <c r="BT26" s="346">
        <v>11.238009999999999</v>
      </c>
      <c r="BU26" s="346">
        <v>11.545159999999999</v>
      </c>
      <c r="BV26" s="346">
        <v>11.466469999999999</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17.819545999999999</v>
      </c>
      <c r="AI27" s="258">
        <v>17.852170999999998</v>
      </c>
      <c r="AJ27" s="258">
        <v>18.016973</v>
      </c>
      <c r="AK27" s="258">
        <v>18.324117999999999</v>
      </c>
      <c r="AL27" s="258">
        <v>17.854973000000001</v>
      </c>
      <c r="AM27" s="258">
        <v>17.496300000000002</v>
      </c>
      <c r="AN27" s="258">
        <v>17.287451999999998</v>
      </c>
      <c r="AO27" s="258">
        <v>17.005503000000001</v>
      </c>
      <c r="AP27" s="258">
        <v>16.948294000000001</v>
      </c>
      <c r="AQ27" s="258">
        <v>16.817015999999999</v>
      </c>
      <c r="AR27" s="258">
        <v>16.644051999999999</v>
      </c>
      <c r="AS27" s="258">
        <v>16.803901</v>
      </c>
      <c r="AT27" s="258">
        <v>16.644086999999999</v>
      </c>
      <c r="AU27" s="258">
        <v>16.353683</v>
      </c>
      <c r="AV27" s="258">
        <v>16.378329999999998</v>
      </c>
      <c r="AW27" s="258">
        <v>16.388045999999999</v>
      </c>
      <c r="AX27" s="258">
        <v>15.833327000000001</v>
      </c>
      <c r="AY27" s="258">
        <v>14.729865</v>
      </c>
      <c r="AZ27" s="258">
        <v>14.979457999999999</v>
      </c>
      <c r="BA27" s="258">
        <v>14.961539999999999</v>
      </c>
      <c r="BB27" s="258">
        <v>14.881188</v>
      </c>
      <c r="BC27" s="258">
        <v>15.101679000000001</v>
      </c>
      <c r="BD27" s="258">
        <v>14.846254999999999</v>
      </c>
      <c r="BE27" s="258">
        <v>14.85797</v>
      </c>
      <c r="BF27" s="258">
        <v>14.913629999999999</v>
      </c>
      <c r="BG27" s="346">
        <v>15.00001</v>
      </c>
      <c r="BH27" s="346">
        <v>15.143660000000001</v>
      </c>
      <c r="BI27" s="346">
        <v>15.39298</v>
      </c>
      <c r="BJ27" s="346">
        <v>15.4909</v>
      </c>
      <c r="BK27" s="346">
        <v>15.58563</v>
      </c>
      <c r="BL27" s="346">
        <v>15.75484</v>
      </c>
      <c r="BM27" s="346">
        <v>15.720879999999999</v>
      </c>
      <c r="BN27" s="346">
        <v>15.65245</v>
      </c>
      <c r="BO27" s="346">
        <v>15.59722</v>
      </c>
      <c r="BP27" s="346">
        <v>15.686579999999999</v>
      </c>
      <c r="BQ27" s="346">
        <v>15.637589999999999</v>
      </c>
      <c r="BR27" s="346">
        <v>15.632759999999999</v>
      </c>
      <c r="BS27" s="346">
        <v>15.664059999999999</v>
      </c>
      <c r="BT27" s="346">
        <v>15.7499</v>
      </c>
      <c r="BU27" s="346">
        <v>15.94393</v>
      </c>
      <c r="BV27" s="346">
        <v>15.98249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139</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660</v>
      </c>
      <c r="B31" s="203" t="s">
        <v>523</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v>
      </c>
      <c r="AN31" s="214">
        <v>2.0699999999999998</v>
      </c>
      <c r="AO31" s="214">
        <v>2.08</v>
      </c>
      <c r="AP31" s="214">
        <v>2.11</v>
      </c>
      <c r="AQ31" s="214">
        <v>2.13</v>
      </c>
      <c r="AR31" s="214">
        <v>2.11</v>
      </c>
      <c r="AS31" s="214">
        <v>2.09</v>
      </c>
      <c r="AT31" s="214">
        <v>2.08</v>
      </c>
      <c r="AU31" s="214">
        <v>2.0299999999999998</v>
      </c>
      <c r="AV31" s="214">
        <v>2.0299999999999998</v>
      </c>
      <c r="AW31" s="214">
        <v>2.04</v>
      </c>
      <c r="AX31" s="214">
        <v>2.0499999999999998</v>
      </c>
      <c r="AY31" s="214">
        <v>2.0699999999999998</v>
      </c>
      <c r="AZ31" s="214">
        <v>2.0699999999999998</v>
      </c>
      <c r="BA31" s="214">
        <v>2.04</v>
      </c>
      <c r="BB31" s="214">
        <v>2.0699999999999998</v>
      </c>
      <c r="BC31" s="214">
        <v>2.0515064296999999</v>
      </c>
      <c r="BD31" s="214">
        <v>2.0459894171999999</v>
      </c>
      <c r="BE31" s="214">
        <v>2.120466</v>
      </c>
      <c r="BF31" s="214">
        <v>2.1321479999999999</v>
      </c>
      <c r="BG31" s="355">
        <v>2.1194860000000002</v>
      </c>
      <c r="BH31" s="355">
        <v>2.1308790000000002</v>
      </c>
      <c r="BI31" s="355">
        <v>2.1210939999999998</v>
      </c>
      <c r="BJ31" s="355">
        <v>2.1135039999999998</v>
      </c>
      <c r="BK31" s="355">
        <v>2.1051389999999999</v>
      </c>
      <c r="BL31" s="355">
        <v>2.1024050000000001</v>
      </c>
      <c r="BM31" s="355">
        <v>2.101289</v>
      </c>
      <c r="BN31" s="355">
        <v>2.0902569999999998</v>
      </c>
      <c r="BO31" s="355">
        <v>2.1006990000000001</v>
      </c>
      <c r="BP31" s="355">
        <v>2.087307</v>
      </c>
      <c r="BQ31" s="355">
        <v>2.1083289999999999</v>
      </c>
      <c r="BR31" s="355">
        <v>2.1008439999999999</v>
      </c>
      <c r="BS31" s="355">
        <v>2.0880529999999999</v>
      </c>
      <c r="BT31" s="355">
        <v>2.1019329999999998</v>
      </c>
      <c r="BU31" s="355">
        <v>2.091269</v>
      </c>
      <c r="BV31" s="355">
        <v>2.09781</v>
      </c>
    </row>
    <row r="32" spans="1:74" ht="11.1" customHeight="1" x14ac:dyDescent="0.2">
      <c r="A32" s="107" t="s">
        <v>662</v>
      </c>
      <c r="B32" s="203" t="s">
        <v>590</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v>
      </c>
      <c r="AN32" s="214">
        <v>3.58</v>
      </c>
      <c r="AO32" s="214">
        <v>3.36</v>
      </c>
      <c r="AP32" s="214">
        <v>3.38</v>
      </c>
      <c r="AQ32" s="214">
        <v>3.49</v>
      </c>
      <c r="AR32" s="214">
        <v>3.3</v>
      </c>
      <c r="AS32" s="214">
        <v>3.22</v>
      </c>
      <c r="AT32" s="214">
        <v>3.16</v>
      </c>
      <c r="AU32" s="214">
        <v>3.2</v>
      </c>
      <c r="AV32" s="214">
        <v>3.16</v>
      </c>
      <c r="AW32" s="214">
        <v>3.36</v>
      </c>
      <c r="AX32" s="214">
        <v>3.63</v>
      </c>
      <c r="AY32" s="214">
        <v>5.03</v>
      </c>
      <c r="AZ32" s="214">
        <v>3.61</v>
      </c>
      <c r="BA32" s="214">
        <v>3.18</v>
      </c>
      <c r="BB32" s="214">
        <v>3.13</v>
      </c>
      <c r="BC32" s="214">
        <v>3.0426966671</v>
      </c>
      <c r="BD32" s="214">
        <v>3.1083695412000001</v>
      </c>
      <c r="BE32" s="214">
        <v>2.976613</v>
      </c>
      <c r="BF32" s="214">
        <v>3.1294089999999999</v>
      </c>
      <c r="BG32" s="355">
        <v>3.196005</v>
      </c>
      <c r="BH32" s="355">
        <v>3.3501910000000001</v>
      </c>
      <c r="BI32" s="355">
        <v>3.5503420000000001</v>
      </c>
      <c r="BJ32" s="355">
        <v>3.836131</v>
      </c>
      <c r="BK32" s="355">
        <v>3.9539939999999998</v>
      </c>
      <c r="BL32" s="355">
        <v>3.816481</v>
      </c>
      <c r="BM32" s="355">
        <v>3.529258</v>
      </c>
      <c r="BN32" s="355">
        <v>3.2993060000000001</v>
      </c>
      <c r="BO32" s="355">
        <v>3.211341</v>
      </c>
      <c r="BP32" s="355">
        <v>3.1430560000000001</v>
      </c>
      <c r="BQ32" s="355">
        <v>3.1842290000000002</v>
      </c>
      <c r="BR32" s="355">
        <v>3.2533050000000001</v>
      </c>
      <c r="BS32" s="355">
        <v>3.269682</v>
      </c>
      <c r="BT32" s="355">
        <v>3.3707560000000001</v>
      </c>
      <c r="BU32" s="355">
        <v>3.5388289999999998</v>
      </c>
      <c r="BV32" s="355">
        <v>3.8264309999999999</v>
      </c>
    </row>
    <row r="33" spans="1:74" ht="11.1" customHeight="1" x14ac:dyDescent="0.2">
      <c r="A33" s="52" t="s">
        <v>661</v>
      </c>
      <c r="B33" s="203" t="s">
        <v>532</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10.69</v>
      </c>
      <c r="AR33" s="214">
        <v>10.48</v>
      </c>
      <c r="AS33" s="214">
        <v>9.99</v>
      </c>
      <c r="AT33" s="214">
        <v>10.029999999999999</v>
      </c>
      <c r="AU33" s="214">
        <v>10.06</v>
      </c>
      <c r="AV33" s="214">
        <v>10.61</v>
      </c>
      <c r="AW33" s="214">
        <v>10.28</v>
      </c>
      <c r="AX33" s="214">
        <v>13.58</v>
      </c>
      <c r="AY33" s="214">
        <v>11.33</v>
      </c>
      <c r="AZ33" s="214">
        <v>11.51</v>
      </c>
      <c r="BA33" s="214">
        <v>12.1</v>
      </c>
      <c r="BB33" s="214">
        <v>12.21</v>
      </c>
      <c r="BC33" s="214">
        <v>12.82</v>
      </c>
      <c r="BD33" s="214">
        <v>14.26628</v>
      </c>
      <c r="BE33" s="214">
        <v>13.876469999999999</v>
      </c>
      <c r="BF33" s="214">
        <v>13.58222</v>
      </c>
      <c r="BG33" s="355">
        <v>13.47518</v>
      </c>
      <c r="BH33" s="355">
        <v>13.75928</v>
      </c>
      <c r="BI33" s="355">
        <v>13.906499999999999</v>
      </c>
      <c r="BJ33" s="355">
        <v>14.3589</v>
      </c>
      <c r="BK33" s="355">
        <v>14.35552</v>
      </c>
      <c r="BL33" s="355">
        <v>13.902990000000001</v>
      </c>
      <c r="BM33" s="355">
        <v>14.045909999999999</v>
      </c>
      <c r="BN33" s="355">
        <v>14.6311</v>
      </c>
      <c r="BO33" s="355">
        <v>14.196210000000001</v>
      </c>
      <c r="BP33" s="355">
        <v>14.56358</v>
      </c>
      <c r="BQ33" s="355">
        <v>14.12368</v>
      </c>
      <c r="BR33" s="355">
        <v>13.821289999999999</v>
      </c>
      <c r="BS33" s="355">
        <v>13.59052</v>
      </c>
      <c r="BT33" s="355">
        <v>13.51859</v>
      </c>
      <c r="BU33" s="355">
        <v>13.55138</v>
      </c>
      <c r="BV33" s="355">
        <v>14.048629999999999</v>
      </c>
    </row>
    <row r="34" spans="1:74" ht="11.1" customHeight="1" x14ac:dyDescent="0.2">
      <c r="A34" s="56" t="s">
        <v>19</v>
      </c>
      <c r="B34" s="203" t="s">
        <v>531</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12.01</v>
      </c>
      <c r="AL34" s="214">
        <v>12.22</v>
      </c>
      <c r="AM34" s="214">
        <v>12.95</v>
      </c>
      <c r="AN34" s="214">
        <v>12.92</v>
      </c>
      <c r="AO34" s="214">
        <v>12.34</v>
      </c>
      <c r="AP34" s="214">
        <v>12.99</v>
      </c>
      <c r="AQ34" s="214">
        <v>12.21</v>
      </c>
      <c r="AR34" s="214">
        <v>11.48</v>
      </c>
      <c r="AS34" s="214">
        <v>11.79</v>
      </c>
      <c r="AT34" s="214">
        <v>12.95</v>
      </c>
      <c r="AU34" s="214">
        <v>14.51</v>
      </c>
      <c r="AV34" s="214">
        <v>14.12</v>
      </c>
      <c r="AW34" s="214">
        <v>14.86</v>
      </c>
      <c r="AX34" s="214">
        <v>14.59</v>
      </c>
      <c r="AY34" s="214">
        <v>15.96</v>
      </c>
      <c r="AZ34" s="214">
        <v>14.99</v>
      </c>
      <c r="BA34" s="214">
        <v>14.91</v>
      </c>
      <c r="BB34" s="214">
        <v>16.25</v>
      </c>
      <c r="BC34" s="214">
        <v>16.77</v>
      </c>
      <c r="BD34" s="214">
        <v>17.084440000000001</v>
      </c>
      <c r="BE34" s="214">
        <v>17.1843</v>
      </c>
      <c r="BF34" s="214">
        <v>16.888300000000001</v>
      </c>
      <c r="BG34" s="355">
        <v>17.29608</v>
      </c>
      <c r="BH34" s="355">
        <v>17.556940000000001</v>
      </c>
      <c r="BI34" s="355">
        <v>17.957820000000002</v>
      </c>
      <c r="BJ34" s="355">
        <v>17.322130000000001</v>
      </c>
      <c r="BK34" s="355">
        <v>17.0017</v>
      </c>
      <c r="BL34" s="355">
        <v>16.75581</v>
      </c>
      <c r="BM34" s="355">
        <v>17.023250000000001</v>
      </c>
      <c r="BN34" s="355">
        <v>16.943580000000001</v>
      </c>
      <c r="BO34" s="355">
        <v>16.750499999999999</v>
      </c>
      <c r="BP34" s="355">
        <v>16.961449999999999</v>
      </c>
      <c r="BQ34" s="355">
        <v>17.478919999999999</v>
      </c>
      <c r="BR34" s="355">
        <v>17.37209</v>
      </c>
      <c r="BS34" s="355">
        <v>17.331440000000001</v>
      </c>
      <c r="BT34" s="355">
        <v>17.610230000000001</v>
      </c>
      <c r="BU34" s="355">
        <v>18.077490000000001</v>
      </c>
      <c r="BV34" s="355">
        <v>17.943239999999999</v>
      </c>
    </row>
    <row r="35" spans="1:74" ht="11.1" customHeight="1" x14ac:dyDescent="0.2">
      <c r="A35" s="107"/>
      <c r="B35" s="55" t="s">
        <v>1237</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664</v>
      </c>
      <c r="B36" s="203" t="s">
        <v>522</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12.78</v>
      </c>
      <c r="AO36" s="261">
        <v>12.89</v>
      </c>
      <c r="AP36" s="261">
        <v>12.69</v>
      </c>
      <c r="AQ36" s="261">
        <v>13.01</v>
      </c>
      <c r="AR36" s="261">
        <v>13.21</v>
      </c>
      <c r="AS36" s="261">
        <v>13.11</v>
      </c>
      <c r="AT36" s="261">
        <v>13.19</v>
      </c>
      <c r="AU36" s="261">
        <v>13.3</v>
      </c>
      <c r="AV36" s="261">
        <v>12.84</v>
      </c>
      <c r="AW36" s="261">
        <v>12.97</v>
      </c>
      <c r="AX36" s="261">
        <v>12.5</v>
      </c>
      <c r="AY36" s="261">
        <v>12.23</v>
      </c>
      <c r="AZ36" s="261">
        <v>12.62</v>
      </c>
      <c r="BA36" s="261">
        <v>12.99</v>
      </c>
      <c r="BB36" s="261">
        <v>12.89</v>
      </c>
      <c r="BC36" s="261">
        <v>13.15</v>
      </c>
      <c r="BD36" s="261">
        <v>13.02</v>
      </c>
      <c r="BE36" s="261">
        <v>13.169420000000001</v>
      </c>
      <c r="BF36" s="261">
        <v>13.279809999999999</v>
      </c>
      <c r="BG36" s="384">
        <v>13.41724</v>
      </c>
      <c r="BH36" s="384">
        <v>12.97152</v>
      </c>
      <c r="BI36" s="384">
        <v>13.178660000000001</v>
      </c>
      <c r="BJ36" s="384">
        <v>12.732150000000001</v>
      </c>
      <c r="BK36" s="384">
        <v>12.569050000000001</v>
      </c>
      <c r="BL36" s="384">
        <v>12.904719999999999</v>
      </c>
      <c r="BM36" s="384">
        <v>13.268599999999999</v>
      </c>
      <c r="BN36" s="384">
        <v>13.37716</v>
      </c>
      <c r="BO36" s="384">
        <v>13.67947</v>
      </c>
      <c r="BP36" s="384">
        <v>13.571680000000001</v>
      </c>
      <c r="BQ36" s="384">
        <v>13.5533</v>
      </c>
      <c r="BR36" s="384">
        <v>13.581480000000001</v>
      </c>
      <c r="BS36" s="384">
        <v>13.75506</v>
      </c>
      <c r="BT36" s="384">
        <v>13.251049999999999</v>
      </c>
      <c r="BU36" s="384">
        <v>13.51319</v>
      </c>
      <c r="BV36" s="384">
        <v>13.04766</v>
      </c>
    </row>
    <row r="37" spans="1:74" ht="11.1" customHeight="1" x14ac:dyDescent="0.2">
      <c r="A37" s="107" t="s">
        <v>7</v>
      </c>
      <c r="B37" s="203" t="s">
        <v>521</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10.58</v>
      </c>
      <c r="AR37" s="261">
        <v>11</v>
      </c>
      <c r="AS37" s="261">
        <v>10.99</v>
      </c>
      <c r="AT37" s="261">
        <v>11.04</v>
      </c>
      <c r="AU37" s="261">
        <v>11.07</v>
      </c>
      <c r="AV37" s="261">
        <v>10.82</v>
      </c>
      <c r="AW37" s="261">
        <v>10.53</v>
      </c>
      <c r="AX37" s="261">
        <v>10.32</v>
      </c>
      <c r="AY37" s="261">
        <v>10.47</v>
      </c>
      <c r="AZ37" s="261">
        <v>10.6</v>
      </c>
      <c r="BA37" s="261">
        <v>10.47</v>
      </c>
      <c r="BB37" s="261">
        <v>10.44</v>
      </c>
      <c r="BC37" s="261">
        <v>10.51</v>
      </c>
      <c r="BD37" s="261">
        <v>10.82</v>
      </c>
      <c r="BE37" s="261">
        <v>10.941380000000001</v>
      </c>
      <c r="BF37" s="261">
        <v>11.030060000000001</v>
      </c>
      <c r="BG37" s="384">
        <v>11.10652</v>
      </c>
      <c r="BH37" s="384">
        <v>10.912559999999999</v>
      </c>
      <c r="BI37" s="384">
        <v>10.66014</v>
      </c>
      <c r="BJ37" s="384">
        <v>10.48014</v>
      </c>
      <c r="BK37" s="384">
        <v>10.618639999999999</v>
      </c>
      <c r="BL37" s="384">
        <v>10.73086</v>
      </c>
      <c r="BM37" s="384">
        <v>10.580439999999999</v>
      </c>
      <c r="BN37" s="384">
        <v>10.540620000000001</v>
      </c>
      <c r="BO37" s="384">
        <v>10.637829999999999</v>
      </c>
      <c r="BP37" s="384">
        <v>10.93688</v>
      </c>
      <c r="BQ37" s="384">
        <v>10.98049</v>
      </c>
      <c r="BR37" s="384">
        <v>11.04186</v>
      </c>
      <c r="BS37" s="384">
        <v>11.13208</v>
      </c>
      <c r="BT37" s="384">
        <v>10.952780000000001</v>
      </c>
      <c r="BU37" s="384">
        <v>10.725160000000001</v>
      </c>
      <c r="BV37" s="384">
        <v>10.57084</v>
      </c>
    </row>
    <row r="38" spans="1:74" ht="11.1" customHeight="1" x14ac:dyDescent="0.2">
      <c r="A38" s="110" t="s">
        <v>6</v>
      </c>
      <c r="B38" s="204" t="s">
        <v>520</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7.22</v>
      </c>
      <c r="AS38" s="215">
        <v>7.35</v>
      </c>
      <c r="AT38" s="215">
        <v>7.25</v>
      </c>
      <c r="AU38" s="215">
        <v>7.22</v>
      </c>
      <c r="AV38" s="215">
        <v>6.95</v>
      </c>
      <c r="AW38" s="215">
        <v>6.79</v>
      </c>
      <c r="AX38" s="215">
        <v>6.63</v>
      </c>
      <c r="AY38" s="215">
        <v>6.97</v>
      </c>
      <c r="AZ38" s="215">
        <v>6.75</v>
      </c>
      <c r="BA38" s="215">
        <v>6.64</v>
      </c>
      <c r="BB38" s="215">
        <v>6.58</v>
      </c>
      <c r="BC38" s="215">
        <v>6.82</v>
      </c>
      <c r="BD38" s="215">
        <v>7.18</v>
      </c>
      <c r="BE38" s="215">
        <v>7.4004490000000001</v>
      </c>
      <c r="BF38" s="215">
        <v>7.3365749999999998</v>
      </c>
      <c r="BG38" s="386">
        <v>7.3409550000000001</v>
      </c>
      <c r="BH38" s="386">
        <v>7.1121359999999996</v>
      </c>
      <c r="BI38" s="386">
        <v>6.943416</v>
      </c>
      <c r="BJ38" s="386">
        <v>6.7676100000000003</v>
      </c>
      <c r="BK38" s="386">
        <v>6.9080659999999998</v>
      </c>
      <c r="BL38" s="386">
        <v>6.824192</v>
      </c>
      <c r="BM38" s="386">
        <v>6.768472</v>
      </c>
      <c r="BN38" s="386">
        <v>6.681908</v>
      </c>
      <c r="BO38" s="386">
        <v>6.9364920000000003</v>
      </c>
      <c r="BP38" s="386">
        <v>7.2976729999999996</v>
      </c>
      <c r="BQ38" s="386">
        <v>7.4764229999999996</v>
      </c>
      <c r="BR38" s="386">
        <v>7.4014870000000004</v>
      </c>
      <c r="BS38" s="386">
        <v>7.409313</v>
      </c>
      <c r="BT38" s="386">
        <v>7.1816040000000001</v>
      </c>
      <c r="BU38" s="386">
        <v>7.0048360000000001</v>
      </c>
      <c r="BV38" s="386">
        <v>6.8476160000000004</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82" t="s">
        <v>1013</v>
      </c>
      <c r="C40" s="783"/>
      <c r="D40" s="783"/>
      <c r="E40" s="783"/>
      <c r="F40" s="783"/>
      <c r="G40" s="783"/>
      <c r="H40" s="783"/>
      <c r="I40" s="783"/>
      <c r="J40" s="783"/>
      <c r="K40" s="783"/>
      <c r="L40" s="783"/>
      <c r="M40" s="783"/>
      <c r="N40" s="783"/>
      <c r="O40" s="783"/>
      <c r="P40" s="783"/>
      <c r="Q40" s="783"/>
      <c r="AY40" s="518"/>
      <c r="AZ40" s="518"/>
      <c r="BA40" s="518"/>
      <c r="BB40" s="518"/>
      <c r="BC40" s="518"/>
      <c r="BD40" s="684"/>
      <c r="BE40" s="684"/>
      <c r="BF40" s="684"/>
      <c r="BG40" s="518"/>
      <c r="BH40" s="518"/>
      <c r="BI40" s="518"/>
      <c r="BJ40" s="518"/>
    </row>
    <row r="41" spans="1:74" s="274" customFormat="1" ht="12" customHeight="1" x14ac:dyDescent="0.2">
      <c r="A41" s="101"/>
      <c r="B41" s="791" t="s">
        <v>137</v>
      </c>
      <c r="C41" s="783"/>
      <c r="D41" s="783"/>
      <c r="E41" s="783"/>
      <c r="F41" s="783"/>
      <c r="G41" s="783"/>
      <c r="H41" s="783"/>
      <c r="I41" s="783"/>
      <c r="J41" s="783"/>
      <c r="K41" s="783"/>
      <c r="L41" s="783"/>
      <c r="M41" s="783"/>
      <c r="N41" s="783"/>
      <c r="O41" s="783"/>
      <c r="P41" s="783"/>
      <c r="Q41" s="783"/>
      <c r="AY41" s="518"/>
      <c r="AZ41" s="518"/>
      <c r="BA41" s="518"/>
      <c r="BB41" s="518"/>
      <c r="BC41" s="518"/>
      <c r="BD41" s="684"/>
      <c r="BE41" s="684"/>
      <c r="BF41" s="684"/>
      <c r="BG41" s="518"/>
      <c r="BH41" s="518"/>
      <c r="BI41" s="518"/>
      <c r="BJ41" s="518"/>
    </row>
    <row r="42" spans="1:74" s="459" customFormat="1" ht="12" customHeight="1" x14ac:dyDescent="0.2">
      <c r="A42" s="458"/>
      <c r="B42" s="839" t="s">
        <v>370</v>
      </c>
      <c r="C42" s="805"/>
      <c r="D42" s="805"/>
      <c r="E42" s="805"/>
      <c r="F42" s="805"/>
      <c r="G42" s="805"/>
      <c r="H42" s="805"/>
      <c r="I42" s="805"/>
      <c r="J42" s="805"/>
      <c r="K42" s="805"/>
      <c r="L42" s="805"/>
      <c r="M42" s="805"/>
      <c r="N42" s="805"/>
      <c r="O42" s="805"/>
      <c r="P42" s="805"/>
      <c r="Q42" s="801"/>
      <c r="AY42" s="519"/>
      <c r="AZ42" s="519"/>
      <c r="BA42" s="519"/>
      <c r="BB42" s="519"/>
      <c r="BC42" s="519"/>
      <c r="BD42" s="685"/>
      <c r="BE42" s="685"/>
      <c r="BF42" s="685"/>
      <c r="BG42" s="519"/>
      <c r="BH42" s="519"/>
      <c r="BI42" s="519"/>
      <c r="BJ42" s="519"/>
    </row>
    <row r="43" spans="1:74" s="459" customFormat="1" ht="12" customHeight="1" x14ac:dyDescent="0.2">
      <c r="A43" s="458"/>
      <c r="B43" s="547" t="s">
        <v>371</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35" t="s">
        <v>368</v>
      </c>
      <c r="C44" s="805"/>
      <c r="D44" s="805"/>
      <c r="E44" s="805"/>
      <c r="F44" s="805"/>
      <c r="G44" s="805"/>
      <c r="H44" s="805"/>
      <c r="I44" s="805"/>
      <c r="J44" s="805"/>
      <c r="K44" s="805"/>
      <c r="L44" s="805"/>
      <c r="M44" s="805"/>
      <c r="N44" s="805"/>
      <c r="O44" s="805"/>
      <c r="P44" s="805"/>
      <c r="Q44" s="801"/>
      <c r="AY44" s="519"/>
      <c r="AZ44" s="519"/>
      <c r="BA44" s="519"/>
      <c r="BB44" s="519"/>
      <c r="BC44" s="519"/>
      <c r="BD44" s="685"/>
      <c r="BE44" s="685"/>
      <c r="BF44" s="685"/>
      <c r="BG44" s="519"/>
      <c r="BH44" s="519"/>
      <c r="BI44" s="519"/>
      <c r="BJ44" s="519"/>
    </row>
    <row r="45" spans="1:74" s="459" customFormat="1" ht="12" customHeight="1" x14ac:dyDescent="0.2">
      <c r="A45" s="460"/>
      <c r="B45" s="835" t="s">
        <v>369</v>
      </c>
      <c r="C45" s="805"/>
      <c r="D45" s="805"/>
      <c r="E45" s="805"/>
      <c r="F45" s="805"/>
      <c r="G45" s="805"/>
      <c r="H45" s="805"/>
      <c r="I45" s="805"/>
      <c r="J45" s="805"/>
      <c r="K45" s="805"/>
      <c r="L45" s="805"/>
      <c r="M45" s="805"/>
      <c r="N45" s="805"/>
      <c r="O45" s="805"/>
      <c r="P45" s="805"/>
      <c r="Q45" s="801"/>
      <c r="AY45" s="519"/>
      <c r="AZ45" s="519"/>
      <c r="BA45" s="519"/>
      <c r="BB45" s="519"/>
      <c r="BC45" s="519"/>
      <c r="BD45" s="685"/>
      <c r="BE45" s="685"/>
      <c r="BF45" s="685"/>
      <c r="BG45" s="519"/>
      <c r="BH45" s="519"/>
      <c r="BI45" s="519"/>
      <c r="BJ45" s="519"/>
    </row>
    <row r="46" spans="1:74" s="459" customFormat="1" ht="12" customHeight="1" x14ac:dyDescent="0.2">
      <c r="A46" s="460"/>
      <c r="B46" s="835" t="s">
        <v>1082</v>
      </c>
      <c r="C46" s="801"/>
      <c r="D46" s="801"/>
      <c r="E46" s="801"/>
      <c r="F46" s="801"/>
      <c r="G46" s="801"/>
      <c r="H46" s="801"/>
      <c r="I46" s="801"/>
      <c r="J46" s="801"/>
      <c r="K46" s="801"/>
      <c r="L46" s="801"/>
      <c r="M46" s="801"/>
      <c r="N46" s="801"/>
      <c r="O46" s="801"/>
      <c r="P46" s="801"/>
      <c r="Q46" s="801"/>
      <c r="AY46" s="519"/>
      <c r="AZ46" s="519"/>
      <c r="BA46" s="519"/>
      <c r="BB46" s="519"/>
      <c r="BC46" s="519"/>
      <c r="BD46" s="685"/>
      <c r="BE46" s="685"/>
      <c r="BF46" s="685"/>
      <c r="BG46" s="519"/>
      <c r="BH46" s="519"/>
      <c r="BI46" s="519"/>
      <c r="BJ46" s="519"/>
    </row>
    <row r="47" spans="1:74" s="459" customFormat="1" ht="12" customHeight="1" x14ac:dyDescent="0.2">
      <c r="A47" s="458"/>
      <c r="B47" s="804" t="s">
        <v>1038</v>
      </c>
      <c r="C47" s="805"/>
      <c r="D47" s="805"/>
      <c r="E47" s="805"/>
      <c r="F47" s="805"/>
      <c r="G47" s="805"/>
      <c r="H47" s="805"/>
      <c r="I47" s="805"/>
      <c r="J47" s="805"/>
      <c r="K47" s="805"/>
      <c r="L47" s="805"/>
      <c r="M47" s="805"/>
      <c r="N47" s="805"/>
      <c r="O47" s="805"/>
      <c r="P47" s="805"/>
      <c r="Q47" s="801"/>
      <c r="AY47" s="519"/>
      <c r="AZ47" s="519"/>
      <c r="BA47" s="519"/>
      <c r="BB47" s="519"/>
      <c r="BC47" s="519"/>
      <c r="BD47" s="685"/>
      <c r="BE47" s="685"/>
      <c r="BF47" s="685"/>
      <c r="BG47" s="519"/>
      <c r="BH47" s="519"/>
      <c r="BI47" s="519"/>
      <c r="BJ47" s="519"/>
    </row>
    <row r="48" spans="1:74" s="459" customFormat="1" ht="22.35" customHeight="1" x14ac:dyDescent="0.2">
      <c r="A48" s="458"/>
      <c r="B48" s="804" t="s">
        <v>1083</v>
      </c>
      <c r="C48" s="805"/>
      <c r="D48" s="805"/>
      <c r="E48" s="805"/>
      <c r="F48" s="805"/>
      <c r="G48" s="805"/>
      <c r="H48" s="805"/>
      <c r="I48" s="805"/>
      <c r="J48" s="805"/>
      <c r="K48" s="805"/>
      <c r="L48" s="805"/>
      <c r="M48" s="805"/>
      <c r="N48" s="805"/>
      <c r="O48" s="805"/>
      <c r="P48" s="805"/>
      <c r="Q48" s="801"/>
      <c r="AY48" s="519"/>
      <c r="AZ48" s="519"/>
      <c r="BA48" s="519"/>
      <c r="BB48" s="519"/>
      <c r="BC48" s="519"/>
      <c r="BD48" s="685"/>
      <c r="BE48" s="685"/>
      <c r="BF48" s="685"/>
      <c r="BG48" s="519"/>
      <c r="BH48" s="519"/>
      <c r="BI48" s="519"/>
      <c r="BJ48" s="519"/>
    </row>
    <row r="49" spans="1:74" s="459" customFormat="1" ht="12" customHeight="1" x14ac:dyDescent="0.2">
      <c r="A49" s="458"/>
      <c r="B49" s="799" t="s">
        <v>1042</v>
      </c>
      <c r="C49" s="800"/>
      <c r="D49" s="800"/>
      <c r="E49" s="800"/>
      <c r="F49" s="800"/>
      <c r="G49" s="800"/>
      <c r="H49" s="800"/>
      <c r="I49" s="800"/>
      <c r="J49" s="800"/>
      <c r="K49" s="800"/>
      <c r="L49" s="800"/>
      <c r="M49" s="800"/>
      <c r="N49" s="800"/>
      <c r="O49" s="800"/>
      <c r="P49" s="800"/>
      <c r="Q49" s="801"/>
      <c r="AY49" s="519"/>
      <c r="AZ49" s="519"/>
      <c r="BA49" s="519"/>
      <c r="BB49" s="519"/>
      <c r="BC49" s="519"/>
      <c r="BD49" s="685"/>
      <c r="BE49" s="685"/>
      <c r="BF49" s="685"/>
      <c r="BG49" s="519"/>
      <c r="BH49" s="519"/>
      <c r="BI49" s="519"/>
      <c r="BJ49" s="519"/>
    </row>
    <row r="50" spans="1:74" s="461" customFormat="1" ht="12" customHeight="1" x14ac:dyDescent="0.2">
      <c r="A50" s="436"/>
      <c r="B50" s="813" t="s">
        <v>1140</v>
      </c>
      <c r="C50" s="801"/>
      <c r="D50" s="801"/>
      <c r="E50" s="801"/>
      <c r="F50" s="801"/>
      <c r="G50" s="801"/>
      <c r="H50" s="801"/>
      <c r="I50" s="801"/>
      <c r="J50" s="801"/>
      <c r="K50" s="801"/>
      <c r="L50" s="801"/>
      <c r="M50" s="801"/>
      <c r="N50" s="801"/>
      <c r="O50" s="801"/>
      <c r="P50" s="801"/>
      <c r="Q50" s="801"/>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F6" sqref="BF6:BF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92" t="s">
        <v>992</v>
      </c>
      <c r="B1" s="841" t="s">
        <v>1008</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16"/>
    </row>
    <row r="2" spans="1:74" ht="13.35" customHeight="1"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796</v>
      </c>
      <c r="B6" s="205" t="s">
        <v>567</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151.68194387</v>
      </c>
      <c r="AN6" s="240">
        <v>143.13748856999999</v>
      </c>
      <c r="AO6" s="240">
        <v>131.88946322999999</v>
      </c>
      <c r="AP6" s="240">
        <v>121.24274333</v>
      </c>
      <c r="AQ6" s="240">
        <v>107.45356742</v>
      </c>
      <c r="AR6" s="240">
        <v>129.97137000000001</v>
      </c>
      <c r="AS6" s="240">
        <v>151.98773742</v>
      </c>
      <c r="AT6" s="240">
        <v>147.92572612999999</v>
      </c>
      <c r="AU6" s="240">
        <v>129.37201899999999</v>
      </c>
      <c r="AV6" s="240">
        <v>109.6593529</v>
      </c>
      <c r="AW6" s="240">
        <v>120.43240633000001</v>
      </c>
      <c r="AX6" s="240">
        <v>148.44239676999999</v>
      </c>
      <c r="AY6" s="240">
        <v>164.85469645000001</v>
      </c>
      <c r="AZ6" s="240">
        <v>135.47075713999999</v>
      </c>
      <c r="BA6" s="240">
        <v>121.93779290000001</v>
      </c>
      <c r="BB6" s="240">
        <v>113.58746633</v>
      </c>
      <c r="BC6" s="240">
        <v>101.81226968</v>
      </c>
      <c r="BD6" s="240">
        <v>118.09833767000001</v>
      </c>
      <c r="BE6" s="240">
        <v>154.61019999999999</v>
      </c>
      <c r="BF6" s="240">
        <v>170.46420000000001</v>
      </c>
      <c r="BG6" s="333">
        <v>129.92830000000001</v>
      </c>
      <c r="BH6" s="333">
        <v>113.7077</v>
      </c>
      <c r="BI6" s="333">
        <v>124.1669</v>
      </c>
      <c r="BJ6" s="333">
        <v>142.79040000000001</v>
      </c>
      <c r="BK6" s="333">
        <v>158.8931</v>
      </c>
      <c r="BL6" s="333">
        <v>139.5411</v>
      </c>
      <c r="BM6" s="333">
        <v>125.1412</v>
      </c>
      <c r="BN6" s="333">
        <v>109.97110000000001</v>
      </c>
      <c r="BO6" s="333">
        <v>99.133260000000007</v>
      </c>
      <c r="BP6" s="333">
        <v>123.0737</v>
      </c>
      <c r="BQ6" s="333">
        <v>142.61660000000001</v>
      </c>
      <c r="BR6" s="333">
        <v>146.15360000000001</v>
      </c>
      <c r="BS6" s="333">
        <v>126.2347</v>
      </c>
      <c r="BT6" s="333">
        <v>113.42010000000001</v>
      </c>
      <c r="BU6" s="333">
        <v>123.37739999999999</v>
      </c>
      <c r="BV6" s="333">
        <v>142.2089</v>
      </c>
    </row>
    <row r="7" spans="1:74" ht="11.1" customHeight="1" x14ac:dyDescent="0.2">
      <c r="A7" s="111" t="s">
        <v>797</v>
      </c>
      <c r="B7" s="187" t="s">
        <v>600</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442.44029547999997</v>
      </c>
      <c r="AT7" s="240">
        <v>413.44194322999999</v>
      </c>
      <c r="AU7" s="240">
        <v>350.09300667000002</v>
      </c>
      <c r="AV7" s="240">
        <v>297.47348419000002</v>
      </c>
      <c r="AW7" s="240">
        <v>305.39929567000001</v>
      </c>
      <c r="AX7" s="240">
        <v>376.91011967999998</v>
      </c>
      <c r="AY7" s="240">
        <v>443.14484677000002</v>
      </c>
      <c r="AZ7" s="240">
        <v>390.39164964000003</v>
      </c>
      <c r="BA7" s="240">
        <v>347.38213031999999</v>
      </c>
      <c r="BB7" s="240">
        <v>318.05424333000002</v>
      </c>
      <c r="BC7" s="240">
        <v>293.04825032000002</v>
      </c>
      <c r="BD7" s="240">
        <v>358.53473832999998</v>
      </c>
      <c r="BE7" s="240">
        <v>456.72669999999999</v>
      </c>
      <c r="BF7" s="240">
        <v>480.72750000000002</v>
      </c>
      <c r="BG7" s="333">
        <v>370.7679</v>
      </c>
      <c r="BH7" s="333">
        <v>300.00139999999999</v>
      </c>
      <c r="BI7" s="333">
        <v>306.73140000000001</v>
      </c>
      <c r="BJ7" s="333">
        <v>362.22129999999999</v>
      </c>
      <c r="BK7" s="333">
        <v>423.53379999999999</v>
      </c>
      <c r="BL7" s="333">
        <v>398.66180000000003</v>
      </c>
      <c r="BM7" s="333">
        <v>347.19260000000003</v>
      </c>
      <c r="BN7" s="333">
        <v>299.06569999999999</v>
      </c>
      <c r="BO7" s="333">
        <v>277.44080000000002</v>
      </c>
      <c r="BP7" s="333">
        <v>361.62290000000002</v>
      </c>
      <c r="BQ7" s="333">
        <v>441.73829999999998</v>
      </c>
      <c r="BR7" s="333">
        <v>421.45710000000003</v>
      </c>
      <c r="BS7" s="333">
        <v>349.85950000000003</v>
      </c>
      <c r="BT7" s="333">
        <v>299.47269999999997</v>
      </c>
      <c r="BU7" s="333">
        <v>305.24090000000001</v>
      </c>
      <c r="BV7" s="333">
        <v>360.86329999999998</v>
      </c>
    </row>
    <row r="8" spans="1:74" ht="11.1" customHeight="1" x14ac:dyDescent="0.2">
      <c r="A8" s="111" t="s">
        <v>798</v>
      </c>
      <c r="B8" s="205" t="s">
        <v>568</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572.20322710000005</v>
      </c>
      <c r="AN8" s="240">
        <v>488.26790535999999</v>
      </c>
      <c r="AO8" s="240">
        <v>459.70693290000003</v>
      </c>
      <c r="AP8" s="240">
        <v>385.31736267000002</v>
      </c>
      <c r="AQ8" s="240">
        <v>394.95904354999999</v>
      </c>
      <c r="AR8" s="240">
        <v>526.82289766999997</v>
      </c>
      <c r="AS8" s="240">
        <v>617.92832065000005</v>
      </c>
      <c r="AT8" s="240">
        <v>539.08316161000005</v>
      </c>
      <c r="AU8" s="240">
        <v>475.12747100000001</v>
      </c>
      <c r="AV8" s="240">
        <v>396.43683032000001</v>
      </c>
      <c r="AW8" s="240">
        <v>456.90506199999999</v>
      </c>
      <c r="AX8" s="240">
        <v>569.59473677000005</v>
      </c>
      <c r="AY8" s="240">
        <v>632.35448484000005</v>
      </c>
      <c r="AZ8" s="240">
        <v>548.69902286000001</v>
      </c>
      <c r="BA8" s="240">
        <v>475.27498032</v>
      </c>
      <c r="BB8" s="240">
        <v>437.97490267000001</v>
      </c>
      <c r="BC8" s="240">
        <v>445.89186870999998</v>
      </c>
      <c r="BD8" s="240">
        <v>557.91788699999995</v>
      </c>
      <c r="BE8" s="240">
        <v>663.27279999999996</v>
      </c>
      <c r="BF8" s="240">
        <v>649.81100000000004</v>
      </c>
      <c r="BG8" s="333">
        <v>482.08010000000002</v>
      </c>
      <c r="BH8" s="333">
        <v>402.9683</v>
      </c>
      <c r="BI8" s="333">
        <v>454.79640000000001</v>
      </c>
      <c r="BJ8" s="333">
        <v>550.65239999999994</v>
      </c>
      <c r="BK8" s="333">
        <v>610.31550000000004</v>
      </c>
      <c r="BL8" s="333">
        <v>548.10810000000004</v>
      </c>
      <c r="BM8" s="333">
        <v>463.86700000000002</v>
      </c>
      <c r="BN8" s="333">
        <v>403.20240000000001</v>
      </c>
      <c r="BO8" s="333">
        <v>396.67489999999998</v>
      </c>
      <c r="BP8" s="333">
        <v>524.48500000000001</v>
      </c>
      <c r="BQ8" s="333">
        <v>645.65949999999998</v>
      </c>
      <c r="BR8" s="333">
        <v>602.44100000000003</v>
      </c>
      <c r="BS8" s="333">
        <v>472.31869999999998</v>
      </c>
      <c r="BT8" s="333">
        <v>403.34739999999999</v>
      </c>
      <c r="BU8" s="333">
        <v>454.6112</v>
      </c>
      <c r="BV8" s="333">
        <v>550.2088</v>
      </c>
    </row>
    <row r="9" spans="1:74" ht="11.1" customHeight="1" x14ac:dyDescent="0.2">
      <c r="A9" s="111" t="s">
        <v>799</v>
      </c>
      <c r="B9" s="205" t="s">
        <v>569</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288.89661679</v>
      </c>
      <c r="AO9" s="240">
        <v>255.38290194000001</v>
      </c>
      <c r="AP9" s="240">
        <v>218.65496633000001</v>
      </c>
      <c r="AQ9" s="240">
        <v>228.99516484</v>
      </c>
      <c r="AR9" s="240">
        <v>290.51322267</v>
      </c>
      <c r="AS9" s="240">
        <v>350.79978129</v>
      </c>
      <c r="AT9" s="240">
        <v>291.75330226</v>
      </c>
      <c r="AU9" s="240">
        <v>264.072247</v>
      </c>
      <c r="AV9" s="240">
        <v>222.18371839</v>
      </c>
      <c r="AW9" s="240">
        <v>246.12315566999999</v>
      </c>
      <c r="AX9" s="240">
        <v>313.48020516000003</v>
      </c>
      <c r="AY9" s="240">
        <v>373.77995451999999</v>
      </c>
      <c r="AZ9" s="240">
        <v>334.87427393000002</v>
      </c>
      <c r="BA9" s="240">
        <v>273.12883097000002</v>
      </c>
      <c r="BB9" s="240">
        <v>247.510401</v>
      </c>
      <c r="BC9" s="240">
        <v>248.45601452</v>
      </c>
      <c r="BD9" s="240">
        <v>327.74681167</v>
      </c>
      <c r="BE9" s="240">
        <v>352.05869999999999</v>
      </c>
      <c r="BF9" s="240">
        <v>343.60120000000001</v>
      </c>
      <c r="BG9" s="333">
        <v>273.6499</v>
      </c>
      <c r="BH9" s="333">
        <v>228.1156</v>
      </c>
      <c r="BI9" s="333">
        <v>251.64680000000001</v>
      </c>
      <c r="BJ9" s="333">
        <v>317.64440000000002</v>
      </c>
      <c r="BK9" s="333">
        <v>369.99130000000002</v>
      </c>
      <c r="BL9" s="333">
        <v>320.66910000000001</v>
      </c>
      <c r="BM9" s="333">
        <v>266.64679999999998</v>
      </c>
      <c r="BN9" s="333">
        <v>230.82339999999999</v>
      </c>
      <c r="BO9" s="333">
        <v>216.60679999999999</v>
      </c>
      <c r="BP9" s="333">
        <v>290.13189999999997</v>
      </c>
      <c r="BQ9" s="333">
        <v>346.05119999999999</v>
      </c>
      <c r="BR9" s="333">
        <v>345.49380000000002</v>
      </c>
      <c r="BS9" s="333">
        <v>275.7081</v>
      </c>
      <c r="BT9" s="333">
        <v>231.56960000000001</v>
      </c>
      <c r="BU9" s="333">
        <v>255.18289999999999</v>
      </c>
      <c r="BV9" s="333">
        <v>321.71429999999998</v>
      </c>
    </row>
    <row r="10" spans="1:74" ht="11.1" customHeight="1" x14ac:dyDescent="0.2">
      <c r="A10" s="111" t="s">
        <v>800</v>
      </c>
      <c r="B10" s="205" t="s">
        <v>570</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992.38202516000001</v>
      </c>
      <c r="AN10" s="240">
        <v>858.55604000000005</v>
      </c>
      <c r="AO10" s="240">
        <v>820.18142838999995</v>
      </c>
      <c r="AP10" s="240">
        <v>773.97991833000003</v>
      </c>
      <c r="AQ10" s="240">
        <v>854.49582323000004</v>
      </c>
      <c r="AR10" s="240">
        <v>1046.1908857000001</v>
      </c>
      <c r="AS10" s="240">
        <v>1224.0586934999999</v>
      </c>
      <c r="AT10" s="240">
        <v>1167.3221880999999</v>
      </c>
      <c r="AU10" s="240">
        <v>995.91870832999996</v>
      </c>
      <c r="AV10" s="240">
        <v>857.92074645000002</v>
      </c>
      <c r="AW10" s="240">
        <v>825.64301566999995</v>
      </c>
      <c r="AX10" s="240">
        <v>980.42339838999999</v>
      </c>
      <c r="AY10" s="240">
        <v>1274.1079999999999</v>
      </c>
      <c r="AZ10" s="240">
        <v>981.72519570999998</v>
      </c>
      <c r="BA10" s="240">
        <v>857.57018355000002</v>
      </c>
      <c r="BB10" s="240">
        <v>796.36114133000001</v>
      </c>
      <c r="BC10" s="240">
        <v>854.88929257999996</v>
      </c>
      <c r="BD10" s="240">
        <v>1111.499834</v>
      </c>
      <c r="BE10" s="240">
        <v>1259.0260000000001</v>
      </c>
      <c r="BF10" s="240">
        <v>1210.0530000000001</v>
      </c>
      <c r="BG10" s="333">
        <v>1018.45</v>
      </c>
      <c r="BH10" s="333">
        <v>869.4615</v>
      </c>
      <c r="BI10" s="333">
        <v>833.8664</v>
      </c>
      <c r="BJ10" s="333">
        <v>988.06089999999995</v>
      </c>
      <c r="BK10" s="333">
        <v>1228.3510000000001</v>
      </c>
      <c r="BL10" s="333">
        <v>1027.4680000000001</v>
      </c>
      <c r="BM10" s="333">
        <v>883.26430000000005</v>
      </c>
      <c r="BN10" s="333">
        <v>746.24770000000001</v>
      </c>
      <c r="BO10" s="333">
        <v>805.69989999999996</v>
      </c>
      <c r="BP10" s="333">
        <v>1074.913</v>
      </c>
      <c r="BQ10" s="333">
        <v>1258.9100000000001</v>
      </c>
      <c r="BR10" s="333">
        <v>1191.2539999999999</v>
      </c>
      <c r="BS10" s="333">
        <v>1012.64</v>
      </c>
      <c r="BT10" s="333">
        <v>875.82050000000004</v>
      </c>
      <c r="BU10" s="333">
        <v>838.07169999999996</v>
      </c>
      <c r="BV10" s="333">
        <v>992.68780000000004</v>
      </c>
    </row>
    <row r="11" spans="1:74" ht="11.1" customHeight="1" x14ac:dyDescent="0.2">
      <c r="A11" s="111" t="s">
        <v>801</v>
      </c>
      <c r="B11" s="205" t="s">
        <v>571</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303.59816892999999</v>
      </c>
      <c r="AO11" s="240">
        <v>262.86681773999999</v>
      </c>
      <c r="AP11" s="240">
        <v>247.58804366999999</v>
      </c>
      <c r="AQ11" s="240">
        <v>259.04195161000001</v>
      </c>
      <c r="AR11" s="240">
        <v>324.98528800000003</v>
      </c>
      <c r="AS11" s="240">
        <v>392.93941903000001</v>
      </c>
      <c r="AT11" s="240">
        <v>385.4796829</v>
      </c>
      <c r="AU11" s="240">
        <v>324.70256533000003</v>
      </c>
      <c r="AV11" s="240">
        <v>270.43727194000002</v>
      </c>
      <c r="AW11" s="240">
        <v>261.34298632999997</v>
      </c>
      <c r="AX11" s="240">
        <v>330.88360999999998</v>
      </c>
      <c r="AY11" s="240">
        <v>463.72701065000001</v>
      </c>
      <c r="AZ11" s="240">
        <v>370.26792107</v>
      </c>
      <c r="BA11" s="240">
        <v>269.57624935000001</v>
      </c>
      <c r="BB11" s="240">
        <v>257.09480133</v>
      </c>
      <c r="BC11" s="240">
        <v>274.57685644999998</v>
      </c>
      <c r="BD11" s="240">
        <v>371.48309899999998</v>
      </c>
      <c r="BE11" s="240">
        <v>412.20350000000002</v>
      </c>
      <c r="BF11" s="240">
        <v>398.09800000000001</v>
      </c>
      <c r="BG11" s="333">
        <v>344.93200000000002</v>
      </c>
      <c r="BH11" s="333">
        <v>277.89019999999999</v>
      </c>
      <c r="BI11" s="333">
        <v>268.25389999999999</v>
      </c>
      <c r="BJ11" s="333">
        <v>335.61869999999999</v>
      </c>
      <c r="BK11" s="333">
        <v>435.4658</v>
      </c>
      <c r="BL11" s="333">
        <v>384.51260000000002</v>
      </c>
      <c r="BM11" s="333">
        <v>288.16019999999997</v>
      </c>
      <c r="BN11" s="333">
        <v>242.26169999999999</v>
      </c>
      <c r="BO11" s="333">
        <v>249.60890000000001</v>
      </c>
      <c r="BP11" s="333">
        <v>339.05160000000001</v>
      </c>
      <c r="BQ11" s="333">
        <v>394.70260000000002</v>
      </c>
      <c r="BR11" s="333">
        <v>393.40280000000001</v>
      </c>
      <c r="BS11" s="333">
        <v>344.06220000000002</v>
      </c>
      <c r="BT11" s="333">
        <v>278.7919</v>
      </c>
      <c r="BU11" s="333">
        <v>268.15140000000002</v>
      </c>
      <c r="BV11" s="333">
        <v>335.5401</v>
      </c>
    </row>
    <row r="12" spans="1:74" ht="11.1" customHeight="1" x14ac:dyDescent="0.2">
      <c r="A12" s="111" t="s">
        <v>802</v>
      </c>
      <c r="B12" s="205" t="s">
        <v>572</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584.85536967999997</v>
      </c>
      <c r="AN12" s="240">
        <v>482.40111000000002</v>
      </c>
      <c r="AO12" s="240">
        <v>435.01776354999998</v>
      </c>
      <c r="AP12" s="240">
        <v>438.96328333000002</v>
      </c>
      <c r="AQ12" s="240">
        <v>494.28900484000002</v>
      </c>
      <c r="AR12" s="240">
        <v>675.26806599999998</v>
      </c>
      <c r="AS12" s="240">
        <v>791.25650805999999</v>
      </c>
      <c r="AT12" s="240">
        <v>795.11283160999994</v>
      </c>
      <c r="AU12" s="240">
        <v>691.00945633000003</v>
      </c>
      <c r="AV12" s="240">
        <v>574.26958709999997</v>
      </c>
      <c r="AW12" s="240">
        <v>453.07313099999999</v>
      </c>
      <c r="AX12" s="240">
        <v>517.47931000000005</v>
      </c>
      <c r="AY12" s="240">
        <v>748.17754903000002</v>
      </c>
      <c r="AZ12" s="240">
        <v>626.99627607000002</v>
      </c>
      <c r="BA12" s="240">
        <v>450.18824289999998</v>
      </c>
      <c r="BB12" s="240">
        <v>435.94913200000002</v>
      </c>
      <c r="BC12" s="240">
        <v>526.65701129000001</v>
      </c>
      <c r="BD12" s="240">
        <v>782.43809467000005</v>
      </c>
      <c r="BE12" s="240">
        <v>860.20860000000005</v>
      </c>
      <c r="BF12" s="240">
        <v>837.3365</v>
      </c>
      <c r="BG12" s="333">
        <v>724.24170000000004</v>
      </c>
      <c r="BH12" s="333">
        <v>584.53489999999999</v>
      </c>
      <c r="BI12" s="333">
        <v>471.98500000000001</v>
      </c>
      <c r="BJ12" s="333">
        <v>539.04629999999997</v>
      </c>
      <c r="BK12" s="333">
        <v>723.31150000000002</v>
      </c>
      <c r="BL12" s="333">
        <v>624.18799999999999</v>
      </c>
      <c r="BM12" s="333">
        <v>470.70139999999998</v>
      </c>
      <c r="BN12" s="333">
        <v>446.6465</v>
      </c>
      <c r="BO12" s="333">
        <v>491.30430000000001</v>
      </c>
      <c r="BP12" s="333">
        <v>699.64440000000002</v>
      </c>
      <c r="BQ12" s="333">
        <v>809.7183</v>
      </c>
      <c r="BR12" s="333">
        <v>838.23199999999997</v>
      </c>
      <c r="BS12" s="333">
        <v>744.06619999999998</v>
      </c>
      <c r="BT12" s="333">
        <v>599.40430000000003</v>
      </c>
      <c r="BU12" s="333">
        <v>476.89980000000003</v>
      </c>
      <c r="BV12" s="333">
        <v>543.70100000000002</v>
      </c>
    </row>
    <row r="13" spans="1:74" ht="11.1" customHeight="1" x14ac:dyDescent="0.2">
      <c r="A13" s="111" t="s">
        <v>803</v>
      </c>
      <c r="B13" s="205" t="s">
        <v>573</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278.10742968</v>
      </c>
      <c r="AN13" s="240">
        <v>238.59784857</v>
      </c>
      <c r="AO13" s="240">
        <v>216.69059548000001</v>
      </c>
      <c r="AP13" s="240">
        <v>210.19072467000001</v>
      </c>
      <c r="AQ13" s="240">
        <v>234.28100387000001</v>
      </c>
      <c r="AR13" s="240">
        <v>331.94193467000002</v>
      </c>
      <c r="AS13" s="240">
        <v>390.19332515999997</v>
      </c>
      <c r="AT13" s="240">
        <v>357.14743484000002</v>
      </c>
      <c r="AU13" s="240">
        <v>291.13548566999998</v>
      </c>
      <c r="AV13" s="240">
        <v>225.57462871000001</v>
      </c>
      <c r="AW13" s="240">
        <v>214.03146067</v>
      </c>
      <c r="AX13" s="240">
        <v>254.68709161000001</v>
      </c>
      <c r="AY13" s="240">
        <v>254.20348677000001</v>
      </c>
      <c r="AZ13" s="240">
        <v>243.46703142999999</v>
      </c>
      <c r="BA13" s="240">
        <v>220.03960161000001</v>
      </c>
      <c r="BB13" s="240">
        <v>219.02521100000001</v>
      </c>
      <c r="BC13" s="240">
        <v>243.43390934999999</v>
      </c>
      <c r="BD13" s="240">
        <v>327.19178499999998</v>
      </c>
      <c r="BE13" s="240">
        <v>389.55849999999998</v>
      </c>
      <c r="BF13" s="240">
        <v>357.95139999999998</v>
      </c>
      <c r="BG13" s="333">
        <v>309.32420000000002</v>
      </c>
      <c r="BH13" s="333">
        <v>223.21530000000001</v>
      </c>
      <c r="BI13" s="333">
        <v>217.08690000000001</v>
      </c>
      <c r="BJ13" s="333">
        <v>265.35550000000001</v>
      </c>
      <c r="BK13" s="333">
        <v>267.39319999999998</v>
      </c>
      <c r="BL13" s="333">
        <v>247.1858</v>
      </c>
      <c r="BM13" s="333">
        <v>221.47970000000001</v>
      </c>
      <c r="BN13" s="333">
        <v>214.2227</v>
      </c>
      <c r="BO13" s="333">
        <v>242.69560000000001</v>
      </c>
      <c r="BP13" s="333">
        <v>316.76569999999998</v>
      </c>
      <c r="BQ13" s="333">
        <v>374.9153</v>
      </c>
      <c r="BR13" s="333">
        <v>351.14080000000001</v>
      </c>
      <c r="BS13" s="333">
        <v>311.71050000000002</v>
      </c>
      <c r="BT13" s="333">
        <v>225.92189999999999</v>
      </c>
      <c r="BU13" s="333">
        <v>218.64230000000001</v>
      </c>
      <c r="BV13" s="333">
        <v>268.26330000000002</v>
      </c>
    </row>
    <row r="14" spans="1:74" ht="11.1" customHeight="1" x14ac:dyDescent="0.2">
      <c r="A14" s="111" t="s">
        <v>804</v>
      </c>
      <c r="B14" s="205" t="s">
        <v>256</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483.64431870999999</v>
      </c>
      <c r="AN14" s="240">
        <v>435.46529750000002</v>
      </c>
      <c r="AO14" s="240">
        <v>398.25670355</v>
      </c>
      <c r="AP14" s="240">
        <v>332.68684300000001</v>
      </c>
      <c r="AQ14" s="240">
        <v>332.68340483999998</v>
      </c>
      <c r="AR14" s="240">
        <v>374.16992267000001</v>
      </c>
      <c r="AS14" s="240">
        <v>434.96338580999998</v>
      </c>
      <c r="AT14" s="240">
        <v>471.67513903000003</v>
      </c>
      <c r="AU14" s="240">
        <v>435.33657333000002</v>
      </c>
      <c r="AV14" s="240">
        <v>355.40203613</v>
      </c>
      <c r="AW14" s="240">
        <v>365.94758000000002</v>
      </c>
      <c r="AX14" s="240">
        <v>422.55801355</v>
      </c>
      <c r="AY14" s="240">
        <v>437.53767128999999</v>
      </c>
      <c r="AZ14" s="240">
        <v>401.84208214</v>
      </c>
      <c r="BA14" s="240">
        <v>393.08538548000001</v>
      </c>
      <c r="BB14" s="240">
        <v>332.96430500000002</v>
      </c>
      <c r="BC14" s="240">
        <v>333.70565644999999</v>
      </c>
      <c r="BD14" s="240">
        <v>349.48979632999999</v>
      </c>
      <c r="BE14" s="240">
        <v>447.47519999999997</v>
      </c>
      <c r="BF14" s="240">
        <v>467.51499999999999</v>
      </c>
      <c r="BG14" s="333">
        <v>437.81790000000001</v>
      </c>
      <c r="BH14" s="333">
        <v>353.2946</v>
      </c>
      <c r="BI14" s="333">
        <v>368.57229999999998</v>
      </c>
      <c r="BJ14" s="333">
        <v>440.30020000000002</v>
      </c>
      <c r="BK14" s="333">
        <v>460.36380000000003</v>
      </c>
      <c r="BL14" s="333">
        <v>407.74990000000003</v>
      </c>
      <c r="BM14" s="333">
        <v>386.90469999999999</v>
      </c>
      <c r="BN14" s="333">
        <v>330.31299999999999</v>
      </c>
      <c r="BO14" s="333">
        <v>337.75209999999998</v>
      </c>
      <c r="BP14" s="333">
        <v>349.75360000000001</v>
      </c>
      <c r="BQ14" s="333">
        <v>414.31349999999998</v>
      </c>
      <c r="BR14" s="333">
        <v>423.5274</v>
      </c>
      <c r="BS14" s="333">
        <v>424.67770000000002</v>
      </c>
      <c r="BT14" s="333">
        <v>354.37029999999999</v>
      </c>
      <c r="BU14" s="333">
        <v>366.93349999999998</v>
      </c>
      <c r="BV14" s="333">
        <v>440.61660000000001</v>
      </c>
    </row>
    <row r="15" spans="1:74" ht="11.1" customHeight="1" x14ac:dyDescent="0.2">
      <c r="A15" s="111" t="s">
        <v>824</v>
      </c>
      <c r="B15" s="205" t="s">
        <v>257</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14.752678387</v>
      </c>
      <c r="AN15" s="240">
        <v>13.604699999999999</v>
      </c>
      <c r="AO15" s="240">
        <v>13.31522871</v>
      </c>
      <c r="AP15" s="240">
        <v>12.143798332999999</v>
      </c>
      <c r="AQ15" s="240">
        <v>11.653862903</v>
      </c>
      <c r="AR15" s="240">
        <v>11.763039333</v>
      </c>
      <c r="AS15" s="240">
        <v>12.297979677000001</v>
      </c>
      <c r="AT15" s="240">
        <v>12.530448387</v>
      </c>
      <c r="AU15" s="240">
        <v>12.475844333</v>
      </c>
      <c r="AV15" s="240">
        <v>12.663371613000001</v>
      </c>
      <c r="AW15" s="240">
        <v>13.444266333</v>
      </c>
      <c r="AX15" s="240">
        <v>13.777079355</v>
      </c>
      <c r="AY15" s="240">
        <v>14.078623547999999</v>
      </c>
      <c r="AZ15" s="240">
        <v>13.91442</v>
      </c>
      <c r="BA15" s="240">
        <v>13.13406</v>
      </c>
      <c r="BB15" s="240">
        <v>12.530078667</v>
      </c>
      <c r="BC15" s="240">
        <v>11.593113226</v>
      </c>
      <c r="BD15" s="240">
        <v>11.829882667</v>
      </c>
      <c r="BE15" s="240">
        <v>12.16704</v>
      </c>
      <c r="BF15" s="240">
        <v>12.387510000000001</v>
      </c>
      <c r="BG15" s="333">
        <v>12.327170000000001</v>
      </c>
      <c r="BH15" s="333">
        <v>12.507910000000001</v>
      </c>
      <c r="BI15" s="333">
        <v>13.27257</v>
      </c>
      <c r="BJ15" s="333">
        <v>13.61148</v>
      </c>
      <c r="BK15" s="333">
        <v>13.91483</v>
      </c>
      <c r="BL15" s="333">
        <v>13.75229</v>
      </c>
      <c r="BM15" s="333">
        <v>12.984389999999999</v>
      </c>
      <c r="BN15" s="333">
        <v>12.38795</v>
      </c>
      <c r="BO15" s="333">
        <v>11.46664</v>
      </c>
      <c r="BP15" s="333">
        <v>11.7094</v>
      </c>
      <c r="BQ15" s="333">
        <v>12.049200000000001</v>
      </c>
      <c r="BR15" s="333">
        <v>12.27216</v>
      </c>
      <c r="BS15" s="333">
        <v>12.21659</v>
      </c>
      <c r="BT15" s="333">
        <v>12.400690000000001</v>
      </c>
      <c r="BU15" s="333">
        <v>13.163679999999999</v>
      </c>
      <c r="BV15" s="333">
        <v>13.50399</v>
      </c>
    </row>
    <row r="16" spans="1:74" ht="11.1" customHeight="1" x14ac:dyDescent="0.2">
      <c r="A16" s="111" t="s">
        <v>825</v>
      </c>
      <c r="B16" s="205" t="s">
        <v>575</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4169.4620100000002</v>
      </c>
      <c r="AN16" s="240">
        <v>3619.6052496000002</v>
      </c>
      <c r="AO16" s="240">
        <v>3336.5918587000001</v>
      </c>
      <c r="AP16" s="240">
        <v>3032.1989702999999</v>
      </c>
      <c r="AQ16" s="240">
        <v>3192.8025381000002</v>
      </c>
      <c r="AR16" s="240">
        <v>4067.7848527000001</v>
      </c>
      <c r="AS16" s="240">
        <v>4808.8654460999996</v>
      </c>
      <c r="AT16" s="240">
        <v>4581.4718580999997</v>
      </c>
      <c r="AU16" s="240">
        <v>3969.2433769999998</v>
      </c>
      <c r="AV16" s="240">
        <v>3322.0210277000001</v>
      </c>
      <c r="AW16" s="240">
        <v>3262.3423597000001</v>
      </c>
      <c r="AX16" s="240">
        <v>3928.2359612999999</v>
      </c>
      <c r="AY16" s="240">
        <v>4805.9663239000001</v>
      </c>
      <c r="AZ16" s="240">
        <v>4047.6486300000001</v>
      </c>
      <c r="BA16" s="240">
        <v>3421.3174574</v>
      </c>
      <c r="BB16" s="240">
        <v>3171.0516827000001</v>
      </c>
      <c r="BC16" s="240">
        <v>3334.0642425999999</v>
      </c>
      <c r="BD16" s="240">
        <v>4316.2302657</v>
      </c>
      <c r="BE16" s="240">
        <v>5007.3072400000001</v>
      </c>
      <c r="BF16" s="240">
        <v>4927.9453100000001</v>
      </c>
      <c r="BG16" s="333">
        <v>4103.5190000000002</v>
      </c>
      <c r="BH16" s="333">
        <v>3365.6970000000001</v>
      </c>
      <c r="BI16" s="333">
        <v>3310.3789999999999</v>
      </c>
      <c r="BJ16" s="333">
        <v>3955.3020000000001</v>
      </c>
      <c r="BK16" s="333">
        <v>4691.5339999999997</v>
      </c>
      <c r="BL16" s="333">
        <v>4111.8370000000004</v>
      </c>
      <c r="BM16" s="333">
        <v>3466.3420000000001</v>
      </c>
      <c r="BN16" s="333">
        <v>3035.1419999999998</v>
      </c>
      <c r="BO16" s="333">
        <v>3128.3829999999998</v>
      </c>
      <c r="BP16" s="333">
        <v>4091.152</v>
      </c>
      <c r="BQ16" s="333">
        <v>4840.6750000000002</v>
      </c>
      <c r="BR16" s="333">
        <v>4725.375</v>
      </c>
      <c r="BS16" s="333">
        <v>4073.4949999999999</v>
      </c>
      <c r="BT16" s="333">
        <v>3394.5189999999998</v>
      </c>
      <c r="BU16" s="333">
        <v>3320.2750000000001</v>
      </c>
      <c r="BV16" s="333">
        <v>3969.308</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805</v>
      </c>
      <c r="B18" s="205" t="s">
        <v>567</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158.14374194000001</v>
      </c>
      <c r="AN18" s="240">
        <v>157.04646679000001</v>
      </c>
      <c r="AO18" s="240">
        <v>151.09556968000001</v>
      </c>
      <c r="AP18" s="240">
        <v>147.63721433000001</v>
      </c>
      <c r="AQ18" s="240">
        <v>141.54743581</v>
      </c>
      <c r="AR18" s="240">
        <v>162.59849166999999</v>
      </c>
      <c r="AS18" s="240">
        <v>168.00383128999999</v>
      </c>
      <c r="AT18" s="240">
        <v>169.20205483999999</v>
      </c>
      <c r="AU18" s="240">
        <v>167.80629533000001</v>
      </c>
      <c r="AV18" s="240">
        <v>147.83730839</v>
      </c>
      <c r="AW18" s="240">
        <v>150.73911366999999</v>
      </c>
      <c r="AX18" s="240">
        <v>147.85283838999999</v>
      </c>
      <c r="AY18" s="240">
        <v>147.86413193999999</v>
      </c>
      <c r="AZ18" s="240">
        <v>144.83852107000001</v>
      </c>
      <c r="BA18" s="240">
        <v>132.31691258000001</v>
      </c>
      <c r="BB18" s="240">
        <v>130.64789999999999</v>
      </c>
      <c r="BC18" s="240">
        <v>131.44503806</v>
      </c>
      <c r="BD18" s="240">
        <v>146.10107332999999</v>
      </c>
      <c r="BE18" s="240">
        <v>155.3331</v>
      </c>
      <c r="BF18" s="240">
        <v>165.4597</v>
      </c>
      <c r="BG18" s="333">
        <v>154.2842</v>
      </c>
      <c r="BH18" s="333">
        <v>146.4589</v>
      </c>
      <c r="BI18" s="333">
        <v>150.9085</v>
      </c>
      <c r="BJ18" s="333">
        <v>145.7578</v>
      </c>
      <c r="BK18" s="333">
        <v>146.42930000000001</v>
      </c>
      <c r="BL18" s="333">
        <v>145.79159999999999</v>
      </c>
      <c r="BM18" s="333">
        <v>133.60390000000001</v>
      </c>
      <c r="BN18" s="333">
        <v>129.29560000000001</v>
      </c>
      <c r="BO18" s="333">
        <v>129.11799999999999</v>
      </c>
      <c r="BP18" s="333">
        <v>148.20349999999999</v>
      </c>
      <c r="BQ18" s="333">
        <v>147.68879999999999</v>
      </c>
      <c r="BR18" s="333">
        <v>153.78800000000001</v>
      </c>
      <c r="BS18" s="333">
        <v>153.0351</v>
      </c>
      <c r="BT18" s="333">
        <v>143.4691</v>
      </c>
      <c r="BU18" s="333">
        <v>147.00210000000001</v>
      </c>
      <c r="BV18" s="333">
        <v>141.5016</v>
      </c>
    </row>
    <row r="19" spans="1:74" ht="11.1" customHeight="1" x14ac:dyDescent="0.2">
      <c r="A19" s="111" t="s">
        <v>806</v>
      </c>
      <c r="B19" s="187" t="s">
        <v>600</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426.27371935000002</v>
      </c>
      <c r="AN19" s="240">
        <v>445.22663179</v>
      </c>
      <c r="AO19" s="240">
        <v>398.76123194000002</v>
      </c>
      <c r="AP19" s="240">
        <v>390.756215</v>
      </c>
      <c r="AQ19" s="240">
        <v>383.46452226000002</v>
      </c>
      <c r="AR19" s="240">
        <v>437.96127332999998</v>
      </c>
      <c r="AS19" s="240">
        <v>474.0077829</v>
      </c>
      <c r="AT19" s="240">
        <v>462.26585096999997</v>
      </c>
      <c r="AU19" s="240">
        <v>448.72101233000001</v>
      </c>
      <c r="AV19" s="240">
        <v>412.05755484000002</v>
      </c>
      <c r="AW19" s="240">
        <v>405.27503400000001</v>
      </c>
      <c r="AX19" s="240">
        <v>417.01630032000003</v>
      </c>
      <c r="AY19" s="240">
        <v>440.63766742000001</v>
      </c>
      <c r="AZ19" s="240">
        <v>448.39262571</v>
      </c>
      <c r="BA19" s="240">
        <v>405.86662710000002</v>
      </c>
      <c r="BB19" s="240">
        <v>398.21372532999999</v>
      </c>
      <c r="BC19" s="240">
        <v>395.20160806000001</v>
      </c>
      <c r="BD19" s="240">
        <v>441.22694667000002</v>
      </c>
      <c r="BE19" s="240">
        <v>477.87369999999999</v>
      </c>
      <c r="BF19" s="240">
        <v>478.4889</v>
      </c>
      <c r="BG19" s="333">
        <v>445.43189999999998</v>
      </c>
      <c r="BH19" s="333">
        <v>405.64890000000003</v>
      </c>
      <c r="BI19" s="333">
        <v>403.43860000000001</v>
      </c>
      <c r="BJ19" s="333">
        <v>412.45240000000001</v>
      </c>
      <c r="BK19" s="333">
        <v>434.83069999999998</v>
      </c>
      <c r="BL19" s="333">
        <v>446.47359999999998</v>
      </c>
      <c r="BM19" s="333">
        <v>404.78629999999998</v>
      </c>
      <c r="BN19" s="333">
        <v>392.45429999999999</v>
      </c>
      <c r="BO19" s="333">
        <v>384.24599999999998</v>
      </c>
      <c r="BP19" s="333">
        <v>441.34500000000003</v>
      </c>
      <c r="BQ19" s="333">
        <v>468.67590000000001</v>
      </c>
      <c r="BR19" s="333">
        <v>452.64479999999998</v>
      </c>
      <c r="BS19" s="333">
        <v>437.4289</v>
      </c>
      <c r="BT19" s="333">
        <v>404.69850000000002</v>
      </c>
      <c r="BU19" s="333">
        <v>402.53609999999998</v>
      </c>
      <c r="BV19" s="333">
        <v>411.66770000000002</v>
      </c>
    </row>
    <row r="20" spans="1:74" ht="11.1" customHeight="1" x14ac:dyDescent="0.2">
      <c r="A20" s="111" t="s">
        <v>808</v>
      </c>
      <c r="B20" s="205" t="s">
        <v>568</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496.29026257999999</v>
      </c>
      <c r="AN20" s="240">
        <v>489.49080357000003</v>
      </c>
      <c r="AO20" s="240">
        <v>481.49027516000001</v>
      </c>
      <c r="AP20" s="240">
        <v>450.42931599999997</v>
      </c>
      <c r="AQ20" s="240">
        <v>473.69801581000002</v>
      </c>
      <c r="AR20" s="240">
        <v>534.92999567000004</v>
      </c>
      <c r="AS20" s="240">
        <v>554.52217355000005</v>
      </c>
      <c r="AT20" s="240">
        <v>533.64964452000004</v>
      </c>
      <c r="AU20" s="240">
        <v>521.16604600000005</v>
      </c>
      <c r="AV20" s="240">
        <v>484.86041934999997</v>
      </c>
      <c r="AW20" s="240">
        <v>474.23585333</v>
      </c>
      <c r="AX20" s="240">
        <v>485.20608193999999</v>
      </c>
      <c r="AY20" s="240">
        <v>516.22395839000001</v>
      </c>
      <c r="AZ20" s="240">
        <v>502.12785250000002</v>
      </c>
      <c r="BA20" s="240">
        <v>477.85661451999999</v>
      </c>
      <c r="BB20" s="240">
        <v>462.11524500000002</v>
      </c>
      <c r="BC20" s="240">
        <v>501.47060871000002</v>
      </c>
      <c r="BD20" s="240">
        <v>540.39316567000003</v>
      </c>
      <c r="BE20" s="240">
        <v>579.68849999999998</v>
      </c>
      <c r="BF20" s="240">
        <v>582.92100000000005</v>
      </c>
      <c r="BG20" s="333">
        <v>519.10569999999996</v>
      </c>
      <c r="BH20" s="333">
        <v>487.48899999999998</v>
      </c>
      <c r="BI20" s="333">
        <v>472.59109999999998</v>
      </c>
      <c r="BJ20" s="333">
        <v>481.53570000000002</v>
      </c>
      <c r="BK20" s="333">
        <v>512.92290000000003</v>
      </c>
      <c r="BL20" s="333">
        <v>504.70150000000001</v>
      </c>
      <c r="BM20" s="333">
        <v>474.69690000000003</v>
      </c>
      <c r="BN20" s="333">
        <v>452.06369999999998</v>
      </c>
      <c r="BO20" s="333">
        <v>483.23770000000002</v>
      </c>
      <c r="BP20" s="333">
        <v>528.30380000000002</v>
      </c>
      <c r="BQ20" s="333">
        <v>575.92160000000001</v>
      </c>
      <c r="BR20" s="333">
        <v>566.60540000000003</v>
      </c>
      <c r="BS20" s="333">
        <v>517.3646</v>
      </c>
      <c r="BT20" s="333">
        <v>488.35660000000001</v>
      </c>
      <c r="BU20" s="333">
        <v>472.87479999999999</v>
      </c>
      <c r="BV20" s="333">
        <v>481.68790000000001</v>
      </c>
    </row>
    <row r="21" spans="1:74" ht="11.1" customHeight="1" x14ac:dyDescent="0.2">
      <c r="A21" s="111" t="s">
        <v>809</v>
      </c>
      <c r="B21" s="205" t="s">
        <v>569</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279.52616805999997</v>
      </c>
      <c r="AN21" s="240">
        <v>274.11336499999999</v>
      </c>
      <c r="AO21" s="240">
        <v>262.77814516000001</v>
      </c>
      <c r="AP21" s="240">
        <v>254.76731932999999</v>
      </c>
      <c r="AQ21" s="240">
        <v>259.40501323000001</v>
      </c>
      <c r="AR21" s="240">
        <v>295.12056632999997</v>
      </c>
      <c r="AS21" s="240">
        <v>316.05793354999997</v>
      </c>
      <c r="AT21" s="240">
        <v>298.08684387</v>
      </c>
      <c r="AU21" s="240">
        <v>291.05023533000002</v>
      </c>
      <c r="AV21" s="240">
        <v>265.30504258000002</v>
      </c>
      <c r="AW21" s="240">
        <v>264.79270033</v>
      </c>
      <c r="AX21" s="240">
        <v>277.41157613000001</v>
      </c>
      <c r="AY21" s="240">
        <v>288.41008677000002</v>
      </c>
      <c r="AZ21" s="240">
        <v>290.72578821000002</v>
      </c>
      <c r="BA21" s="240">
        <v>268.72552387000002</v>
      </c>
      <c r="BB21" s="240">
        <v>262.89724232999998</v>
      </c>
      <c r="BC21" s="240">
        <v>277.76475194</v>
      </c>
      <c r="BD21" s="240">
        <v>306.34748132999999</v>
      </c>
      <c r="BE21" s="240">
        <v>309.26299999999998</v>
      </c>
      <c r="BF21" s="240">
        <v>320.9205</v>
      </c>
      <c r="BG21" s="333">
        <v>291.05860000000001</v>
      </c>
      <c r="BH21" s="333">
        <v>268.64400000000001</v>
      </c>
      <c r="BI21" s="333">
        <v>266.77510000000001</v>
      </c>
      <c r="BJ21" s="333">
        <v>279.40230000000003</v>
      </c>
      <c r="BK21" s="333">
        <v>289.11380000000003</v>
      </c>
      <c r="BL21" s="333">
        <v>289.154</v>
      </c>
      <c r="BM21" s="333">
        <v>270.02019999999999</v>
      </c>
      <c r="BN21" s="333">
        <v>258.97829999999999</v>
      </c>
      <c r="BO21" s="333">
        <v>267.59679999999997</v>
      </c>
      <c r="BP21" s="333">
        <v>295.40530000000001</v>
      </c>
      <c r="BQ21" s="333">
        <v>311.83730000000003</v>
      </c>
      <c r="BR21" s="333">
        <v>322.3895</v>
      </c>
      <c r="BS21" s="333">
        <v>292.73320000000001</v>
      </c>
      <c r="BT21" s="333">
        <v>270.76780000000002</v>
      </c>
      <c r="BU21" s="333">
        <v>268.56540000000001</v>
      </c>
      <c r="BV21" s="333">
        <v>281.28629999999998</v>
      </c>
    </row>
    <row r="22" spans="1:74" ht="11.1" customHeight="1" x14ac:dyDescent="0.2">
      <c r="A22" s="111" t="s">
        <v>810</v>
      </c>
      <c r="B22" s="205" t="s">
        <v>570</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791.61244250000004</v>
      </c>
      <c r="AO22" s="240">
        <v>787.48638934999997</v>
      </c>
      <c r="AP22" s="240">
        <v>796.84923132999995</v>
      </c>
      <c r="AQ22" s="240">
        <v>839.32883064999999</v>
      </c>
      <c r="AR22" s="240">
        <v>924.48862167000004</v>
      </c>
      <c r="AS22" s="240">
        <v>966.56457064999995</v>
      </c>
      <c r="AT22" s="240">
        <v>959.25335581000002</v>
      </c>
      <c r="AU22" s="240">
        <v>895.32616599999994</v>
      </c>
      <c r="AV22" s="240">
        <v>823.76272323000001</v>
      </c>
      <c r="AW22" s="240">
        <v>803.04137366999998</v>
      </c>
      <c r="AX22" s="240">
        <v>792.73729097</v>
      </c>
      <c r="AY22" s="240">
        <v>830.89622612999995</v>
      </c>
      <c r="AZ22" s="240">
        <v>804.50854500000003</v>
      </c>
      <c r="BA22" s="240">
        <v>795.87791031999996</v>
      </c>
      <c r="BB22" s="240">
        <v>775.52929132999998</v>
      </c>
      <c r="BC22" s="240">
        <v>860.26794613000004</v>
      </c>
      <c r="BD22" s="240">
        <v>950.07094732999997</v>
      </c>
      <c r="BE22" s="240">
        <v>978.79549999999995</v>
      </c>
      <c r="BF22" s="240">
        <v>976.76229999999998</v>
      </c>
      <c r="BG22" s="333">
        <v>895.69410000000005</v>
      </c>
      <c r="BH22" s="333">
        <v>823.24350000000004</v>
      </c>
      <c r="BI22" s="333">
        <v>796.02970000000005</v>
      </c>
      <c r="BJ22" s="333">
        <v>794.43489999999997</v>
      </c>
      <c r="BK22" s="333">
        <v>818.63750000000005</v>
      </c>
      <c r="BL22" s="333">
        <v>828.24860000000001</v>
      </c>
      <c r="BM22" s="333">
        <v>778.72860000000003</v>
      </c>
      <c r="BN22" s="333">
        <v>769.89739999999995</v>
      </c>
      <c r="BO22" s="333">
        <v>846.20090000000005</v>
      </c>
      <c r="BP22" s="333">
        <v>934.32389999999998</v>
      </c>
      <c r="BQ22" s="333">
        <v>982.90589999999997</v>
      </c>
      <c r="BR22" s="333">
        <v>967.82380000000001</v>
      </c>
      <c r="BS22" s="333">
        <v>896.26829999999995</v>
      </c>
      <c r="BT22" s="333">
        <v>825.78089999999997</v>
      </c>
      <c r="BU22" s="333">
        <v>797.4434</v>
      </c>
      <c r="BV22" s="333">
        <v>795.33439999999996</v>
      </c>
    </row>
    <row r="23" spans="1:74" ht="11.1" customHeight="1" x14ac:dyDescent="0.2">
      <c r="A23" s="111" t="s">
        <v>811</v>
      </c>
      <c r="B23" s="205" t="s">
        <v>571</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228.68790483999999</v>
      </c>
      <c r="AN23" s="240">
        <v>230.51366679</v>
      </c>
      <c r="AO23" s="240">
        <v>216.19142676999999</v>
      </c>
      <c r="AP23" s="240">
        <v>226.12898799999999</v>
      </c>
      <c r="AQ23" s="240">
        <v>234.64763934999999</v>
      </c>
      <c r="AR23" s="240">
        <v>261.10143233000002</v>
      </c>
      <c r="AS23" s="240">
        <v>279.54710452</v>
      </c>
      <c r="AT23" s="240">
        <v>282.22747742000001</v>
      </c>
      <c r="AU23" s="240">
        <v>263.73175333</v>
      </c>
      <c r="AV23" s="240">
        <v>240.72430774</v>
      </c>
      <c r="AW23" s="240">
        <v>225.529651</v>
      </c>
      <c r="AX23" s="240">
        <v>221.69396161</v>
      </c>
      <c r="AY23" s="240">
        <v>253.64362387</v>
      </c>
      <c r="AZ23" s="240">
        <v>249.26818213999999</v>
      </c>
      <c r="BA23" s="240">
        <v>222.31841548</v>
      </c>
      <c r="BB23" s="240">
        <v>225.01322500000001</v>
      </c>
      <c r="BC23" s="240">
        <v>247.90900676999999</v>
      </c>
      <c r="BD23" s="240">
        <v>286.240319</v>
      </c>
      <c r="BE23" s="240">
        <v>278.86860000000001</v>
      </c>
      <c r="BF23" s="240">
        <v>285.41149999999999</v>
      </c>
      <c r="BG23" s="333">
        <v>266.1995</v>
      </c>
      <c r="BH23" s="333">
        <v>239.911</v>
      </c>
      <c r="BI23" s="333">
        <v>225.31989999999999</v>
      </c>
      <c r="BJ23" s="333">
        <v>221.5068</v>
      </c>
      <c r="BK23" s="333">
        <v>251.7766</v>
      </c>
      <c r="BL23" s="333">
        <v>252.99039999999999</v>
      </c>
      <c r="BM23" s="333">
        <v>224.0136</v>
      </c>
      <c r="BN23" s="333">
        <v>224.47479999999999</v>
      </c>
      <c r="BO23" s="333">
        <v>238.55510000000001</v>
      </c>
      <c r="BP23" s="333">
        <v>275.887</v>
      </c>
      <c r="BQ23" s="333">
        <v>276.39</v>
      </c>
      <c r="BR23" s="333">
        <v>285.85750000000002</v>
      </c>
      <c r="BS23" s="333">
        <v>267.93279999999999</v>
      </c>
      <c r="BT23" s="333">
        <v>241.61619999999999</v>
      </c>
      <c r="BU23" s="333">
        <v>226.6524</v>
      </c>
      <c r="BV23" s="333">
        <v>222.5137</v>
      </c>
    </row>
    <row r="24" spans="1:74" ht="11.1" customHeight="1" x14ac:dyDescent="0.2">
      <c r="A24" s="111" t="s">
        <v>812</v>
      </c>
      <c r="B24" s="205" t="s">
        <v>572</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474.34604870999999</v>
      </c>
      <c r="AN24" s="240">
        <v>469.49881642999998</v>
      </c>
      <c r="AO24" s="240">
        <v>468.56477581000001</v>
      </c>
      <c r="AP24" s="240">
        <v>466.06931700000001</v>
      </c>
      <c r="AQ24" s="240">
        <v>515.43335129000002</v>
      </c>
      <c r="AR24" s="240">
        <v>583.35738800000001</v>
      </c>
      <c r="AS24" s="240">
        <v>596.33741677</v>
      </c>
      <c r="AT24" s="240">
        <v>606.48778097000002</v>
      </c>
      <c r="AU24" s="240">
        <v>589.53386699999999</v>
      </c>
      <c r="AV24" s="240">
        <v>547.61216838999997</v>
      </c>
      <c r="AW24" s="240">
        <v>481.23238400000002</v>
      </c>
      <c r="AX24" s="240">
        <v>473.10479644999998</v>
      </c>
      <c r="AY24" s="240">
        <v>525.53194160999999</v>
      </c>
      <c r="AZ24" s="240">
        <v>497.81338285999999</v>
      </c>
      <c r="BA24" s="240">
        <v>470.86708226000002</v>
      </c>
      <c r="BB24" s="240">
        <v>484.76271632999999</v>
      </c>
      <c r="BC24" s="240">
        <v>514.33264935</v>
      </c>
      <c r="BD24" s="240">
        <v>626.54251566999994</v>
      </c>
      <c r="BE24" s="240">
        <v>624.41830000000004</v>
      </c>
      <c r="BF24" s="240">
        <v>625.86440000000005</v>
      </c>
      <c r="BG24" s="333">
        <v>609.11419999999998</v>
      </c>
      <c r="BH24" s="333">
        <v>562.76059999999995</v>
      </c>
      <c r="BI24" s="333">
        <v>497.35820000000001</v>
      </c>
      <c r="BJ24" s="333">
        <v>488.33909999999997</v>
      </c>
      <c r="BK24" s="333">
        <v>534.05370000000005</v>
      </c>
      <c r="BL24" s="333">
        <v>513.33219999999994</v>
      </c>
      <c r="BM24" s="333">
        <v>489.94439999999997</v>
      </c>
      <c r="BN24" s="333">
        <v>504.7158</v>
      </c>
      <c r="BO24" s="333">
        <v>510.09039999999999</v>
      </c>
      <c r="BP24" s="333">
        <v>613.16250000000002</v>
      </c>
      <c r="BQ24" s="333">
        <v>625.96410000000003</v>
      </c>
      <c r="BR24" s="333">
        <v>642.99300000000005</v>
      </c>
      <c r="BS24" s="333">
        <v>629.50199999999995</v>
      </c>
      <c r="BT24" s="333">
        <v>579.10810000000004</v>
      </c>
      <c r="BU24" s="333">
        <v>507.16809999999998</v>
      </c>
      <c r="BV24" s="333">
        <v>496.91</v>
      </c>
    </row>
    <row r="25" spans="1:74" ht="11.1" customHeight="1" x14ac:dyDescent="0.2">
      <c r="A25" s="111" t="s">
        <v>813</v>
      </c>
      <c r="B25" s="205" t="s">
        <v>573</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248.61560821</v>
      </c>
      <c r="AO25" s="240">
        <v>243.22034128999999</v>
      </c>
      <c r="AP25" s="240">
        <v>243.78272999999999</v>
      </c>
      <c r="AQ25" s="240">
        <v>255.22851677</v>
      </c>
      <c r="AR25" s="240">
        <v>296.028707</v>
      </c>
      <c r="AS25" s="240">
        <v>309.33725097000001</v>
      </c>
      <c r="AT25" s="240">
        <v>306.79492128999999</v>
      </c>
      <c r="AU25" s="240">
        <v>285.12201199999998</v>
      </c>
      <c r="AV25" s="240">
        <v>255.56874612999999</v>
      </c>
      <c r="AW25" s="240">
        <v>244.073432</v>
      </c>
      <c r="AX25" s="240">
        <v>248.16087257999999</v>
      </c>
      <c r="AY25" s="240">
        <v>246.59306097000001</v>
      </c>
      <c r="AZ25" s="240">
        <v>254.86483928999999</v>
      </c>
      <c r="BA25" s="240">
        <v>246.38909613000001</v>
      </c>
      <c r="BB25" s="240">
        <v>251.46557000000001</v>
      </c>
      <c r="BC25" s="240">
        <v>264.10971000000001</v>
      </c>
      <c r="BD25" s="240">
        <v>294.54618399999998</v>
      </c>
      <c r="BE25" s="240">
        <v>306.16800000000001</v>
      </c>
      <c r="BF25" s="240">
        <v>299.3091</v>
      </c>
      <c r="BG25" s="333">
        <v>292.4409</v>
      </c>
      <c r="BH25" s="333">
        <v>254.33070000000001</v>
      </c>
      <c r="BI25" s="333">
        <v>246.03100000000001</v>
      </c>
      <c r="BJ25" s="333">
        <v>251.059</v>
      </c>
      <c r="BK25" s="333">
        <v>249.95400000000001</v>
      </c>
      <c r="BL25" s="333">
        <v>255.43549999999999</v>
      </c>
      <c r="BM25" s="333">
        <v>248.73910000000001</v>
      </c>
      <c r="BN25" s="333">
        <v>249.3647</v>
      </c>
      <c r="BO25" s="333">
        <v>264.42250000000001</v>
      </c>
      <c r="BP25" s="333">
        <v>289.51</v>
      </c>
      <c r="BQ25" s="333">
        <v>302.12090000000001</v>
      </c>
      <c r="BR25" s="333">
        <v>298.04469999999998</v>
      </c>
      <c r="BS25" s="333">
        <v>294.75060000000002</v>
      </c>
      <c r="BT25" s="333">
        <v>256.4298</v>
      </c>
      <c r="BU25" s="333">
        <v>247.7209</v>
      </c>
      <c r="BV25" s="333">
        <v>253.102</v>
      </c>
    </row>
    <row r="26" spans="1:74" ht="11.1" customHeight="1" x14ac:dyDescent="0.2">
      <c r="A26" s="111" t="s">
        <v>814</v>
      </c>
      <c r="B26" s="205" t="s">
        <v>256</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427.21347677</v>
      </c>
      <c r="AN26" s="240">
        <v>434.56861821000001</v>
      </c>
      <c r="AO26" s="240">
        <v>431.56271967999999</v>
      </c>
      <c r="AP26" s="240">
        <v>400.79043066999998</v>
      </c>
      <c r="AQ26" s="240">
        <v>427.4892471</v>
      </c>
      <c r="AR26" s="240">
        <v>465.15651200000002</v>
      </c>
      <c r="AS26" s="240">
        <v>459.33016484000001</v>
      </c>
      <c r="AT26" s="240">
        <v>499.33855516</v>
      </c>
      <c r="AU26" s="240">
        <v>482.55424866999999</v>
      </c>
      <c r="AV26" s="240">
        <v>452.66616355000002</v>
      </c>
      <c r="AW26" s="240">
        <v>433.71772766999999</v>
      </c>
      <c r="AX26" s="240">
        <v>428.38008065000002</v>
      </c>
      <c r="AY26" s="240">
        <v>428.97955354999999</v>
      </c>
      <c r="AZ26" s="240">
        <v>426.32208571000001</v>
      </c>
      <c r="BA26" s="240">
        <v>415.07081548000002</v>
      </c>
      <c r="BB26" s="240">
        <v>425.10969367000001</v>
      </c>
      <c r="BC26" s="240">
        <v>403.84103871000002</v>
      </c>
      <c r="BD26" s="240">
        <v>448.40968400000003</v>
      </c>
      <c r="BE26" s="240">
        <v>464.81169999999997</v>
      </c>
      <c r="BF26" s="240">
        <v>486.71390000000002</v>
      </c>
      <c r="BG26" s="333">
        <v>490.39530000000002</v>
      </c>
      <c r="BH26" s="333">
        <v>447.91059999999999</v>
      </c>
      <c r="BI26" s="333">
        <v>432.21129999999999</v>
      </c>
      <c r="BJ26" s="333">
        <v>428.66410000000002</v>
      </c>
      <c r="BK26" s="333">
        <v>429.4024</v>
      </c>
      <c r="BL26" s="333">
        <v>422.94880000000001</v>
      </c>
      <c r="BM26" s="333">
        <v>415.47300000000001</v>
      </c>
      <c r="BN26" s="333">
        <v>427.7826</v>
      </c>
      <c r="BO26" s="333">
        <v>404.62569999999999</v>
      </c>
      <c r="BP26" s="333">
        <v>448.82040000000001</v>
      </c>
      <c r="BQ26" s="333">
        <v>452.73309999999998</v>
      </c>
      <c r="BR26" s="333">
        <v>467.77910000000003</v>
      </c>
      <c r="BS26" s="333">
        <v>484.34019999999998</v>
      </c>
      <c r="BT26" s="333">
        <v>449.78359999999998</v>
      </c>
      <c r="BU26" s="333">
        <v>433.34710000000001</v>
      </c>
      <c r="BV26" s="333">
        <v>429.99299999999999</v>
      </c>
    </row>
    <row r="27" spans="1:74" ht="11.1" customHeight="1" x14ac:dyDescent="0.2">
      <c r="A27" s="111" t="s">
        <v>826</v>
      </c>
      <c r="B27" s="205" t="s">
        <v>257</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15.829922903</v>
      </c>
      <c r="AN27" s="240">
        <v>16.689750713999999</v>
      </c>
      <c r="AO27" s="240">
        <v>15.988885806000001</v>
      </c>
      <c r="AP27" s="240">
        <v>15.984797</v>
      </c>
      <c r="AQ27" s="240">
        <v>15.317554516</v>
      </c>
      <c r="AR27" s="240">
        <v>15.572715000000001</v>
      </c>
      <c r="AS27" s="240">
        <v>15.766035806</v>
      </c>
      <c r="AT27" s="240">
        <v>16.358805160999999</v>
      </c>
      <c r="AU27" s="240">
        <v>16.183224332999998</v>
      </c>
      <c r="AV27" s="240">
        <v>15.938638709999999</v>
      </c>
      <c r="AW27" s="240">
        <v>16.000209000000002</v>
      </c>
      <c r="AX27" s="240">
        <v>15.532406129</v>
      </c>
      <c r="AY27" s="240">
        <v>15.775976129</v>
      </c>
      <c r="AZ27" s="240">
        <v>16.531028929000001</v>
      </c>
      <c r="BA27" s="240">
        <v>15.201665805999999</v>
      </c>
      <c r="BB27" s="240">
        <v>15.626698333</v>
      </c>
      <c r="BC27" s="240">
        <v>14.967449676999999</v>
      </c>
      <c r="BD27" s="240">
        <v>15.418229667</v>
      </c>
      <c r="BE27" s="240">
        <v>15.654579999999999</v>
      </c>
      <c r="BF27" s="240">
        <v>16.238890000000001</v>
      </c>
      <c r="BG27" s="333">
        <v>16.060970000000001</v>
      </c>
      <c r="BH27" s="333">
        <v>15.81949</v>
      </c>
      <c r="BI27" s="333">
        <v>15.884069999999999</v>
      </c>
      <c r="BJ27" s="333">
        <v>15.420999999999999</v>
      </c>
      <c r="BK27" s="333">
        <v>15.68275</v>
      </c>
      <c r="BL27" s="333">
        <v>16.428989999999999</v>
      </c>
      <c r="BM27" s="333">
        <v>15.10009</v>
      </c>
      <c r="BN27" s="333">
        <v>15.511290000000001</v>
      </c>
      <c r="BO27" s="333">
        <v>14.84826</v>
      </c>
      <c r="BP27" s="333">
        <v>15.286849999999999</v>
      </c>
      <c r="BQ27" s="333">
        <v>15.517659999999999</v>
      </c>
      <c r="BR27" s="333">
        <v>16.096139999999998</v>
      </c>
      <c r="BS27" s="333">
        <v>15.92238</v>
      </c>
      <c r="BT27" s="333">
        <v>15.681570000000001</v>
      </c>
      <c r="BU27" s="333">
        <v>15.74291</v>
      </c>
      <c r="BV27" s="333">
        <v>15.28384</v>
      </c>
    </row>
    <row r="28" spans="1:74" ht="11.1" customHeight="1" x14ac:dyDescent="0.2">
      <c r="A28" s="111" t="s">
        <v>827</v>
      </c>
      <c r="B28" s="205" t="s">
        <v>575</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3529.4750361000001</v>
      </c>
      <c r="AN28" s="240">
        <v>3557.37617</v>
      </c>
      <c r="AO28" s="240">
        <v>3457.1397606</v>
      </c>
      <c r="AP28" s="240">
        <v>3393.1955587000002</v>
      </c>
      <c r="AQ28" s="240">
        <v>3545.5601268</v>
      </c>
      <c r="AR28" s="240">
        <v>3976.3157030000002</v>
      </c>
      <c r="AS28" s="240">
        <v>4139.4742648000001</v>
      </c>
      <c r="AT28" s="240">
        <v>4133.6652899999999</v>
      </c>
      <c r="AU28" s="240">
        <v>3961.1948603000001</v>
      </c>
      <c r="AV28" s="240">
        <v>3646.3330728999999</v>
      </c>
      <c r="AW28" s="240">
        <v>3498.6374787</v>
      </c>
      <c r="AX28" s="240">
        <v>3507.0962052</v>
      </c>
      <c r="AY28" s="240">
        <v>3694.5562267999999</v>
      </c>
      <c r="AZ28" s="240">
        <v>3635.3928513999999</v>
      </c>
      <c r="BA28" s="240">
        <v>3450.4906635000002</v>
      </c>
      <c r="BB28" s="240">
        <v>3431.3813073000001</v>
      </c>
      <c r="BC28" s="240">
        <v>3611.3098074</v>
      </c>
      <c r="BD28" s="240">
        <v>4055.2965466999999</v>
      </c>
      <c r="BE28" s="240">
        <v>4190.8749799999996</v>
      </c>
      <c r="BF28" s="240">
        <v>4238.0901899999999</v>
      </c>
      <c r="BG28" s="333">
        <v>3979.7849999999999</v>
      </c>
      <c r="BH28" s="333">
        <v>3652.2170000000001</v>
      </c>
      <c r="BI28" s="333">
        <v>3506.5479999999998</v>
      </c>
      <c r="BJ28" s="333">
        <v>3518.5729999999999</v>
      </c>
      <c r="BK28" s="333">
        <v>3682.8029999999999</v>
      </c>
      <c r="BL28" s="333">
        <v>3675.5050000000001</v>
      </c>
      <c r="BM28" s="333">
        <v>3455.1060000000002</v>
      </c>
      <c r="BN28" s="333">
        <v>3424.5390000000002</v>
      </c>
      <c r="BO28" s="333">
        <v>3542.9409999999998</v>
      </c>
      <c r="BP28" s="333">
        <v>3990.248</v>
      </c>
      <c r="BQ28" s="333">
        <v>4159.7550000000001</v>
      </c>
      <c r="BR28" s="333">
        <v>4174.0219999999999</v>
      </c>
      <c r="BS28" s="333">
        <v>3989.2779999999998</v>
      </c>
      <c r="BT28" s="333">
        <v>3675.692</v>
      </c>
      <c r="BU28" s="333">
        <v>3519.0529999999999</v>
      </c>
      <c r="BV28" s="333">
        <v>3529.2809999999999</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815</v>
      </c>
      <c r="B30" s="205" t="s">
        <v>567</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44.672863548000002</v>
      </c>
      <c r="AN30" s="240">
        <v>46.789879286000001</v>
      </c>
      <c r="AO30" s="240">
        <v>45.277463871000002</v>
      </c>
      <c r="AP30" s="240">
        <v>44.325375999999999</v>
      </c>
      <c r="AQ30" s="240">
        <v>44.683138387</v>
      </c>
      <c r="AR30" s="240">
        <v>48.307607333</v>
      </c>
      <c r="AS30" s="240">
        <v>48.993678709999998</v>
      </c>
      <c r="AT30" s="240">
        <v>48.770359677000002</v>
      </c>
      <c r="AU30" s="240">
        <v>50.201322333</v>
      </c>
      <c r="AV30" s="240">
        <v>47.861292902999999</v>
      </c>
      <c r="AW30" s="240">
        <v>48.208486000000001</v>
      </c>
      <c r="AX30" s="240">
        <v>44.797338387000003</v>
      </c>
      <c r="AY30" s="240">
        <v>42.315453548000001</v>
      </c>
      <c r="AZ30" s="240">
        <v>43.987983214000003</v>
      </c>
      <c r="BA30" s="240">
        <v>41.086396774000001</v>
      </c>
      <c r="BB30" s="240">
        <v>41.815466999999998</v>
      </c>
      <c r="BC30" s="240">
        <v>44.609194838999997</v>
      </c>
      <c r="BD30" s="240">
        <v>43.737351332999999</v>
      </c>
      <c r="BE30" s="240">
        <v>41.766759999999998</v>
      </c>
      <c r="BF30" s="240">
        <v>42.731479999999998</v>
      </c>
      <c r="BG30" s="333">
        <v>46.009059999999998</v>
      </c>
      <c r="BH30" s="333">
        <v>44.809139999999999</v>
      </c>
      <c r="BI30" s="333">
        <v>45.716999999999999</v>
      </c>
      <c r="BJ30" s="333">
        <v>42.72889</v>
      </c>
      <c r="BK30" s="333">
        <v>40.462310000000002</v>
      </c>
      <c r="BL30" s="333">
        <v>42.864739999999998</v>
      </c>
      <c r="BM30" s="333">
        <v>40.206499999999998</v>
      </c>
      <c r="BN30" s="333">
        <v>41.474879999999999</v>
      </c>
      <c r="BO30" s="333">
        <v>43.659320000000001</v>
      </c>
      <c r="BP30" s="333">
        <v>42.132649999999998</v>
      </c>
      <c r="BQ30" s="333">
        <v>40.220820000000003</v>
      </c>
      <c r="BR30" s="333">
        <v>41.240470000000002</v>
      </c>
      <c r="BS30" s="333">
        <v>44.528979999999997</v>
      </c>
      <c r="BT30" s="333">
        <v>43.545940000000002</v>
      </c>
      <c r="BU30" s="333">
        <v>44.585030000000003</v>
      </c>
      <c r="BV30" s="333">
        <v>41.776539999999997</v>
      </c>
    </row>
    <row r="31" spans="1:74" ht="11.1" customHeight="1" x14ac:dyDescent="0.2">
      <c r="A31" s="111" t="s">
        <v>816</v>
      </c>
      <c r="B31" s="187" t="s">
        <v>600</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186.53767515999999</v>
      </c>
      <c r="AN31" s="240">
        <v>204.18969999999999</v>
      </c>
      <c r="AO31" s="240">
        <v>186.78359839000001</v>
      </c>
      <c r="AP31" s="240">
        <v>195.30848133000001</v>
      </c>
      <c r="AQ31" s="240">
        <v>188.16021258000001</v>
      </c>
      <c r="AR31" s="240">
        <v>199.53322967</v>
      </c>
      <c r="AS31" s="240">
        <v>202.62104484</v>
      </c>
      <c r="AT31" s="240">
        <v>207.96502194000001</v>
      </c>
      <c r="AU31" s="240">
        <v>201.736088</v>
      </c>
      <c r="AV31" s="240">
        <v>193.77295903000001</v>
      </c>
      <c r="AW31" s="240">
        <v>197.98717600000001</v>
      </c>
      <c r="AX31" s="240">
        <v>191.93792289999999</v>
      </c>
      <c r="AY31" s="240">
        <v>191.48726805999999</v>
      </c>
      <c r="AZ31" s="240">
        <v>210.81394286</v>
      </c>
      <c r="BA31" s="240">
        <v>188.08524226</v>
      </c>
      <c r="BB31" s="240">
        <v>194.52644699999999</v>
      </c>
      <c r="BC31" s="240">
        <v>194.27895065000001</v>
      </c>
      <c r="BD31" s="240">
        <v>194.48126500000001</v>
      </c>
      <c r="BE31" s="240">
        <v>203.25200000000001</v>
      </c>
      <c r="BF31" s="240">
        <v>203.2619</v>
      </c>
      <c r="BG31" s="333">
        <v>204.0025</v>
      </c>
      <c r="BH31" s="333">
        <v>196.24719999999999</v>
      </c>
      <c r="BI31" s="333">
        <v>200.0181</v>
      </c>
      <c r="BJ31" s="333">
        <v>194.7439</v>
      </c>
      <c r="BK31" s="333">
        <v>195.54220000000001</v>
      </c>
      <c r="BL31" s="333">
        <v>214.12209999999999</v>
      </c>
      <c r="BM31" s="333">
        <v>191.01769999999999</v>
      </c>
      <c r="BN31" s="333">
        <v>197.33070000000001</v>
      </c>
      <c r="BO31" s="333">
        <v>197.9444</v>
      </c>
      <c r="BP31" s="333">
        <v>197.53139999999999</v>
      </c>
      <c r="BQ31" s="333">
        <v>206.5487</v>
      </c>
      <c r="BR31" s="333">
        <v>206.13159999999999</v>
      </c>
      <c r="BS31" s="333">
        <v>206.57660000000001</v>
      </c>
      <c r="BT31" s="333">
        <v>198.15790000000001</v>
      </c>
      <c r="BU31" s="333">
        <v>201.58539999999999</v>
      </c>
      <c r="BV31" s="333">
        <v>195.92830000000001</v>
      </c>
    </row>
    <row r="32" spans="1:74" ht="11.1" customHeight="1" x14ac:dyDescent="0.2">
      <c r="A32" s="111" t="s">
        <v>817</v>
      </c>
      <c r="B32" s="205" t="s">
        <v>568</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482.20182903</v>
      </c>
      <c r="AN32" s="240">
        <v>503.39137249999999</v>
      </c>
      <c r="AO32" s="240">
        <v>499.81180968000001</v>
      </c>
      <c r="AP32" s="240">
        <v>488.30751233000001</v>
      </c>
      <c r="AQ32" s="240">
        <v>498.67216839000002</v>
      </c>
      <c r="AR32" s="240">
        <v>523.95947433000003</v>
      </c>
      <c r="AS32" s="240">
        <v>518.40781160999995</v>
      </c>
      <c r="AT32" s="240">
        <v>527.39854419000005</v>
      </c>
      <c r="AU32" s="240">
        <v>519.85578999999996</v>
      </c>
      <c r="AV32" s="240">
        <v>495.60714258000002</v>
      </c>
      <c r="AW32" s="240">
        <v>490.72902567</v>
      </c>
      <c r="AX32" s="240">
        <v>480.46277064999998</v>
      </c>
      <c r="AY32" s="240">
        <v>483.61427097000001</v>
      </c>
      <c r="AZ32" s="240">
        <v>513.81005820999997</v>
      </c>
      <c r="BA32" s="240">
        <v>501.10030418999997</v>
      </c>
      <c r="BB32" s="240">
        <v>489.702876</v>
      </c>
      <c r="BC32" s="240">
        <v>521.68009484000004</v>
      </c>
      <c r="BD32" s="240">
        <v>539.95375633000003</v>
      </c>
      <c r="BE32" s="240">
        <v>536.42539999999997</v>
      </c>
      <c r="BF32" s="240">
        <v>543.63990000000001</v>
      </c>
      <c r="BG32" s="333">
        <v>534.51459999999997</v>
      </c>
      <c r="BH32" s="333">
        <v>503.39229999999998</v>
      </c>
      <c r="BI32" s="333">
        <v>495.85430000000002</v>
      </c>
      <c r="BJ32" s="333">
        <v>487.3263</v>
      </c>
      <c r="BK32" s="333">
        <v>493.61649999999997</v>
      </c>
      <c r="BL32" s="333">
        <v>520.15980000000002</v>
      </c>
      <c r="BM32" s="333">
        <v>509.39980000000003</v>
      </c>
      <c r="BN32" s="333">
        <v>498.0179</v>
      </c>
      <c r="BO32" s="333">
        <v>531.48080000000004</v>
      </c>
      <c r="BP32" s="333">
        <v>548.07770000000005</v>
      </c>
      <c r="BQ32" s="333">
        <v>543.37339999999995</v>
      </c>
      <c r="BR32" s="333">
        <v>548.87670000000003</v>
      </c>
      <c r="BS32" s="333">
        <v>538.49630000000002</v>
      </c>
      <c r="BT32" s="333">
        <v>505.47820000000002</v>
      </c>
      <c r="BU32" s="333">
        <v>496.73910000000001</v>
      </c>
      <c r="BV32" s="333">
        <v>487.2353</v>
      </c>
    </row>
    <row r="33" spans="1:74" ht="11.1" customHeight="1" x14ac:dyDescent="0.2">
      <c r="A33" s="111" t="s">
        <v>818</v>
      </c>
      <c r="B33" s="205" t="s">
        <v>569</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220.43213613</v>
      </c>
      <c r="AN33" s="240">
        <v>235.13885999999999</v>
      </c>
      <c r="AO33" s="240">
        <v>230.19502903</v>
      </c>
      <c r="AP33" s="240">
        <v>230.47905732999999</v>
      </c>
      <c r="AQ33" s="240">
        <v>237.61267839000001</v>
      </c>
      <c r="AR33" s="240">
        <v>250.52494433000001</v>
      </c>
      <c r="AS33" s="240">
        <v>258.43707452000001</v>
      </c>
      <c r="AT33" s="240">
        <v>251.81670677</v>
      </c>
      <c r="AU33" s="240">
        <v>247.71796000000001</v>
      </c>
      <c r="AV33" s="240">
        <v>235.31210032000001</v>
      </c>
      <c r="AW33" s="240">
        <v>238.981077</v>
      </c>
      <c r="AX33" s="240">
        <v>230.33677806</v>
      </c>
      <c r="AY33" s="240">
        <v>227.50353516000001</v>
      </c>
      <c r="AZ33" s="240">
        <v>240.65987749999999</v>
      </c>
      <c r="BA33" s="240">
        <v>229.83860064999999</v>
      </c>
      <c r="BB33" s="240">
        <v>233.54164499999999</v>
      </c>
      <c r="BC33" s="240">
        <v>242.37716581000001</v>
      </c>
      <c r="BD33" s="240">
        <v>248.68880866999999</v>
      </c>
      <c r="BE33" s="240">
        <v>260.5607</v>
      </c>
      <c r="BF33" s="240">
        <v>262.35820000000001</v>
      </c>
      <c r="BG33" s="333">
        <v>258.31479999999999</v>
      </c>
      <c r="BH33" s="333">
        <v>243.11539999999999</v>
      </c>
      <c r="BI33" s="333">
        <v>246.6694</v>
      </c>
      <c r="BJ33" s="333">
        <v>238.30340000000001</v>
      </c>
      <c r="BK33" s="333">
        <v>237.32069999999999</v>
      </c>
      <c r="BL33" s="333">
        <v>249.15459999999999</v>
      </c>
      <c r="BM33" s="333">
        <v>238.71690000000001</v>
      </c>
      <c r="BN33" s="333">
        <v>242.19290000000001</v>
      </c>
      <c r="BO33" s="333">
        <v>252.1052</v>
      </c>
      <c r="BP33" s="333">
        <v>258.22660000000002</v>
      </c>
      <c r="BQ33" s="333">
        <v>270.21949999999998</v>
      </c>
      <c r="BR33" s="333">
        <v>271.16919999999999</v>
      </c>
      <c r="BS33" s="333">
        <v>266.3476</v>
      </c>
      <c r="BT33" s="333">
        <v>249.8511</v>
      </c>
      <c r="BU33" s="333">
        <v>253.03110000000001</v>
      </c>
      <c r="BV33" s="333">
        <v>243.93520000000001</v>
      </c>
    </row>
    <row r="34" spans="1:74" ht="11.1" customHeight="1" x14ac:dyDescent="0.2">
      <c r="A34" s="111" t="s">
        <v>819</v>
      </c>
      <c r="B34" s="205" t="s">
        <v>570</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350.21053354999998</v>
      </c>
      <c r="AN34" s="240">
        <v>366.99553321000002</v>
      </c>
      <c r="AO34" s="240">
        <v>369.69313226000003</v>
      </c>
      <c r="AP34" s="240">
        <v>375.06017366999998</v>
      </c>
      <c r="AQ34" s="240">
        <v>390.96493128999998</v>
      </c>
      <c r="AR34" s="240">
        <v>391.10654367000001</v>
      </c>
      <c r="AS34" s="240">
        <v>387.95347838999999</v>
      </c>
      <c r="AT34" s="240">
        <v>401.07109903000003</v>
      </c>
      <c r="AU34" s="240">
        <v>379.53868767</v>
      </c>
      <c r="AV34" s="240">
        <v>378.60523387000001</v>
      </c>
      <c r="AW34" s="240">
        <v>375.44027167000002</v>
      </c>
      <c r="AX34" s="240">
        <v>361.04400548000001</v>
      </c>
      <c r="AY34" s="240">
        <v>357.03148902999999</v>
      </c>
      <c r="AZ34" s="240">
        <v>367.31813070999999</v>
      </c>
      <c r="BA34" s="240">
        <v>374.67243839000002</v>
      </c>
      <c r="BB34" s="240">
        <v>368.08834632999998</v>
      </c>
      <c r="BC34" s="240">
        <v>396.80641419</v>
      </c>
      <c r="BD34" s="240">
        <v>398.72134299999999</v>
      </c>
      <c r="BE34" s="240">
        <v>391.3451</v>
      </c>
      <c r="BF34" s="240">
        <v>398.57010000000002</v>
      </c>
      <c r="BG34" s="333">
        <v>381.25389999999999</v>
      </c>
      <c r="BH34" s="333">
        <v>376.45030000000003</v>
      </c>
      <c r="BI34" s="333">
        <v>372.76929999999999</v>
      </c>
      <c r="BJ34" s="333">
        <v>359.93599999999998</v>
      </c>
      <c r="BK34" s="333">
        <v>358.8272</v>
      </c>
      <c r="BL34" s="333">
        <v>366.54579999999999</v>
      </c>
      <c r="BM34" s="333">
        <v>374.31450000000001</v>
      </c>
      <c r="BN34" s="333">
        <v>366.89210000000003</v>
      </c>
      <c r="BO34" s="333">
        <v>397.58679999999998</v>
      </c>
      <c r="BP34" s="333">
        <v>399.26839999999999</v>
      </c>
      <c r="BQ34" s="333">
        <v>391.49560000000002</v>
      </c>
      <c r="BR34" s="333">
        <v>397.63310000000001</v>
      </c>
      <c r="BS34" s="333">
        <v>379.41430000000003</v>
      </c>
      <c r="BT34" s="333">
        <v>373.36709999999999</v>
      </c>
      <c r="BU34" s="333">
        <v>368.97859999999997</v>
      </c>
      <c r="BV34" s="333">
        <v>355.40269999999998</v>
      </c>
    </row>
    <row r="35" spans="1:74" ht="11.1" customHeight="1" x14ac:dyDescent="0.2">
      <c r="A35" s="111" t="s">
        <v>820</v>
      </c>
      <c r="B35" s="205" t="s">
        <v>571</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262.69401226000002</v>
      </c>
      <c r="AN35" s="240">
        <v>271.74262714000002</v>
      </c>
      <c r="AO35" s="240">
        <v>266.81605194000002</v>
      </c>
      <c r="AP35" s="240">
        <v>269.07036367000001</v>
      </c>
      <c r="AQ35" s="240">
        <v>274.97912516000002</v>
      </c>
      <c r="AR35" s="240">
        <v>281.12451833</v>
      </c>
      <c r="AS35" s="240">
        <v>279.80822483999998</v>
      </c>
      <c r="AT35" s="240">
        <v>286.74580355000001</v>
      </c>
      <c r="AU35" s="240">
        <v>274.60079832999998</v>
      </c>
      <c r="AV35" s="240">
        <v>261.79543741999998</v>
      </c>
      <c r="AW35" s="240">
        <v>265.30495100000002</v>
      </c>
      <c r="AX35" s="240">
        <v>257.90062483999998</v>
      </c>
      <c r="AY35" s="240">
        <v>255.17457547999999</v>
      </c>
      <c r="AZ35" s="240">
        <v>264.17956142999998</v>
      </c>
      <c r="BA35" s="240">
        <v>261.93850451999998</v>
      </c>
      <c r="BB35" s="240">
        <v>259.73798133000003</v>
      </c>
      <c r="BC35" s="240">
        <v>263.06109709999998</v>
      </c>
      <c r="BD35" s="240">
        <v>270.13060432999998</v>
      </c>
      <c r="BE35" s="240">
        <v>270.92790000000002</v>
      </c>
      <c r="BF35" s="240">
        <v>281.49059999999997</v>
      </c>
      <c r="BG35" s="333">
        <v>272.86660000000001</v>
      </c>
      <c r="BH35" s="333">
        <v>257.67950000000002</v>
      </c>
      <c r="BI35" s="333">
        <v>261.10590000000002</v>
      </c>
      <c r="BJ35" s="333">
        <v>255.4418</v>
      </c>
      <c r="BK35" s="333">
        <v>255.58179999999999</v>
      </c>
      <c r="BL35" s="333">
        <v>263.28109999999998</v>
      </c>
      <c r="BM35" s="333">
        <v>260.94459999999998</v>
      </c>
      <c r="BN35" s="333">
        <v>258.59280000000001</v>
      </c>
      <c r="BO35" s="333">
        <v>263.44819999999999</v>
      </c>
      <c r="BP35" s="333">
        <v>270.22890000000001</v>
      </c>
      <c r="BQ35" s="333">
        <v>271.17290000000003</v>
      </c>
      <c r="BR35" s="333">
        <v>280.9871</v>
      </c>
      <c r="BS35" s="333">
        <v>271.93290000000002</v>
      </c>
      <c r="BT35" s="333">
        <v>255.9393</v>
      </c>
      <c r="BU35" s="333">
        <v>258.78649999999999</v>
      </c>
      <c r="BV35" s="333">
        <v>252.6583</v>
      </c>
    </row>
    <row r="36" spans="1:74" ht="11.1" customHeight="1" x14ac:dyDescent="0.2">
      <c r="A36" s="111" t="s">
        <v>821</v>
      </c>
      <c r="B36" s="205" t="s">
        <v>572</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482.233901</v>
      </c>
      <c r="AQ36" s="240">
        <v>493.05015193999998</v>
      </c>
      <c r="AR36" s="240">
        <v>534.484691</v>
      </c>
      <c r="AS36" s="240">
        <v>507.13202839000002</v>
      </c>
      <c r="AT36" s="240">
        <v>524.22621031999995</v>
      </c>
      <c r="AU36" s="240">
        <v>501.24048866999999</v>
      </c>
      <c r="AV36" s="240">
        <v>491.22281515999998</v>
      </c>
      <c r="AW36" s="240">
        <v>482.54299566999998</v>
      </c>
      <c r="AX36" s="240">
        <v>478.70004129</v>
      </c>
      <c r="AY36" s="240">
        <v>462.97881516000001</v>
      </c>
      <c r="AZ36" s="240">
        <v>484.30650000000003</v>
      </c>
      <c r="BA36" s="240">
        <v>452.20241193999999</v>
      </c>
      <c r="BB36" s="240">
        <v>481.82552600000002</v>
      </c>
      <c r="BC36" s="240">
        <v>493.00252805999997</v>
      </c>
      <c r="BD36" s="240">
        <v>515.66567967000003</v>
      </c>
      <c r="BE36" s="240">
        <v>514.83410000000003</v>
      </c>
      <c r="BF36" s="240">
        <v>527.25070000000005</v>
      </c>
      <c r="BG36" s="333">
        <v>511.44540000000001</v>
      </c>
      <c r="BH36" s="333">
        <v>501.23320000000001</v>
      </c>
      <c r="BI36" s="333">
        <v>493.69639999999998</v>
      </c>
      <c r="BJ36" s="333">
        <v>492.35419999999999</v>
      </c>
      <c r="BK36" s="333">
        <v>479.33150000000001</v>
      </c>
      <c r="BL36" s="333">
        <v>496.74310000000003</v>
      </c>
      <c r="BM36" s="333">
        <v>467.50369999999998</v>
      </c>
      <c r="BN36" s="333">
        <v>496.39139999999998</v>
      </c>
      <c r="BO36" s="333">
        <v>509.0145</v>
      </c>
      <c r="BP36" s="333">
        <v>531.59469999999999</v>
      </c>
      <c r="BQ36" s="333">
        <v>530.64250000000004</v>
      </c>
      <c r="BR36" s="333">
        <v>543.01850000000002</v>
      </c>
      <c r="BS36" s="333">
        <v>525.39179999999999</v>
      </c>
      <c r="BT36" s="333">
        <v>513.84500000000003</v>
      </c>
      <c r="BU36" s="333">
        <v>505.22140000000002</v>
      </c>
      <c r="BV36" s="333">
        <v>502.96390000000002</v>
      </c>
    </row>
    <row r="37" spans="1:74" s="116" customFormat="1" ht="11.1" customHeight="1" x14ac:dyDescent="0.2">
      <c r="A37" s="111" t="s">
        <v>822</v>
      </c>
      <c r="B37" s="205" t="s">
        <v>573</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208.10105515999999</v>
      </c>
      <c r="AN37" s="240">
        <v>213.57744213999999</v>
      </c>
      <c r="AO37" s="240">
        <v>208.19130032000001</v>
      </c>
      <c r="AP37" s="240">
        <v>213.05144833</v>
      </c>
      <c r="AQ37" s="240">
        <v>223.73602516</v>
      </c>
      <c r="AR37" s="240">
        <v>247.58423067000001</v>
      </c>
      <c r="AS37" s="240">
        <v>251.05418484</v>
      </c>
      <c r="AT37" s="240">
        <v>246.10596613000001</v>
      </c>
      <c r="AU37" s="240">
        <v>237.43478966999999</v>
      </c>
      <c r="AV37" s="240">
        <v>212.37158418999999</v>
      </c>
      <c r="AW37" s="240">
        <v>208.09022200000001</v>
      </c>
      <c r="AX37" s="240">
        <v>209.28566484000001</v>
      </c>
      <c r="AY37" s="240">
        <v>209.05951193999999</v>
      </c>
      <c r="AZ37" s="240">
        <v>211.31419428999999</v>
      </c>
      <c r="BA37" s="240">
        <v>205.89193871000001</v>
      </c>
      <c r="BB37" s="240">
        <v>215.25319766999999</v>
      </c>
      <c r="BC37" s="240">
        <v>226.14603065</v>
      </c>
      <c r="BD37" s="240">
        <v>245.64864266999999</v>
      </c>
      <c r="BE37" s="240">
        <v>248.88290000000001</v>
      </c>
      <c r="BF37" s="240">
        <v>237.3578</v>
      </c>
      <c r="BG37" s="333">
        <v>236.38489999999999</v>
      </c>
      <c r="BH37" s="333">
        <v>212.7474</v>
      </c>
      <c r="BI37" s="333">
        <v>210.8646</v>
      </c>
      <c r="BJ37" s="333">
        <v>213.45670000000001</v>
      </c>
      <c r="BK37" s="333">
        <v>214.58320000000001</v>
      </c>
      <c r="BL37" s="333">
        <v>216.4385</v>
      </c>
      <c r="BM37" s="333">
        <v>211.09630000000001</v>
      </c>
      <c r="BN37" s="333">
        <v>220.63130000000001</v>
      </c>
      <c r="BO37" s="333">
        <v>231.5864</v>
      </c>
      <c r="BP37" s="333">
        <v>251.10380000000001</v>
      </c>
      <c r="BQ37" s="333">
        <v>254.08459999999999</v>
      </c>
      <c r="BR37" s="333">
        <v>241.87450000000001</v>
      </c>
      <c r="BS37" s="333">
        <v>240.63</v>
      </c>
      <c r="BT37" s="333">
        <v>216.23390000000001</v>
      </c>
      <c r="BU37" s="333">
        <v>214.08670000000001</v>
      </c>
      <c r="BV37" s="333">
        <v>216.51939999999999</v>
      </c>
    </row>
    <row r="38" spans="1:74" s="116" customFormat="1" ht="11.1" customHeight="1" x14ac:dyDescent="0.2">
      <c r="A38" s="111" t="s">
        <v>823</v>
      </c>
      <c r="B38" s="205" t="s">
        <v>256</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205.63951226</v>
      </c>
      <c r="AN38" s="240">
        <v>218.15317071000001</v>
      </c>
      <c r="AO38" s="240">
        <v>210.84511871000001</v>
      </c>
      <c r="AP38" s="240">
        <v>219.186802</v>
      </c>
      <c r="AQ38" s="240">
        <v>220.03173290000001</v>
      </c>
      <c r="AR38" s="240">
        <v>250.32273233000001</v>
      </c>
      <c r="AS38" s="240">
        <v>248.82615612999999</v>
      </c>
      <c r="AT38" s="240">
        <v>262.63682323</v>
      </c>
      <c r="AU38" s="240">
        <v>248.56832499999999</v>
      </c>
      <c r="AV38" s="240">
        <v>232.96994161000001</v>
      </c>
      <c r="AW38" s="240">
        <v>218.995664</v>
      </c>
      <c r="AX38" s="240">
        <v>207.91228097000001</v>
      </c>
      <c r="AY38" s="240">
        <v>208.07544999999999</v>
      </c>
      <c r="AZ38" s="240">
        <v>221.41587570999999</v>
      </c>
      <c r="BA38" s="240">
        <v>209.42095968000001</v>
      </c>
      <c r="BB38" s="240">
        <v>213.897233</v>
      </c>
      <c r="BC38" s="240">
        <v>230.92782452</v>
      </c>
      <c r="BD38" s="240">
        <v>247.94812833</v>
      </c>
      <c r="BE38" s="240">
        <v>250.35159999999999</v>
      </c>
      <c r="BF38" s="240">
        <v>253.51599999999999</v>
      </c>
      <c r="BG38" s="333">
        <v>244.2276</v>
      </c>
      <c r="BH38" s="333">
        <v>230.5675</v>
      </c>
      <c r="BI38" s="333">
        <v>217.89349999999999</v>
      </c>
      <c r="BJ38" s="333">
        <v>207.8049</v>
      </c>
      <c r="BK38" s="333">
        <v>209.4665</v>
      </c>
      <c r="BL38" s="333">
        <v>222.42959999999999</v>
      </c>
      <c r="BM38" s="333">
        <v>210.41739999999999</v>
      </c>
      <c r="BN38" s="333">
        <v>215.58359999999999</v>
      </c>
      <c r="BO38" s="333">
        <v>233.23500000000001</v>
      </c>
      <c r="BP38" s="333">
        <v>251.22810000000001</v>
      </c>
      <c r="BQ38" s="333">
        <v>253.20849999999999</v>
      </c>
      <c r="BR38" s="333">
        <v>256.08710000000002</v>
      </c>
      <c r="BS38" s="333">
        <v>246.4742</v>
      </c>
      <c r="BT38" s="333">
        <v>232.17009999999999</v>
      </c>
      <c r="BU38" s="333">
        <v>219.23849999999999</v>
      </c>
      <c r="BV38" s="333">
        <v>208.86510000000001</v>
      </c>
    </row>
    <row r="39" spans="1:74" s="116" customFormat="1" ht="11.1" customHeight="1" x14ac:dyDescent="0.2">
      <c r="A39" s="111" t="s">
        <v>828</v>
      </c>
      <c r="B39" s="205" t="s">
        <v>257</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12.919119999999999</v>
      </c>
      <c r="AN39" s="240">
        <v>13.495926429000001</v>
      </c>
      <c r="AO39" s="240">
        <v>13.45331129</v>
      </c>
      <c r="AP39" s="240">
        <v>13.557041333000001</v>
      </c>
      <c r="AQ39" s="240">
        <v>13.488321935</v>
      </c>
      <c r="AR39" s="240">
        <v>13.859946000000001</v>
      </c>
      <c r="AS39" s="240">
        <v>14.187395484</v>
      </c>
      <c r="AT39" s="240">
        <v>14.396475161</v>
      </c>
      <c r="AU39" s="240">
        <v>14.454917667</v>
      </c>
      <c r="AV39" s="240">
        <v>14.074696774</v>
      </c>
      <c r="AW39" s="240">
        <v>13.543182333000001</v>
      </c>
      <c r="AX39" s="240">
        <v>12.587795806000001</v>
      </c>
      <c r="AY39" s="240">
        <v>12.692572258</v>
      </c>
      <c r="AZ39" s="240">
        <v>13.471422143</v>
      </c>
      <c r="BA39" s="240">
        <v>12.689910644999999</v>
      </c>
      <c r="BB39" s="240">
        <v>13.011634666999999</v>
      </c>
      <c r="BC39" s="240">
        <v>12.975719355000001</v>
      </c>
      <c r="BD39" s="240">
        <v>13.719812666999999</v>
      </c>
      <c r="BE39" s="240">
        <v>14.21814</v>
      </c>
      <c r="BF39" s="240">
        <v>14.430490000000001</v>
      </c>
      <c r="BG39" s="333">
        <v>14.48199</v>
      </c>
      <c r="BH39" s="333">
        <v>14.090870000000001</v>
      </c>
      <c r="BI39" s="333">
        <v>13.557969999999999</v>
      </c>
      <c r="BJ39" s="333">
        <v>12.60468</v>
      </c>
      <c r="BK39" s="333">
        <v>12.717750000000001</v>
      </c>
      <c r="BL39" s="333">
        <v>13.491059999999999</v>
      </c>
      <c r="BM39" s="333">
        <v>12.707420000000001</v>
      </c>
      <c r="BN39" s="333">
        <v>13.03009</v>
      </c>
      <c r="BO39" s="333">
        <v>12.9971</v>
      </c>
      <c r="BP39" s="333">
        <v>13.742520000000001</v>
      </c>
      <c r="BQ39" s="333">
        <v>14.24216</v>
      </c>
      <c r="BR39" s="333">
        <v>14.454650000000001</v>
      </c>
      <c r="BS39" s="333">
        <v>14.50639</v>
      </c>
      <c r="BT39" s="333">
        <v>14.11317</v>
      </c>
      <c r="BU39" s="333">
        <v>13.57884</v>
      </c>
      <c r="BV39" s="333">
        <v>12.623189999999999</v>
      </c>
    </row>
    <row r="40" spans="1:74" s="116" customFormat="1" ht="11.1" customHeight="1" x14ac:dyDescent="0.2">
      <c r="A40" s="111" t="s">
        <v>829</v>
      </c>
      <c r="B40" s="205" t="s">
        <v>575</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2445.6228113000002</v>
      </c>
      <c r="AN40" s="240">
        <v>2569.9432238999998</v>
      </c>
      <c r="AO40" s="240">
        <v>2502.7917997</v>
      </c>
      <c r="AP40" s="240">
        <v>2530.5801569999999</v>
      </c>
      <c r="AQ40" s="240">
        <v>2585.3784860999999</v>
      </c>
      <c r="AR40" s="240">
        <v>2740.8079177</v>
      </c>
      <c r="AS40" s="240">
        <v>2717.4210776999998</v>
      </c>
      <c r="AT40" s="240">
        <v>2771.13301</v>
      </c>
      <c r="AU40" s="240">
        <v>2675.3491672999999</v>
      </c>
      <c r="AV40" s="240">
        <v>2563.5932038999999</v>
      </c>
      <c r="AW40" s="240">
        <v>2539.8230512999999</v>
      </c>
      <c r="AX40" s="240">
        <v>2474.9652231999999</v>
      </c>
      <c r="AY40" s="240">
        <v>2449.9329416</v>
      </c>
      <c r="AZ40" s="240">
        <v>2571.2775461000001</v>
      </c>
      <c r="BA40" s="240">
        <v>2476.9267077</v>
      </c>
      <c r="BB40" s="240">
        <v>2511.4003539999999</v>
      </c>
      <c r="BC40" s="240">
        <v>2625.8650200000002</v>
      </c>
      <c r="BD40" s="240">
        <v>2718.6953917000001</v>
      </c>
      <c r="BE40" s="240">
        <v>2732.5646000000002</v>
      </c>
      <c r="BF40" s="240">
        <v>2764.6071700000002</v>
      </c>
      <c r="BG40" s="333">
        <v>2703.5010000000002</v>
      </c>
      <c r="BH40" s="333">
        <v>2580.3330000000001</v>
      </c>
      <c r="BI40" s="333">
        <v>2558.1460000000002</v>
      </c>
      <c r="BJ40" s="333">
        <v>2504.701</v>
      </c>
      <c r="BK40" s="333">
        <v>2497.4499999999998</v>
      </c>
      <c r="BL40" s="333">
        <v>2605.23</v>
      </c>
      <c r="BM40" s="333">
        <v>2516.3249999999998</v>
      </c>
      <c r="BN40" s="333">
        <v>2550.1379999999999</v>
      </c>
      <c r="BO40" s="333">
        <v>2673.058</v>
      </c>
      <c r="BP40" s="333">
        <v>2763.1350000000002</v>
      </c>
      <c r="BQ40" s="333">
        <v>2775.2089999999998</v>
      </c>
      <c r="BR40" s="333">
        <v>2801.473</v>
      </c>
      <c r="BS40" s="333">
        <v>2734.299</v>
      </c>
      <c r="BT40" s="333">
        <v>2602.7020000000002</v>
      </c>
      <c r="BU40" s="333">
        <v>2575.8310000000001</v>
      </c>
      <c r="BV40" s="333">
        <v>2517.9079999999999</v>
      </c>
    </row>
    <row r="41" spans="1:74" s="116" customFormat="1" ht="11.1" customHeight="1" x14ac:dyDescent="0.2">
      <c r="A41" s="117"/>
      <c r="B41" s="118" t="s">
        <v>255</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830</v>
      </c>
      <c r="B42" s="205" t="s">
        <v>567</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356.05793645</v>
      </c>
      <c r="AN42" s="259">
        <v>348.78140607</v>
      </c>
      <c r="AO42" s="259">
        <v>329.98127097000003</v>
      </c>
      <c r="AP42" s="259">
        <v>314.49450032999999</v>
      </c>
      <c r="AQ42" s="259">
        <v>295.04198031999999</v>
      </c>
      <c r="AR42" s="259">
        <v>342.38356900000002</v>
      </c>
      <c r="AS42" s="259">
        <v>370.44215064999997</v>
      </c>
      <c r="AT42" s="259">
        <v>367.44978580999998</v>
      </c>
      <c r="AU42" s="259">
        <v>348.82170332999999</v>
      </c>
      <c r="AV42" s="259">
        <v>306.83021226</v>
      </c>
      <c r="AW42" s="259">
        <v>320.83840600000002</v>
      </c>
      <c r="AX42" s="259">
        <v>342.74163806000001</v>
      </c>
      <c r="AY42" s="259">
        <v>356.77524968</v>
      </c>
      <c r="AZ42" s="259">
        <v>325.93254714</v>
      </c>
      <c r="BA42" s="259">
        <v>296.91939258000002</v>
      </c>
      <c r="BB42" s="259">
        <v>287.48809999999997</v>
      </c>
      <c r="BC42" s="259">
        <v>279.30207452000002</v>
      </c>
      <c r="BD42" s="259">
        <v>309.38392733000001</v>
      </c>
      <c r="BE42" s="259">
        <v>352.99999200000002</v>
      </c>
      <c r="BF42" s="259">
        <v>379.99999300000002</v>
      </c>
      <c r="BG42" s="374">
        <v>331.68349999999998</v>
      </c>
      <c r="BH42" s="374">
        <v>306.35759999999999</v>
      </c>
      <c r="BI42" s="374">
        <v>322.21960000000001</v>
      </c>
      <c r="BJ42" s="374">
        <v>332.86340000000001</v>
      </c>
      <c r="BK42" s="374">
        <v>347.46499999999997</v>
      </c>
      <c r="BL42" s="374">
        <v>329.9194</v>
      </c>
      <c r="BM42" s="374">
        <v>300.51830000000001</v>
      </c>
      <c r="BN42" s="374">
        <v>282.22059999999999</v>
      </c>
      <c r="BO42" s="374">
        <v>273.32670000000002</v>
      </c>
      <c r="BP42" s="374">
        <v>314.83530000000002</v>
      </c>
      <c r="BQ42" s="374">
        <v>331.98309999999998</v>
      </c>
      <c r="BR42" s="374">
        <v>342.65260000000001</v>
      </c>
      <c r="BS42" s="374">
        <v>325.25510000000003</v>
      </c>
      <c r="BT42" s="374">
        <v>301.81200000000001</v>
      </c>
      <c r="BU42" s="374">
        <v>316.38709999999998</v>
      </c>
      <c r="BV42" s="374">
        <v>327.0693</v>
      </c>
    </row>
    <row r="43" spans="1:74" s="116" customFormat="1" ht="11.1" customHeight="1" x14ac:dyDescent="0.2">
      <c r="A43" s="111" t="s">
        <v>831</v>
      </c>
      <c r="B43" s="187" t="s">
        <v>600</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1018.7977439</v>
      </c>
      <c r="AN43" s="259">
        <v>1028.4251913999999</v>
      </c>
      <c r="AO43" s="259">
        <v>939.46301484000003</v>
      </c>
      <c r="AP43" s="259">
        <v>887.88418300000001</v>
      </c>
      <c r="AQ43" s="259">
        <v>855.90725225999995</v>
      </c>
      <c r="AR43" s="259">
        <v>1004.2863957</v>
      </c>
      <c r="AS43" s="259">
        <v>1129.1776394000001</v>
      </c>
      <c r="AT43" s="259">
        <v>1093.8503323</v>
      </c>
      <c r="AU43" s="259">
        <v>1011.2500403</v>
      </c>
      <c r="AV43" s="259">
        <v>913.41609484000003</v>
      </c>
      <c r="AW43" s="259">
        <v>918.69643900000005</v>
      </c>
      <c r="AX43" s="259">
        <v>996.36614935</v>
      </c>
      <c r="AY43" s="259">
        <v>1089.4595887</v>
      </c>
      <c r="AZ43" s="259">
        <v>1061.1327896</v>
      </c>
      <c r="BA43" s="259">
        <v>951.79906418999997</v>
      </c>
      <c r="BB43" s="259">
        <v>921.14304900000002</v>
      </c>
      <c r="BC43" s="259">
        <v>892.07918323000001</v>
      </c>
      <c r="BD43" s="259">
        <v>1004.7794357</v>
      </c>
      <c r="BE43" s="259">
        <v>1148</v>
      </c>
      <c r="BF43" s="259">
        <v>1172.000002</v>
      </c>
      <c r="BG43" s="374">
        <v>1030.568</v>
      </c>
      <c r="BH43" s="374">
        <v>911.62400000000002</v>
      </c>
      <c r="BI43" s="374">
        <v>919.91010000000006</v>
      </c>
      <c r="BJ43" s="374">
        <v>979.74069999999995</v>
      </c>
      <c r="BK43" s="374">
        <v>1064.7560000000001</v>
      </c>
      <c r="BL43" s="374">
        <v>1070.9929999999999</v>
      </c>
      <c r="BM43" s="374">
        <v>953.20600000000002</v>
      </c>
      <c r="BN43" s="374">
        <v>898.64300000000003</v>
      </c>
      <c r="BO43" s="374">
        <v>868.90959999999995</v>
      </c>
      <c r="BP43" s="374">
        <v>1010.625</v>
      </c>
      <c r="BQ43" s="374">
        <v>1127.049</v>
      </c>
      <c r="BR43" s="374">
        <v>1090.018</v>
      </c>
      <c r="BS43" s="374">
        <v>1004.167</v>
      </c>
      <c r="BT43" s="374">
        <v>911.97149999999999</v>
      </c>
      <c r="BU43" s="374">
        <v>919.00570000000005</v>
      </c>
      <c r="BV43" s="374">
        <v>978.71130000000005</v>
      </c>
    </row>
    <row r="44" spans="1:74" s="116" customFormat="1" ht="11.1" customHeight="1" x14ac:dyDescent="0.2">
      <c r="A44" s="111" t="s">
        <v>832</v>
      </c>
      <c r="B44" s="205" t="s">
        <v>568</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1552.4295445</v>
      </c>
      <c r="AN44" s="259">
        <v>1482.9133671</v>
      </c>
      <c r="AO44" s="259">
        <v>1442.3256306000001</v>
      </c>
      <c r="AP44" s="259">
        <v>1325.5602577</v>
      </c>
      <c r="AQ44" s="259">
        <v>1368.7900987</v>
      </c>
      <c r="AR44" s="259">
        <v>1587.2390677000001</v>
      </c>
      <c r="AS44" s="259">
        <v>1692.2872413</v>
      </c>
      <c r="AT44" s="259">
        <v>1601.9291244999999</v>
      </c>
      <c r="AU44" s="259">
        <v>1517.8072737</v>
      </c>
      <c r="AV44" s="259">
        <v>1378.5115535</v>
      </c>
      <c r="AW44" s="259">
        <v>1423.3099743</v>
      </c>
      <c r="AX44" s="259">
        <v>1537.2823957999999</v>
      </c>
      <c r="AY44" s="259">
        <v>1633.8535852</v>
      </c>
      <c r="AZ44" s="259">
        <v>1566.9088979000001</v>
      </c>
      <c r="BA44" s="259">
        <v>1455.8077055000001</v>
      </c>
      <c r="BB44" s="259">
        <v>1391.3780902999999</v>
      </c>
      <c r="BC44" s="259">
        <v>1470.5513083999999</v>
      </c>
      <c r="BD44" s="259">
        <v>1639.929126</v>
      </c>
      <c r="BE44" s="259">
        <v>1781.0000319999999</v>
      </c>
      <c r="BF44" s="259">
        <v>1778.0000050000001</v>
      </c>
      <c r="BG44" s="374">
        <v>1537.296</v>
      </c>
      <c r="BH44" s="374">
        <v>1395.2439999999999</v>
      </c>
      <c r="BI44" s="374">
        <v>1424.751</v>
      </c>
      <c r="BJ44" s="374">
        <v>1521.3389999999999</v>
      </c>
      <c r="BK44" s="374">
        <v>1618.864</v>
      </c>
      <c r="BL44" s="374">
        <v>1575.075</v>
      </c>
      <c r="BM44" s="374">
        <v>1449.615</v>
      </c>
      <c r="BN44" s="374">
        <v>1354.8489999999999</v>
      </c>
      <c r="BO44" s="374">
        <v>1412.8389999999999</v>
      </c>
      <c r="BP44" s="374">
        <v>1602.3440000000001</v>
      </c>
      <c r="BQ44" s="374">
        <v>1766.5129999999999</v>
      </c>
      <c r="BR44" s="374">
        <v>1719.511</v>
      </c>
      <c r="BS44" s="374">
        <v>1529.7650000000001</v>
      </c>
      <c r="BT44" s="374">
        <v>1398.5719999999999</v>
      </c>
      <c r="BU44" s="374">
        <v>1425.731</v>
      </c>
      <c r="BV44" s="374">
        <v>1520.954</v>
      </c>
    </row>
    <row r="45" spans="1:74" s="116" customFormat="1" ht="11.1" customHeight="1" x14ac:dyDescent="0.2">
      <c r="A45" s="111" t="s">
        <v>833</v>
      </c>
      <c r="B45" s="205" t="s">
        <v>569</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847.98829354999998</v>
      </c>
      <c r="AN45" s="259">
        <v>798.29805607000003</v>
      </c>
      <c r="AO45" s="259">
        <v>748.48778580999999</v>
      </c>
      <c r="AP45" s="259">
        <v>704.01817632999996</v>
      </c>
      <c r="AQ45" s="259">
        <v>726.12692097000001</v>
      </c>
      <c r="AR45" s="259">
        <v>836.27300000000002</v>
      </c>
      <c r="AS45" s="259">
        <v>925.41701516000001</v>
      </c>
      <c r="AT45" s="259">
        <v>841.77598193999995</v>
      </c>
      <c r="AU45" s="259">
        <v>802.95957567000005</v>
      </c>
      <c r="AV45" s="259">
        <v>722.91599031999999</v>
      </c>
      <c r="AW45" s="259">
        <v>750.01666633000002</v>
      </c>
      <c r="AX45" s="259">
        <v>821.38062387000002</v>
      </c>
      <c r="AY45" s="259">
        <v>889.87128613000004</v>
      </c>
      <c r="AZ45" s="259">
        <v>866.43422536000003</v>
      </c>
      <c r="BA45" s="259">
        <v>771.83340710000004</v>
      </c>
      <c r="BB45" s="259">
        <v>744.08698833000005</v>
      </c>
      <c r="BC45" s="259">
        <v>768.71150903</v>
      </c>
      <c r="BD45" s="259">
        <v>882.89623700000004</v>
      </c>
      <c r="BE45" s="259">
        <v>921.99997580000002</v>
      </c>
      <c r="BF45" s="259">
        <v>926.99999409999998</v>
      </c>
      <c r="BG45" s="374">
        <v>823.14380000000006</v>
      </c>
      <c r="BH45" s="374">
        <v>739.98789999999997</v>
      </c>
      <c r="BI45" s="374">
        <v>765.21140000000003</v>
      </c>
      <c r="BJ45" s="374">
        <v>835.48860000000002</v>
      </c>
      <c r="BK45" s="374">
        <v>896.57820000000004</v>
      </c>
      <c r="BL45" s="374">
        <v>859.13120000000004</v>
      </c>
      <c r="BM45" s="374">
        <v>775.51769999999999</v>
      </c>
      <c r="BN45" s="374">
        <v>732.11389999999994</v>
      </c>
      <c r="BO45" s="374">
        <v>736.42139999999995</v>
      </c>
      <c r="BP45" s="374">
        <v>843.8777</v>
      </c>
      <c r="BQ45" s="374">
        <v>928.22879999999998</v>
      </c>
      <c r="BR45" s="374">
        <v>939.17259999999999</v>
      </c>
      <c r="BS45" s="374">
        <v>834.90989999999999</v>
      </c>
      <c r="BT45" s="374">
        <v>752.30240000000003</v>
      </c>
      <c r="BU45" s="374">
        <v>776.90030000000002</v>
      </c>
      <c r="BV45" s="374">
        <v>847.07510000000002</v>
      </c>
    </row>
    <row r="46" spans="1:74" s="116" customFormat="1" ht="11.1" customHeight="1" x14ac:dyDescent="0.2">
      <c r="A46" s="111" t="s">
        <v>834</v>
      </c>
      <c r="B46" s="205" t="s">
        <v>570</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2122.5194102999999</v>
      </c>
      <c r="AN46" s="259">
        <v>2020.9596942999999</v>
      </c>
      <c r="AO46" s="259">
        <v>1981.0960789999999</v>
      </c>
      <c r="AP46" s="259">
        <v>1948.9945567</v>
      </c>
      <c r="AQ46" s="259">
        <v>2088.2159077000001</v>
      </c>
      <c r="AR46" s="259">
        <v>2365.4026843000001</v>
      </c>
      <c r="AS46" s="259">
        <v>2582.4376458000002</v>
      </c>
      <c r="AT46" s="259">
        <v>2531.2663526000001</v>
      </c>
      <c r="AU46" s="259">
        <v>2274.2347286999998</v>
      </c>
      <c r="AV46" s="259">
        <v>2063.7529939000001</v>
      </c>
      <c r="AW46" s="259">
        <v>2007.5958277</v>
      </c>
      <c r="AX46" s="259">
        <v>2137.9727916000002</v>
      </c>
      <c r="AY46" s="259">
        <v>2465.2714248000002</v>
      </c>
      <c r="AZ46" s="259">
        <v>2157.3629428999998</v>
      </c>
      <c r="BA46" s="259">
        <v>2031.4270806</v>
      </c>
      <c r="BB46" s="259">
        <v>1943.4848457000001</v>
      </c>
      <c r="BC46" s="259">
        <v>2115.3584176999998</v>
      </c>
      <c r="BD46" s="259">
        <v>2464.0095353000002</v>
      </c>
      <c r="BE46" s="259">
        <v>2633.0003350000002</v>
      </c>
      <c r="BF46" s="259">
        <v>2588.9998780000001</v>
      </c>
      <c r="BG46" s="374">
        <v>2298.9780000000001</v>
      </c>
      <c r="BH46" s="374">
        <v>2072.5309999999999</v>
      </c>
      <c r="BI46" s="374">
        <v>2006.03</v>
      </c>
      <c r="BJ46" s="374">
        <v>2145.8609999999999</v>
      </c>
      <c r="BK46" s="374">
        <v>2409.5990000000002</v>
      </c>
      <c r="BL46" s="374">
        <v>2225.94</v>
      </c>
      <c r="BM46" s="374">
        <v>2039.7739999999999</v>
      </c>
      <c r="BN46" s="374">
        <v>1886.5889999999999</v>
      </c>
      <c r="BO46" s="374">
        <v>2053.0030000000002</v>
      </c>
      <c r="BP46" s="374">
        <v>2412.2049999999999</v>
      </c>
      <c r="BQ46" s="374">
        <v>2637.0610000000001</v>
      </c>
      <c r="BR46" s="374">
        <v>2560.3249999999998</v>
      </c>
      <c r="BS46" s="374">
        <v>2291.8980000000001</v>
      </c>
      <c r="BT46" s="374">
        <v>2078.3389999999999</v>
      </c>
      <c r="BU46" s="374">
        <v>2007.8530000000001</v>
      </c>
      <c r="BV46" s="374">
        <v>2146.85</v>
      </c>
    </row>
    <row r="47" spans="1:74" s="116" customFormat="1" ht="11.1" customHeight="1" x14ac:dyDescent="0.2">
      <c r="A47" s="111" t="s">
        <v>835</v>
      </c>
      <c r="B47" s="205" t="s">
        <v>571</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840.79382161000001</v>
      </c>
      <c r="AN47" s="259">
        <v>805.85446286000001</v>
      </c>
      <c r="AO47" s="259">
        <v>745.87429644999997</v>
      </c>
      <c r="AP47" s="259">
        <v>742.78739532999998</v>
      </c>
      <c r="AQ47" s="259">
        <v>768.66871613000001</v>
      </c>
      <c r="AR47" s="259">
        <v>867.21123866999994</v>
      </c>
      <c r="AS47" s="259">
        <v>952.29474839</v>
      </c>
      <c r="AT47" s="259">
        <v>954.45296386999996</v>
      </c>
      <c r="AU47" s="259">
        <v>863.03511700000001</v>
      </c>
      <c r="AV47" s="259">
        <v>772.95701710000003</v>
      </c>
      <c r="AW47" s="259">
        <v>752.17758833000005</v>
      </c>
      <c r="AX47" s="259">
        <v>810.47819645000004</v>
      </c>
      <c r="AY47" s="259">
        <v>972.54521</v>
      </c>
      <c r="AZ47" s="259">
        <v>883.71566464</v>
      </c>
      <c r="BA47" s="259">
        <v>753.83316935000005</v>
      </c>
      <c r="BB47" s="259">
        <v>741.84600766999995</v>
      </c>
      <c r="BC47" s="259">
        <v>785.54696032000004</v>
      </c>
      <c r="BD47" s="259">
        <v>927.85402199999999</v>
      </c>
      <c r="BE47" s="259">
        <v>962</v>
      </c>
      <c r="BF47" s="259">
        <v>965.00009999999997</v>
      </c>
      <c r="BG47" s="374">
        <v>883.99810000000002</v>
      </c>
      <c r="BH47" s="374">
        <v>775.48069999999996</v>
      </c>
      <c r="BI47" s="374">
        <v>754.67970000000003</v>
      </c>
      <c r="BJ47" s="374">
        <v>812.56730000000005</v>
      </c>
      <c r="BK47" s="374">
        <v>942.82420000000002</v>
      </c>
      <c r="BL47" s="374">
        <v>900.78409999999997</v>
      </c>
      <c r="BM47" s="374">
        <v>773.11839999999995</v>
      </c>
      <c r="BN47" s="374">
        <v>725.32939999999996</v>
      </c>
      <c r="BO47" s="374">
        <v>751.6123</v>
      </c>
      <c r="BP47" s="374">
        <v>885.16759999999999</v>
      </c>
      <c r="BQ47" s="374">
        <v>942.26549999999997</v>
      </c>
      <c r="BR47" s="374">
        <v>960.24739999999997</v>
      </c>
      <c r="BS47" s="374">
        <v>883.92790000000002</v>
      </c>
      <c r="BT47" s="374">
        <v>776.34739999999999</v>
      </c>
      <c r="BU47" s="374">
        <v>753.59040000000005</v>
      </c>
      <c r="BV47" s="374">
        <v>810.71199999999999</v>
      </c>
    </row>
    <row r="48" spans="1:74" s="116" customFormat="1" ht="11.1" customHeight="1" x14ac:dyDescent="0.2">
      <c r="A48" s="111" t="s">
        <v>836</v>
      </c>
      <c r="B48" s="205" t="s">
        <v>572</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1531.9225570999999</v>
      </c>
      <c r="AN48" s="259">
        <v>1448.9128889000001</v>
      </c>
      <c r="AO48" s="259">
        <v>1375.7687171</v>
      </c>
      <c r="AP48" s="259">
        <v>1387.7840013</v>
      </c>
      <c r="AQ48" s="259">
        <v>1503.2746047999999</v>
      </c>
      <c r="AR48" s="259">
        <v>1793.6528783000001</v>
      </c>
      <c r="AS48" s="259">
        <v>1895.2669854999999</v>
      </c>
      <c r="AT48" s="259">
        <v>1926.4111777000001</v>
      </c>
      <c r="AU48" s="259">
        <v>1782.359512</v>
      </c>
      <c r="AV48" s="259">
        <v>1613.6717318999999</v>
      </c>
      <c r="AW48" s="259">
        <v>1417.4319773</v>
      </c>
      <c r="AX48" s="259">
        <v>1469.7914057999999</v>
      </c>
      <c r="AY48" s="259">
        <v>1737.2024994000001</v>
      </c>
      <c r="AZ48" s="259">
        <v>1609.6783731999999</v>
      </c>
      <c r="BA48" s="259">
        <v>1373.7460274</v>
      </c>
      <c r="BB48" s="259">
        <v>1403.053341</v>
      </c>
      <c r="BC48" s="259">
        <v>1534.4810683999999</v>
      </c>
      <c r="BD48" s="259">
        <v>1925.2076750000001</v>
      </c>
      <c r="BE48" s="259">
        <v>1999.9999855999999</v>
      </c>
      <c r="BF48" s="259">
        <v>1990.999984</v>
      </c>
      <c r="BG48" s="374">
        <v>1845.365</v>
      </c>
      <c r="BH48" s="374">
        <v>1649.078</v>
      </c>
      <c r="BI48" s="374">
        <v>1463.598</v>
      </c>
      <c r="BJ48" s="374">
        <v>1520.249</v>
      </c>
      <c r="BK48" s="374">
        <v>1737.213</v>
      </c>
      <c r="BL48" s="374">
        <v>1634.81</v>
      </c>
      <c r="BM48" s="374">
        <v>1428.6489999999999</v>
      </c>
      <c r="BN48" s="374">
        <v>1448.278</v>
      </c>
      <c r="BO48" s="374">
        <v>1510.924</v>
      </c>
      <c r="BP48" s="374">
        <v>1844.9459999999999</v>
      </c>
      <c r="BQ48" s="374">
        <v>1966.8710000000001</v>
      </c>
      <c r="BR48" s="374">
        <v>2024.808</v>
      </c>
      <c r="BS48" s="374">
        <v>1899.5319999999999</v>
      </c>
      <c r="BT48" s="374">
        <v>1692.912</v>
      </c>
      <c r="BU48" s="374">
        <v>1489.8520000000001</v>
      </c>
      <c r="BV48" s="374">
        <v>1544.087</v>
      </c>
    </row>
    <row r="49" spans="1:74" s="116" customFormat="1" ht="11.1" customHeight="1" x14ac:dyDescent="0.2">
      <c r="A49" s="111" t="s">
        <v>837</v>
      </c>
      <c r="B49" s="205" t="s">
        <v>573</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733.31545645000006</v>
      </c>
      <c r="AN49" s="259">
        <v>701.19697036000002</v>
      </c>
      <c r="AO49" s="259">
        <v>668.48175322999998</v>
      </c>
      <c r="AP49" s="259">
        <v>667.40700300000003</v>
      </c>
      <c r="AQ49" s="259">
        <v>713.62719097000002</v>
      </c>
      <c r="AR49" s="259">
        <v>875.94540567000001</v>
      </c>
      <c r="AS49" s="259">
        <v>950.96847064999997</v>
      </c>
      <c r="AT49" s="259">
        <v>910.41903193999997</v>
      </c>
      <c r="AU49" s="259">
        <v>814.08582066999998</v>
      </c>
      <c r="AV49" s="259">
        <v>693.94134613000006</v>
      </c>
      <c r="AW49" s="259">
        <v>666.62961467000002</v>
      </c>
      <c r="AX49" s="259">
        <v>712.57359676999999</v>
      </c>
      <c r="AY49" s="259">
        <v>710.29218871</v>
      </c>
      <c r="AZ49" s="259">
        <v>710.10056499999996</v>
      </c>
      <c r="BA49" s="259">
        <v>672.73950742</v>
      </c>
      <c r="BB49" s="259">
        <v>686.17464532999998</v>
      </c>
      <c r="BC49" s="259">
        <v>734.11329870999998</v>
      </c>
      <c r="BD49" s="259">
        <v>867.83131600000002</v>
      </c>
      <c r="BE49" s="259">
        <v>944.99992010000005</v>
      </c>
      <c r="BF49" s="259">
        <v>894.9999517</v>
      </c>
      <c r="BG49" s="374">
        <v>838.54280000000006</v>
      </c>
      <c r="BH49" s="374">
        <v>690.68060000000003</v>
      </c>
      <c r="BI49" s="374">
        <v>674.38319999999999</v>
      </c>
      <c r="BJ49" s="374">
        <v>730.3</v>
      </c>
      <c r="BK49" s="374">
        <v>732.35350000000005</v>
      </c>
      <c r="BL49" s="374">
        <v>719.48940000000005</v>
      </c>
      <c r="BM49" s="374">
        <v>681.71469999999999</v>
      </c>
      <c r="BN49" s="374">
        <v>684.62149999999997</v>
      </c>
      <c r="BO49" s="374">
        <v>739.09829999999999</v>
      </c>
      <c r="BP49" s="374">
        <v>857.78570000000002</v>
      </c>
      <c r="BQ49" s="374">
        <v>931.53089999999997</v>
      </c>
      <c r="BR49" s="374">
        <v>891.47329999999999</v>
      </c>
      <c r="BS49" s="374">
        <v>847.50559999999996</v>
      </c>
      <c r="BT49" s="374">
        <v>698.98850000000004</v>
      </c>
      <c r="BU49" s="374">
        <v>680.86279999999999</v>
      </c>
      <c r="BV49" s="374">
        <v>738.32360000000006</v>
      </c>
    </row>
    <row r="50" spans="1:74" s="116" customFormat="1" ht="11.1" customHeight="1" x14ac:dyDescent="0.2">
      <c r="A50" s="111" t="s">
        <v>838</v>
      </c>
      <c r="B50" s="205" t="s">
        <v>256</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1118.7277594</v>
      </c>
      <c r="AN50" s="259">
        <v>1090.5218364</v>
      </c>
      <c r="AO50" s="259">
        <v>1043.0560581</v>
      </c>
      <c r="AP50" s="259">
        <v>955.01597566999999</v>
      </c>
      <c r="AQ50" s="259">
        <v>982.42793323000001</v>
      </c>
      <c r="AR50" s="259">
        <v>1092.2692337000001</v>
      </c>
      <c r="AS50" s="259">
        <v>1145.5251584</v>
      </c>
      <c r="AT50" s="259">
        <v>1236.1148077</v>
      </c>
      <c r="AU50" s="259">
        <v>1168.7689137</v>
      </c>
      <c r="AV50" s="259">
        <v>1043.4697219</v>
      </c>
      <c r="AW50" s="259">
        <v>1021.0480383</v>
      </c>
      <c r="AX50" s="259">
        <v>1061.1874719</v>
      </c>
      <c r="AY50" s="259">
        <v>1076.7709006</v>
      </c>
      <c r="AZ50" s="259">
        <v>1051.9311507</v>
      </c>
      <c r="BA50" s="259">
        <v>1019.7526445</v>
      </c>
      <c r="BB50" s="259">
        <v>974.26773166999999</v>
      </c>
      <c r="BC50" s="259">
        <v>970.62365451999995</v>
      </c>
      <c r="BD50" s="259">
        <v>1048.3014183</v>
      </c>
      <c r="BE50" s="259">
        <v>1165.00001</v>
      </c>
      <c r="BF50" s="259">
        <v>1209.9999789999999</v>
      </c>
      <c r="BG50" s="374">
        <v>1174.749</v>
      </c>
      <c r="BH50" s="374">
        <v>1034.0930000000001</v>
      </c>
      <c r="BI50" s="374">
        <v>1020.908</v>
      </c>
      <c r="BJ50" s="374">
        <v>1079.115</v>
      </c>
      <c r="BK50" s="374">
        <v>1101.4860000000001</v>
      </c>
      <c r="BL50" s="374">
        <v>1055.432</v>
      </c>
      <c r="BM50" s="374">
        <v>1015.035</v>
      </c>
      <c r="BN50" s="374">
        <v>976.00540000000001</v>
      </c>
      <c r="BO50" s="374">
        <v>977.84090000000003</v>
      </c>
      <c r="BP50" s="374">
        <v>1052.192</v>
      </c>
      <c r="BQ50" s="374">
        <v>1122.5899999999999</v>
      </c>
      <c r="BR50" s="374">
        <v>1149.7329999999999</v>
      </c>
      <c r="BS50" s="374">
        <v>1157.787</v>
      </c>
      <c r="BT50" s="374">
        <v>1038.6379999999999</v>
      </c>
      <c r="BU50" s="374">
        <v>1021.744</v>
      </c>
      <c r="BV50" s="374">
        <v>1081.816</v>
      </c>
    </row>
    <row r="51" spans="1:74" s="116" customFormat="1" ht="11.1" customHeight="1" x14ac:dyDescent="0.2">
      <c r="A51" s="111" t="s">
        <v>839</v>
      </c>
      <c r="B51" s="205" t="s">
        <v>257</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43.501721289999999</v>
      </c>
      <c r="AN51" s="259">
        <v>43.790377143000001</v>
      </c>
      <c r="AO51" s="259">
        <v>42.757425806000001</v>
      </c>
      <c r="AP51" s="259">
        <v>41.685636666999997</v>
      </c>
      <c r="AQ51" s="259">
        <v>40.459739355000004</v>
      </c>
      <c r="AR51" s="259">
        <v>41.195700332999998</v>
      </c>
      <c r="AS51" s="259">
        <v>42.251410968000002</v>
      </c>
      <c r="AT51" s="259">
        <v>43.285728710000001</v>
      </c>
      <c r="AU51" s="259">
        <v>43.113986333</v>
      </c>
      <c r="AV51" s="259">
        <v>42.676707096999998</v>
      </c>
      <c r="AW51" s="259">
        <v>42.987657667000001</v>
      </c>
      <c r="AX51" s="259">
        <v>41.897281290000002</v>
      </c>
      <c r="AY51" s="259">
        <v>42.547171935000001</v>
      </c>
      <c r="AZ51" s="259">
        <v>43.916871071000003</v>
      </c>
      <c r="BA51" s="259">
        <v>41.025636452000001</v>
      </c>
      <c r="BB51" s="259">
        <v>41.168411667000001</v>
      </c>
      <c r="BC51" s="259">
        <v>39.536281934999998</v>
      </c>
      <c r="BD51" s="259">
        <v>40.967925000000001</v>
      </c>
      <c r="BE51" s="259">
        <v>42.039760000000001</v>
      </c>
      <c r="BF51" s="259">
        <v>43.056890000000003</v>
      </c>
      <c r="BG51" s="374">
        <v>42.870130000000003</v>
      </c>
      <c r="BH51" s="374">
        <v>42.41827</v>
      </c>
      <c r="BI51" s="374">
        <v>42.71461</v>
      </c>
      <c r="BJ51" s="374">
        <v>41.637169999999998</v>
      </c>
      <c r="BK51" s="374">
        <v>42.315330000000003</v>
      </c>
      <c r="BL51" s="374">
        <v>43.672339999999998</v>
      </c>
      <c r="BM51" s="374">
        <v>40.791899999999998</v>
      </c>
      <c r="BN51" s="374">
        <v>40.92933</v>
      </c>
      <c r="BO51" s="374">
        <v>39.311999999999998</v>
      </c>
      <c r="BP51" s="374">
        <v>40.738770000000002</v>
      </c>
      <c r="BQ51" s="374">
        <v>41.809019999999997</v>
      </c>
      <c r="BR51" s="374">
        <v>42.822940000000003</v>
      </c>
      <c r="BS51" s="374">
        <v>42.64537</v>
      </c>
      <c r="BT51" s="374">
        <v>42.195430000000002</v>
      </c>
      <c r="BU51" s="374">
        <v>42.485430000000001</v>
      </c>
      <c r="BV51" s="374">
        <v>41.411020000000001</v>
      </c>
    </row>
    <row r="52" spans="1:74" s="116" customFormat="1" ht="11.1" customHeight="1" x14ac:dyDescent="0.2">
      <c r="A52" s="111" t="s">
        <v>840</v>
      </c>
      <c r="B52" s="206" t="s">
        <v>575</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10166.054244999999</v>
      </c>
      <c r="AN52" s="270">
        <v>9769.6542506999995</v>
      </c>
      <c r="AO52" s="270">
        <v>9317.2920319000004</v>
      </c>
      <c r="AP52" s="270">
        <v>8975.6316860000006</v>
      </c>
      <c r="AQ52" s="270">
        <v>9342.5403444999993</v>
      </c>
      <c r="AR52" s="270">
        <v>10805.859173000001</v>
      </c>
      <c r="AS52" s="270">
        <v>11686.068466000001</v>
      </c>
      <c r="AT52" s="270">
        <v>11506.955287000001</v>
      </c>
      <c r="AU52" s="270">
        <v>10626.436670999999</v>
      </c>
      <c r="AV52" s="270">
        <v>9552.1433689999994</v>
      </c>
      <c r="AW52" s="270">
        <v>9320.7321897000002</v>
      </c>
      <c r="AX52" s="270">
        <v>9931.6715509999995</v>
      </c>
      <c r="AY52" s="270">
        <v>10974.589104999999</v>
      </c>
      <c r="AZ52" s="270">
        <v>10277.114028</v>
      </c>
      <c r="BA52" s="270">
        <v>9368.8836351999998</v>
      </c>
      <c r="BB52" s="270">
        <v>9134.0912107000004</v>
      </c>
      <c r="BC52" s="270">
        <v>9590.3037564999995</v>
      </c>
      <c r="BD52" s="270">
        <v>11111.160618</v>
      </c>
      <c r="BE52" s="270">
        <v>11951.040010000001</v>
      </c>
      <c r="BF52" s="270">
        <v>11950.056777</v>
      </c>
      <c r="BG52" s="335">
        <v>10807.19</v>
      </c>
      <c r="BH52" s="335">
        <v>9617.4950000000008</v>
      </c>
      <c r="BI52" s="335">
        <v>9394.4050000000007</v>
      </c>
      <c r="BJ52" s="335">
        <v>9999.1620000000003</v>
      </c>
      <c r="BK52" s="335">
        <v>10893.45</v>
      </c>
      <c r="BL52" s="335">
        <v>10415.25</v>
      </c>
      <c r="BM52" s="335">
        <v>9457.9390000000003</v>
      </c>
      <c r="BN52" s="335">
        <v>9029.5789999999997</v>
      </c>
      <c r="BO52" s="335">
        <v>9363.2880000000005</v>
      </c>
      <c r="BP52" s="335">
        <v>10864.72</v>
      </c>
      <c r="BQ52" s="335">
        <v>11795.9</v>
      </c>
      <c r="BR52" s="335">
        <v>11720.76</v>
      </c>
      <c r="BS52" s="335">
        <v>10817.39</v>
      </c>
      <c r="BT52" s="335">
        <v>9692.0789999999997</v>
      </c>
      <c r="BU52" s="335">
        <v>9434.4120000000003</v>
      </c>
      <c r="BV52" s="335">
        <v>10037.01</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82" t="s">
        <v>1013</v>
      </c>
      <c r="C54" s="783"/>
      <c r="D54" s="783"/>
      <c r="E54" s="783"/>
      <c r="F54" s="783"/>
      <c r="G54" s="783"/>
      <c r="H54" s="783"/>
      <c r="I54" s="783"/>
      <c r="J54" s="783"/>
      <c r="K54" s="783"/>
      <c r="L54" s="783"/>
      <c r="M54" s="783"/>
      <c r="N54" s="783"/>
      <c r="O54" s="783"/>
      <c r="P54" s="783"/>
      <c r="Q54" s="783"/>
      <c r="AY54" s="516"/>
      <c r="AZ54" s="516"/>
      <c r="BA54" s="516"/>
      <c r="BB54" s="516"/>
      <c r="BC54" s="516"/>
      <c r="BD54" s="689"/>
      <c r="BE54" s="689"/>
      <c r="BF54" s="689"/>
      <c r="BG54" s="516"/>
      <c r="BH54" s="259"/>
      <c r="BI54" s="516"/>
      <c r="BJ54" s="516"/>
    </row>
    <row r="55" spans="1:74" s="463" customFormat="1" ht="12" customHeight="1" x14ac:dyDescent="0.2">
      <c r="A55" s="462"/>
      <c r="B55" s="843" t="s">
        <v>1084</v>
      </c>
      <c r="C55" s="801"/>
      <c r="D55" s="801"/>
      <c r="E55" s="801"/>
      <c r="F55" s="801"/>
      <c r="G55" s="801"/>
      <c r="H55" s="801"/>
      <c r="I55" s="801"/>
      <c r="J55" s="801"/>
      <c r="K55" s="801"/>
      <c r="L55" s="801"/>
      <c r="M55" s="801"/>
      <c r="N55" s="801"/>
      <c r="O55" s="801"/>
      <c r="P55" s="801"/>
      <c r="Q55" s="801"/>
      <c r="AY55" s="517"/>
      <c r="AZ55" s="517"/>
      <c r="BA55" s="517"/>
      <c r="BB55" s="517"/>
      <c r="BC55" s="517"/>
      <c r="BD55" s="690"/>
      <c r="BE55" s="690"/>
      <c r="BF55" s="690"/>
      <c r="BG55" s="517"/>
      <c r="BH55" s="259"/>
      <c r="BI55" s="517"/>
      <c r="BJ55" s="517"/>
    </row>
    <row r="56" spans="1:74" s="463" customFormat="1" ht="12" customHeight="1" x14ac:dyDescent="0.2">
      <c r="A56" s="462"/>
      <c r="B56" s="804" t="s">
        <v>1038</v>
      </c>
      <c r="C56" s="805"/>
      <c r="D56" s="805"/>
      <c r="E56" s="805"/>
      <c r="F56" s="805"/>
      <c r="G56" s="805"/>
      <c r="H56" s="805"/>
      <c r="I56" s="805"/>
      <c r="J56" s="805"/>
      <c r="K56" s="805"/>
      <c r="L56" s="805"/>
      <c r="M56" s="805"/>
      <c r="N56" s="805"/>
      <c r="O56" s="805"/>
      <c r="P56" s="805"/>
      <c r="Q56" s="801"/>
      <c r="AY56" s="517"/>
      <c r="AZ56" s="517"/>
      <c r="BA56" s="517"/>
      <c r="BB56" s="517"/>
      <c r="BC56" s="517"/>
      <c r="BD56" s="690"/>
      <c r="BE56" s="690"/>
      <c r="BF56" s="690"/>
      <c r="BG56" s="517"/>
      <c r="BH56" s="259"/>
      <c r="BI56" s="517"/>
      <c r="BJ56" s="517"/>
    </row>
    <row r="57" spans="1:74" s="463" customFormat="1" ht="12" customHeight="1" x14ac:dyDescent="0.2">
      <c r="A57" s="462"/>
      <c r="B57" s="799" t="s">
        <v>1085</v>
      </c>
      <c r="C57" s="805"/>
      <c r="D57" s="805"/>
      <c r="E57" s="805"/>
      <c r="F57" s="805"/>
      <c r="G57" s="805"/>
      <c r="H57" s="805"/>
      <c r="I57" s="805"/>
      <c r="J57" s="805"/>
      <c r="K57" s="805"/>
      <c r="L57" s="805"/>
      <c r="M57" s="805"/>
      <c r="N57" s="805"/>
      <c r="O57" s="805"/>
      <c r="P57" s="805"/>
      <c r="Q57" s="801"/>
      <c r="AY57" s="517"/>
      <c r="AZ57" s="517"/>
      <c r="BA57" s="517"/>
      <c r="BB57" s="517"/>
      <c r="BC57" s="517"/>
      <c r="BD57" s="690"/>
      <c r="BE57" s="690"/>
      <c r="BF57" s="690"/>
      <c r="BG57" s="517"/>
      <c r="BH57" s="259"/>
      <c r="BI57" s="517"/>
      <c r="BJ57" s="517"/>
    </row>
    <row r="58" spans="1:74" s="463" customFormat="1" ht="12" customHeight="1" x14ac:dyDescent="0.2">
      <c r="A58" s="462"/>
      <c r="B58" s="799" t="s">
        <v>1075</v>
      </c>
      <c r="C58" s="805"/>
      <c r="D58" s="805"/>
      <c r="E58" s="805"/>
      <c r="F58" s="805"/>
      <c r="G58" s="805"/>
      <c r="H58" s="805"/>
      <c r="I58" s="805"/>
      <c r="J58" s="805"/>
      <c r="K58" s="805"/>
      <c r="L58" s="805"/>
      <c r="M58" s="805"/>
      <c r="N58" s="805"/>
      <c r="O58" s="805"/>
      <c r="P58" s="805"/>
      <c r="Q58" s="801"/>
      <c r="AY58" s="517"/>
      <c r="AZ58" s="517"/>
      <c r="BA58" s="517"/>
      <c r="BB58" s="517"/>
      <c r="BC58" s="517"/>
      <c r="BD58" s="690"/>
      <c r="BE58" s="690"/>
      <c r="BF58" s="690"/>
      <c r="BG58" s="517"/>
      <c r="BH58" s="259"/>
      <c r="BI58" s="517"/>
      <c r="BJ58" s="517"/>
    </row>
    <row r="59" spans="1:74" s="463" customFormat="1" ht="12" customHeight="1" x14ac:dyDescent="0.2">
      <c r="A59" s="462"/>
      <c r="B59" s="830" t="s">
        <v>1076</v>
      </c>
      <c r="C59" s="801"/>
      <c r="D59" s="801"/>
      <c r="E59" s="801"/>
      <c r="F59" s="801"/>
      <c r="G59" s="801"/>
      <c r="H59" s="801"/>
      <c r="I59" s="801"/>
      <c r="J59" s="801"/>
      <c r="K59" s="801"/>
      <c r="L59" s="801"/>
      <c r="M59" s="801"/>
      <c r="N59" s="801"/>
      <c r="O59" s="801"/>
      <c r="P59" s="801"/>
      <c r="Q59" s="801"/>
      <c r="AY59" s="517"/>
      <c r="AZ59" s="517"/>
      <c r="BA59" s="517"/>
      <c r="BB59" s="517"/>
      <c r="BC59" s="517"/>
      <c r="BD59" s="690"/>
      <c r="BE59" s="690"/>
      <c r="BF59" s="690"/>
      <c r="BG59" s="517"/>
      <c r="BH59" s="259"/>
      <c r="BI59" s="517"/>
      <c r="BJ59" s="517"/>
    </row>
    <row r="60" spans="1:74" s="463" customFormat="1" ht="22.35" customHeight="1" x14ac:dyDescent="0.2">
      <c r="A60" s="462"/>
      <c r="B60" s="804" t="s">
        <v>1086</v>
      </c>
      <c r="C60" s="805"/>
      <c r="D60" s="805"/>
      <c r="E60" s="805"/>
      <c r="F60" s="805"/>
      <c r="G60" s="805"/>
      <c r="H60" s="805"/>
      <c r="I60" s="805"/>
      <c r="J60" s="805"/>
      <c r="K60" s="805"/>
      <c r="L60" s="805"/>
      <c r="M60" s="805"/>
      <c r="N60" s="805"/>
      <c r="O60" s="805"/>
      <c r="P60" s="805"/>
      <c r="Q60" s="801"/>
      <c r="AY60" s="517"/>
      <c r="AZ60" s="517"/>
      <c r="BA60" s="517"/>
      <c r="BB60" s="517"/>
      <c r="BC60" s="517"/>
      <c r="BD60" s="690"/>
      <c r="BE60" s="690"/>
      <c r="BF60" s="690"/>
      <c r="BG60" s="517"/>
      <c r="BH60" s="259"/>
      <c r="BI60" s="517"/>
      <c r="BJ60" s="517"/>
    </row>
    <row r="61" spans="1:74" s="463" customFormat="1" ht="12" customHeight="1" x14ac:dyDescent="0.2">
      <c r="A61" s="462"/>
      <c r="B61" s="799" t="s">
        <v>1042</v>
      </c>
      <c r="C61" s="800"/>
      <c r="D61" s="800"/>
      <c r="E61" s="800"/>
      <c r="F61" s="800"/>
      <c r="G61" s="800"/>
      <c r="H61" s="800"/>
      <c r="I61" s="800"/>
      <c r="J61" s="800"/>
      <c r="K61" s="800"/>
      <c r="L61" s="800"/>
      <c r="M61" s="800"/>
      <c r="N61" s="800"/>
      <c r="O61" s="800"/>
      <c r="P61" s="800"/>
      <c r="Q61" s="801"/>
      <c r="AY61" s="517"/>
      <c r="AZ61" s="517"/>
      <c r="BA61" s="517"/>
      <c r="BB61" s="517"/>
      <c r="BC61" s="517"/>
      <c r="BD61" s="690"/>
      <c r="BE61" s="690"/>
      <c r="BF61" s="690"/>
      <c r="BG61" s="517"/>
      <c r="BH61" s="259"/>
      <c r="BI61" s="517"/>
      <c r="BJ61" s="517"/>
    </row>
    <row r="62" spans="1:74" s="461" customFormat="1" ht="12" customHeight="1" x14ac:dyDescent="0.2">
      <c r="A62" s="436"/>
      <c r="B62" s="813" t="s">
        <v>1140</v>
      </c>
      <c r="C62" s="801"/>
      <c r="D62" s="801"/>
      <c r="E62" s="801"/>
      <c r="F62" s="801"/>
      <c r="G62" s="801"/>
      <c r="H62" s="801"/>
      <c r="I62" s="801"/>
      <c r="J62" s="801"/>
      <c r="K62" s="801"/>
      <c r="L62" s="801"/>
      <c r="M62" s="801"/>
      <c r="N62" s="801"/>
      <c r="O62" s="801"/>
      <c r="P62" s="801"/>
      <c r="Q62" s="801"/>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P53" sqref="BP53"/>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92" t="s">
        <v>992</v>
      </c>
      <c r="B1" s="844" t="s">
        <v>1238</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M1" s="120"/>
    </row>
    <row r="2" spans="1:74" s="112" customFormat="1" ht="13.35" customHeight="1"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766</v>
      </c>
      <c r="B6" s="205" t="s">
        <v>567</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18.342065642000001</v>
      </c>
      <c r="AN6" s="214">
        <v>18.810560635000002</v>
      </c>
      <c r="AO6" s="214">
        <v>18.603548968999998</v>
      </c>
      <c r="AP6" s="214">
        <v>19.179666349000001</v>
      </c>
      <c r="AQ6" s="214">
        <v>18.856880958000001</v>
      </c>
      <c r="AR6" s="214">
        <v>18.744552984999999</v>
      </c>
      <c r="AS6" s="214">
        <v>18.788534173999999</v>
      </c>
      <c r="AT6" s="214">
        <v>18.876718145000002</v>
      </c>
      <c r="AU6" s="214">
        <v>19.293840211999999</v>
      </c>
      <c r="AV6" s="214">
        <v>19.531884513000001</v>
      </c>
      <c r="AW6" s="214">
        <v>19.440740512000001</v>
      </c>
      <c r="AX6" s="214">
        <v>18.969289166999999</v>
      </c>
      <c r="AY6" s="214">
        <v>19.819439368000001</v>
      </c>
      <c r="AZ6" s="214">
        <v>20.941308864</v>
      </c>
      <c r="BA6" s="214">
        <v>20.700990938</v>
      </c>
      <c r="BB6" s="214">
        <v>20.793828050999998</v>
      </c>
      <c r="BC6" s="214">
        <v>20.64</v>
      </c>
      <c r="BD6" s="214">
        <v>20.36</v>
      </c>
      <c r="BE6" s="214">
        <v>19.423030000000001</v>
      </c>
      <c r="BF6" s="214">
        <v>18.748419999999999</v>
      </c>
      <c r="BG6" s="355">
        <v>19.673960000000001</v>
      </c>
      <c r="BH6" s="355">
        <v>19.85716</v>
      </c>
      <c r="BI6" s="355">
        <v>19.840720000000001</v>
      </c>
      <c r="BJ6" s="355">
        <v>19.63561</v>
      </c>
      <c r="BK6" s="355">
        <v>20.56371</v>
      </c>
      <c r="BL6" s="355">
        <v>21.474689999999999</v>
      </c>
      <c r="BM6" s="355">
        <v>21.29513</v>
      </c>
      <c r="BN6" s="355">
        <v>21.679690000000001</v>
      </c>
      <c r="BO6" s="355">
        <v>21.56709</v>
      </c>
      <c r="BP6" s="355">
        <v>21.091090000000001</v>
      </c>
      <c r="BQ6" s="355">
        <v>20.594999999999999</v>
      </c>
      <c r="BR6" s="355">
        <v>20.161269999999998</v>
      </c>
      <c r="BS6" s="355">
        <v>20.695509999999999</v>
      </c>
      <c r="BT6" s="355">
        <v>20.78173</v>
      </c>
      <c r="BU6" s="355">
        <v>20.75339</v>
      </c>
      <c r="BV6" s="355">
        <v>20.508690000000001</v>
      </c>
    </row>
    <row r="7" spans="1:74" ht="11.1" customHeight="1" x14ac:dyDescent="0.2">
      <c r="A7" s="119" t="s">
        <v>767</v>
      </c>
      <c r="B7" s="187" t="s">
        <v>600</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15.456428947999999</v>
      </c>
      <c r="AN7" s="214">
        <v>15.753881092</v>
      </c>
      <c r="AO7" s="214">
        <v>15.464232966999999</v>
      </c>
      <c r="AP7" s="214">
        <v>15.811993148000001</v>
      </c>
      <c r="AQ7" s="214">
        <v>16.480477656000001</v>
      </c>
      <c r="AR7" s="214">
        <v>16.484175835999999</v>
      </c>
      <c r="AS7" s="214">
        <v>16.450623497999999</v>
      </c>
      <c r="AT7" s="214">
        <v>16.398194317000002</v>
      </c>
      <c r="AU7" s="214">
        <v>16.443432348000002</v>
      </c>
      <c r="AV7" s="214">
        <v>16.329308655999998</v>
      </c>
      <c r="AW7" s="214">
        <v>15.970991322</v>
      </c>
      <c r="AX7" s="214">
        <v>15.440231645000001</v>
      </c>
      <c r="AY7" s="214">
        <v>15.464024216</v>
      </c>
      <c r="AZ7" s="214">
        <v>15.892774153</v>
      </c>
      <c r="BA7" s="214">
        <v>15.52240484</v>
      </c>
      <c r="BB7" s="214">
        <v>15.840144708</v>
      </c>
      <c r="BC7" s="214">
        <v>16.23</v>
      </c>
      <c r="BD7" s="214">
        <v>16.53</v>
      </c>
      <c r="BE7" s="214">
        <v>16.493069999999999</v>
      </c>
      <c r="BF7" s="214">
        <v>16.242819999999998</v>
      </c>
      <c r="BG7" s="355">
        <v>16.4602</v>
      </c>
      <c r="BH7" s="355">
        <v>16.45505</v>
      </c>
      <c r="BI7" s="355">
        <v>16.132400000000001</v>
      </c>
      <c r="BJ7" s="355">
        <v>15.708740000000001</v>
      </c>
      <c r="BK7" s="355">
        <v>15.745329999999999</v>
      </c>
      <c r="BL7" s="355">
        <v>16.152370000000001</v>
      </c>
      <c r="BM7" s="355">
        <v>15.8468</v>
      </c>
      <c r="BN7" s="355">
        <v>16.288409999999999</v>
      </c>
      <c r="BO7" s="355">
        <v>16.703720000000001</v>
      </c>
      <c r="BP7" s="355">
        <v>16.921399999999998</v>
      </c>
      <c r="BQ7" s="355">
        <v>16.94914</v>
      </c>
      <c r="BR7" s="355">
        <v>16.821660000000001</v>
      </c>
      <c r="BS7" s="355">
        <v>16.92963</v>
      </c>
      <c r="BT7" s="355">
        <v>16.828990000000001</v>
      </c>
      <c r="BU7" s="355">
        <v>16.50057</v>
      </c>
      <c r="BV7" s="355">
        <v>16.065280000000001</v>
      </c>
    </row>
    <row r="8" spans="1:74" ht="11.1" customHeight="1" x14ac:dyDescent="0.2">
      <c r="A8" s="119" t="s">
        <v>768</v>
      </c>
      <c r="B8" s="205" t="s">
        <v>568</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12.402586961000001</v>
      </c>
      <c r="AN8" s="214">
        <v>12.971312812000001</v>
      </c>
      <c r="AO8" s="214">
        <v>13.451776235000001</v>
      </c>
      <c r="AP8" s="214">
        <v>13.531719032</v>
      </c>
      <c r="AQ8" s="214">
        <v>13.743834231999999</v>
      </c>
      <c r="AR8" s="214">
        <v>13.490802306000001</v>
      </c>
      <c r="AS8" s="214">
        <v>13.116264707999999</v>
      </c>
      <c r="AT8" s="214">
        <v>13.314941147000001</v>
      </c>
      <c r="AU8" s="214">
        <v>13.445851711</v>
      </c>
      <c r="AV8" s="214">
        <v>13.434432645999999</v>
      </c>
      <c r="AW8" s="214">
        <v>13.468228757</v>
      </c>
      <c r="AX8" s="214">
        <v>12.793219349999999</v>
      </c>
      <c r="AY8" s="214">
        <v>12.682401262999999</v>
      </c>
      <c r="AZ8" s="214">
        <v>12.927416449000001</v>
      </c>
      <c r="BA8" s="214">
        <v>13.287096005</v>
      </c>
      <c r="BB8" s="214">
        <v>13.502047865</v>
      </c>
      <c r="BC8" s="214">
        <v>13.68</v>
      </c>
      <c r="BD8" s="214">
        <v>13.3</v>
      </c>
      <c r="BE8" s="214">
        <v>13.155469999999999</v>
      </c>
      <c r="BF8" s="214">
        <v>13.34812</v>
      </c>
      <c r="BG8" s="355">
        <v>13.74489</v>
      </c>
      <c r="BH8" s="355">
        <v>13.76726</v>
      </c>
      <c r="BI8" s="355">
        <v>13.8674</v>
      </c>
      <c r="BJ8" s="355">
        <v>13.246689999999999</v>
      </c>
      <c r="BK8" s="355">
        <v>13.157629999999999</v>
      </c>
      <c r="BL8" s="355">
        <v>13.41107</v>
      </c>
      <c r="BM8" s="355">
        <v>13.851599999999999</v>
      </c>
      <c r="BN8" s="355">
        <v>14.16677</v>
      </c>
      <c r="BO8" s="355">
        <v>14.40602</v>
      </c>
      <c r="BP8" s="355">
        <v>13.91906</v>
      </c>
      <c r="BQ8" s="355">
        <v>13.6905</v>
      </c>
      <c r="BR8" s="355">
        <v>13.918620000000001</v>
      </c>
      <c r="BS8" s="355">
        <v>14.23165</v>
      </c>
      <c r="BT8" s="355">
        <v>14.204330000000001</v>
      </c>
      <c r="BU8" s="355">
        <v>14.29523</v>
      </c>
      <c r="BV8" s="355">
        <v>13.64443</v>
      </c>
    </row>
    <row r="9" spans="1:74" ht="11.1" customHeight="1" x14ac:dyDescent="0.2">
      <c r="A9" s="119" t="s">
        <v>769</v>
      </c>
      <c r="B9" s="205" t="s">
        <v>569</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10.468314489999999</v>
      </c>
      <c r="AN9" s="214">
        <v>11.093287095000001</v>
      </c>
      <c r="AO9" s="214">
        <v>11.40916182</v>
      </c>
      <c r="AP9" s="214">
        <v>11.882998779999999</v>
      </c>
      <c r="AQ9" s="214">
        <v>12.515581513000001</v>
      </c>
      <c r="AR9" s="214">
        <v>13.361637453</v>
      </c>
      <c r="AS9" s="214">
        <v>13.389633182000001</v>
      </c>
      <c r="AT9" s="214">
        <v>13.316048411000001</v>
      </c>
      <c r="AU9" s="214">
        <v>12.670817999</v>
      </c>
      <c r="AV9" s="214">
        <v>12.002812815</v>
      </c>
      <c r="AW9" s="214">
        <v>11.592670785999999</v>
      </c>
      <c r="AX9" s="214">
        <v>11.08785572</v>
      </c>
      <c r="AY9" s="214">
        <v>10.486266780999999</v>
      </c>
      <c r="AZ9" s="214">
        <v>10.929556287</v>
      </c>
      <c r="BA9" s="214">
        <v>11.461301236000001</v>
      </c>
      <c r="BB9" s="214">
        <v>11.587433341000001</v>
      </c>
      <c r="BC9" s="214">
        <v>12.73</v>
      </c>
      <c r="BD9" s="214">
        <v>12.96</v>
      </c>
      <c r="BE9" s="214">
        <v>13.47307</v>
      </c>
      <c r="BF9" s="214">
        <v>13.198090000000001</v>
      </c>
      <c r="BG9" s="355">
        <v>12.87805</v>
      </c>
      <c r="BH9" s="355">
        <v>12.237539999999999</v>
      </c>
      <c r="BI9" s="355">
        <v>11.850390000000001</v>
      </c>
      <c r="BJ9" s="355">
        <v>11.376200000000001</v>
      </c>
      <c r="BK9" s="355">
        <v>10.81218</v>
      </c>
      <c r="BL9" s="355">
        <v>11.35919</v>
      </c>
      <c r="BM9" s="355">
        <v>11.897080000000001</v>
      </c>
      <c r="BN9" s="355">
        <v>12.12538</v>
      </c>
      <c r="BO9" s="355">
        <v>13.46875</v>
      </c>
      <c r="BP9" s="355">
        <v>13.64737</v>
      </c>
      <c r="BQ9" s="355">
        <v>13.90184</v>
      </c>
      <c r="BR9" s="355">
        <v>13.53825</v>
      </c>
      <c r="BS9" s="355">
        <v>13.18188</v>
      </c>
      <c r="BT9" s="355">
        <v>12.497299999999999</v>
      </c>
      <c r="BU9" s="355">
        <v>12.10088</v>
      </c>
      <c r="BV9" s="355">
        <v>11.61646</v>
      </c>
    </row>
    <row r="10" spans="1:74" ht="11.1" customHeight="1" x14ac:dyDescent="0.2">
      <c r="A10" s="119" t="s">
        <v>770</v>
      </c>
      <c r="B10" s="205" t="s">
        <v>570</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11.380209986000001</v>
      </c>
      <c r="AN10" s="214">
        <v>11.880346407999999</v>
      </c>
      <c r="AO10" s="214">
        <v>11.886684502</v>
      </c>
      <c r="AP10" s="214">
        <v>11.903644184999999</v>
      </c>
      <c r="AQ10" s="214">
        <v>11.86607704</v>
      </c>
      <c r="AR10" s="214">
        <v>12.200180340999999</v>
      </c>
      <c r="AS10" s="214">
        <v>12.181914998</v>
      </c>
      <c r="AT10" s="214">
        <v>12.25435104</v>
      </c>
      <c r="AU10" s="214">
        <v>12.366505837</v>
      </c>
      <c r="AV10" s="214">
        <v>12.15945995</v>
      </c>
      <c r="AW10" s="214">
        <v>11.828018008000001</v>
      </c>
      <c r="AX10" s="214">
        <v>11.480315303999999</v>
      </c>
      <c r="AY10" s="214">
        <v>11.403347073000001</v>
      </c>
      <c r="AZ10" s="214">
        <v>11.731767620999999</v>
      </c>
      <c r="BA10" s="214">
        <v>11.791362135</v>
      </c>
      <c r="BB10" s="214">
        <v>11.824907423000001</v>
      </c>
      <c r="BC10" s="214">
        <v>11.91</v>
      </c>
      <c r="BD10" s="214">
        <v>11.96</v>
      </c>
      <c r="BE10" s="214">
        <v>12.090769999999999</v>
      </c>
      <c r="BF10" s="214">
        <v>12.187110000000001</v>
      </c>
      <c r="BG10" s="355">
        <v>12.36565</v>
      </c>
      <c r="BH10" s="355">
        <v>12.217409999999999</v>
      </c>
      <c r="BI10" s="355">
        <v>11.926489999999999</v>
      </c>
      <c r="BJ10" s="355">
        <v>11.60905</v>
      </c>
      <c r="BK10" s="355">
        <v>11.633889999999999</v>
      </c>
      <c r="BL10" s="355">
        <v>11.842370000000001</v>
      </c>
      <c r="BM10" s="355">
        <v>11.95529</v>
      </c>
      <c r="BN10" s="355">
        <v>12.183450000000001</v>
      </c>
      <c r="BO10" s="355">
        <v>12.28675</v>
      </c>
      <c r="BP10" s="355">
        <v>12.316229999999999</v>
      </c>
      <c r="BQ10" s="355">
        <v>12.40108</v>
      </c>
      <c r="BR10" s="355">
        <v>12.525130000000001</v>
      </c>
      <c r="BS10" s="355">
        <v>12.67726</v>
      </c>
      <c r="BT10" s="355">
        <v>12.483090000000001</v>
      </c>
      <c r="BU10" s="355">
        <v>12.168480000000001</v>
      </c>
      <c r="BV10" s="355">
        <v>11.827299999999999</v>
      </c>
    </row>
    <row r="11" spans="1:74" ht="11.1" customHeight="1" x14ac:dyDescent="0.2">
      <c r="A11" s="119" t="s">
        <v>771</v>
      </c>
      <c r="B11" s="205" t="s">
        <v>571</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10.817856362000001</v>
      </c>
      <c r="AN11" s="214">
        <v>11.214436161</v>
      </c>
      <c r="AO11" s="214">
        <v>11.292504918000001</v>
      </c>
      <c r="AP11" s="214">
        <v>11.40617817</v>
      </c>
      <c r="AQ11" s="214">
        <v>11.426620409</v>
      </c>
      <c r="AR11" s="214">
        <v>11.469985741</v>
      </c>
      <c r="AS11" s="214">
        <v>11.306989274999999</v>
      </c>
      <c r="AT11" s="214">
        <v>11.262241649</v>
      </c>
      <c r="AU11" s="214">
        <v>11.404979684000001</v>
      </c>
      <c r="AV11" s="214">
        <v>11.33529459</v>
      </c>
      <c r="AW11" s="214">
        <v>11.429240436000001</v>
      </c>
      <c r="AX11" s="214">
        <v>10.919658516</v>
      </c>
      <c r="AY11" s="214">
        <v>10.435601638</v>
      </c>
      <c r="AZ11" s="214">
        <v>10.928643113</v>
      </c>
      <c r="BA11" s="214">
        <v>11.509818635</v>
      </c>
      <c r="BB11" s="214">
        <v>11.458216331999999</v>
      </c>
      <c r="BC11" s="214">
        <v>11.46</v>
      </c>
      <c r="BD11" s="214">
        <v>11.32</v>
      </c>
      <c r="BE11" s="214">
        <v>11.33075</v>
      </c>
      <c r="BF11" s="214">
        <v>11.337440000000001</v>
      </c>
      <c r="BG11" s="355">
        <v>11.50685</v>
      </c>
      <c r="BH11" s="355">
        <v>11.5215</v>
      </c>
      <c r="BI11" s="355">
        <v>11.68651</v>
      </c>
      <c r="BJ11" s="355">
        <v>11.25051</v>
      </c>
      <c r="BK11" s="355">
        <v>10.9422</v>
      </c>
      <c r="BL11" s="355">
        <v>11.32357</v>
      </c>
      <c r="BM11" s="355">
        <v>11.94557</v>
      </c>
      <c r="BN11" s="355">
        <v>12.161239999999999</v>
      </c>
      <c r="BO11" s="355">
        <v>12.22476</v>
      </c>
      <c r="BP11" s="355">
        <v>11.969950000000001</v>
      </c>
      <c r="BQ11" s="355">
        <v>11.74877</v>
      </c>
      <c r="BR11" s="355">
        <v>11.62115</v>
      </c>
      <c r="BS11" s="355">
        <v>11.711650000000001</v>
      </c>
      <c r="BT11" s="355">
        <v>11.69176</v>
      </c>
      <c r="BU11" s="355">
        <v>11.870380000000001</v>
      </c>
      <c r="BV11" s="355">
        <v>11.42928</v>
      </c>
    </row>
    <row r="12" spans="1:74" ht="11.1" customHeight="1" x14ac:dyDescent="0.2">
      <c r="A12" s="119" t="s">
        <v>772</v>
      </c>
      <c r="B12" s="205" t="s">
        <v>572</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10.077799176999999</v>
      </c>
      <c r="AN12" s="214">
        <v>10.898344041</v>
      </c>
      <c r="AO12" s="214">
        <v>10.818181918000001</v>
      </c>
      <c r="AP12" s="214">
        <v>10.967841815</v>
      </c>
      <c r="AQ12" s="214">
        <v>10.893909671999999</v>
      </c>
      <c r="AR12" s="214">
        <v>10.926867809000001</v>
      </c>
      <c r="AS12" s="214">
        <v>10.786433303000001</v>
      </c>
      <c r="AT12" s="214">
        <v>10.854743226</v>
      </c>
      <c r="AU12" s="214">
        <v>11.002452336999999</v>
      </c>
      <c r="AV12" s="214">
        <v>10.912996394</v>
      </c>
      <c r="AW12" s="214">
        <v>10.917749892</v>
      </c>
      <c r="AX12" s="214">
        <v>10.470785313</v>
      </c>
      <c r="AY12" s="214">
        <v>10.182862951000001</v>
      </c>
      <c r="AZ12" s="214">
        <v>10.514551967999999</v>
      </c>
      <c r="BA12" s="214">
        <v>11.146934357999999</v>
      </c>
      <c r="BB12" s="214">
        <v>11.186561523</v>
      </c>
      <c r="BC12" s="214">
        <v>11.07</v>
      </c>
      <c r="BD12" s="214">
        <v>10.93</v>
      </c>
      <c r="BE12" s="214">
        <v>10.83639</v>
      </c>
      <c r="BF12" s="214">
        <v>10.88049</v>
      </c>
      <c r="BG12" s="355">
        <v>11.016030000000001</v>
      </c>
      <c r="BH12" s="355">
        <v>10.966799999999999</v>
      </c>
      <c r="BI12" s="355">
        <v>10.93605</v>
      </c>
      <c r="BJ12" s="355">
        <v>10.521649999999999</v>
      </c>
      <c r="BK12" s="355">
        <v>10.32179</v>
      </c>
      <c r="BL12" s="355">
        <v>10.66417</v>
      </c>
      <c r="BM12" s="355">
        <v>11.27121</v>
      </c>
      <c r="BN12" s="355">
        <v>11.381500000000001</v>
      </c>
      <c r="BO12" s="355">
        <v>11.4452</v>
      </c>
      <c r="BP12" s="355">
        <v>11.374639999999999</v>
      </c>
      <c r="BQ12" s="355">
        <v>11.20377</v>
      </c>
      <c r="BR12" s="355">
        <v>11.14104</v>
      </c>
      <c r="BS12" s="355">
        <v>11.230130000000001</v>
      </c>
      <c r="BT12" s="355">
        <v>11.16897</v>
      </c>
      <c r="BU12" s="355">
        <v>11.15709</v>
      </c>
      <c r="BV12" s="355">
        <v>10.736660000000001</v>
      </c>
    </row>
    <row r="13" spans="1:74" ht="11.1" customHeight="1" x14ac:dyDescent="0.2">
      <c r="A13" s="119" t="s">
        <v>773</v>
      </c>
      <c r="B13" s="205" t="s">
        <v>573</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11.025133086</v>
      </c>
      <c r="AN13" s="214">
        <v>11.372862085</v>
      </c>
      <c r="AO13" s="214">
        <v>11.508245877</v>
      </c>
      <c r="AP13" s="214">
        <v>11.825763885000001</v>
      </c>
      <c r="AQ13" s="214">
        <v>12.187995795000001</v>
      </c>
      <c r="AR13" s="214">
        <v>12.342951576000001</v>
      </c>
      <c r="AS13" s="214">
        <v>12.288438406999999</v>
      </c>
      <c r="AT13" s="214">
        <v>12.268525593</v>
      </c>
      <c r="AU13" s="214">
        <v>12.397359786000001</v>
      </c>
      <c r="AV13" s="214">
        <v>12.167498824999999</v>
      </c>
      <c r="AW13" s="214">
        <v>11.766173762999999</v>
      </c>
      <c r="AX13" s="214">
        <v>11.565972844999999</v>
      </c>
      <c r="AY13" s="214">
        <v>11.49693255</v>
      </c>
      <c r="AZ13" s="214">
        <v>11.557880832</v>
      </c>
      <c r="BA13" s="214">
        <v>11.674611462</v>
      </c>
      <c r="BB13" s="214">
        <v>12.078268646</v>
      </c>
      <c r="BC13" s="214">
        <v>12.28</v>
      </c>
      <c r="BD13" s="214">
        <v>12.34</v>
      </c>
      <c r="BE13" s="214">
        <v>12.37702</v>
      </c>
      <c r="BF13" s="214">
        <v>12.40837</v>
      </c>
      <c r="BG13" s="355">
        <v>12.57441</v>
      </c>
      <c r="BH13" s="355">
        <v>12.368399999999999</v>
      </c>
      <c r="BI13" s="355">
        <v>11.97958</v>
      </c>
      <c r="BJ13" s="355">
        <v>11.801159999999999</v>
      </c>
      <c r="BK13" s="355">
        <v>11.73611</v>
      </c>
      <c r="BL13" s="355">
        <v>11.82612</v>
      </c>
      <c r="BM13" s="355">
        <v>11.96405</v>
      </c>
      <c r="BN13" s="355">
        <v>12.3917</v>
      </c>
      <c r="BO13" s="355">
        <v>12.60899</v>
      </c>
      <c r="BP13" s="355">
        <v>12.67121</v>
      </c>
      <c r="BQ13" s="355">
        <v>12.70833</v>
      </c>
      <c r="BR13" s="355">
        <v>12.72992</v>
      </c>
      <c r="BS13" s="355">
        <v>12.890330000000001</v>
      </c>
      <c r="BT13" s="355">
        <v>12.66722</v>
      </c>
      <c r="BU13" s="355">
        <v>12.261810000000001</v>
      </c>
      <c r="BV13" s="355">
        <v>12.07386</v>
      </c>
    </row>
    <row r="14" spans="1:74" ht="11.1" customHeight="1" x14ac:dyDescent="0.2">
      <c r="A14" s="119" t="s">
        <v>774</v>
      </c>
      <c r="B14" s="207" t="s">
        <v>574</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14.261867013</v>
      </c>
      <c r="AN14" s="214">
        <v>14.537785845</v>
      </c>
      <c r="AO14" s="214">
        <v>14.795322728</v>
      </c>
      <c r="AP14" s="214">
        <v>12.253036752</v>
      </c>
      <c r="AQ14" s="214">
        <v>15.153282015</v>
      </c>
      <c r="AR14" s="214">
        <v>16.443330746000001</v>
      </c>
      <c r="AS14" s="214">
        <v>16.315714603</v>
      </c>
      <c r="AT14" s="214">
        <v>16.553701118999999</v>
      </c>
      <c r="AU14" s="214">
        <v>16.643701504999999</v>
      </c>
      <c r="AV14" s="214">
        <v>13.560896063</v>
      </c>
      <c r="AW14" s="214">
        <v>15.061695553</v>
      </c>
      <c r="AX14" s="214">
        <v>14.460833033</v>
      </c>
      <c r="AY14" s="214">
        <v>14.707247178999999</v>
      </c>
      <c r="AZ14" s="214">
        <v>14.807437767</v>
      </c>
      <c r="BA14" s="214">
        <v>15.068316849</v>
      </c>
      <c r="BB14" s="214">
        <v>13.417639527</v>
      </c>
      <c r="BC14" s="214">
        <v>15.78</v>
      </c>
      <c r="BD14" s="214">
        <v>16.54</v>
      </c>
      <c r="BE14" s="214">
        <v>16.62613</v>
      </c>
      <c r="BF14" s="214">
        <v>16.94633</v>
      </c>
      <c r="BG14" s="355">
        <v>17.042560000000002</v>
      </c>
      <c r="BH14" s="355">
        <v>13.482950000000001</v>
      </c>
      <c r="BI14" s="355">
        <v>15.43732</v>
      </c>
      <c r="BJ14" s="355">
        <v>14.79861</v>
      </c>
      <c r="BK14" s="355">
        <v>15.06377</v>
      </c>
      <c r="BL14" s="355">
        <v>15.0396</v>
      </c>
      <c r="BM14" s="355">
        <v>15.211370000000001</v>
      </c>
      <c r="BN14" s="355">
        <v>14.19567</v>
      </c>
      <c r="BO14" s="355">
        <v>16.008949999999999</v>
      </c>
      <c r="BP14" s="355">
        <v>16.914290000000001</v>
      </c>
      <c r="BQ14" s="355">
        <v>17.079139999999999</v>
      </c>
      <c r="BR14" s="355">
        <v>17.481280000000002</v>
      </c>
      <c r="BS14" s="355">
        <v>17.720970000000001</v>
      </c>
      <c r="BT14" s="355">
        <v>13.635450000000001</v>
      </c>
      <c r="BU14" s="355">
        <v>16.063549999999999</v>
      </c>
      <c r="BV14" s="355">
        <v>15.378349999999999</v>
      </c>
    </row>
    <row r="15" spans="1:74" ht="11.1" customHeight="1" x14ac:dyDescent="0.2">
      <c r="A15" s="119" t="s">
        <v>775</v>
      </c>
      <c r="B15" s="207" t="s">
        <v>548</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12.78</v>
      </c>
      <c r="AO15" s="214">
        <v>12.89</v>
      </c>
      <c r="AP15" s="214">
        <v>12.69</v>
      </c>
      <c r="AQ15" s="214">
        <v>13.01</v>
      </c>
      <c r="AR15" s="214">
        <v>13.21</v>
      </c>
      <c r="AS15" s="214">
        <v>13.11</v>
      </c>
      <c r="AT15" s="214">
        <v>13.19</v>
      </c>
      <c r="AU15" s="214">
        <v>13.3</v>
      </c>
      <c r="AV15" s="214">
        <v>12.84</v>
      </c>
      <c r="AW15" s="214">
        <v>12.97</v>
      </c>
      <c r="AX15" s="214">
        <v>12.5</v>
      </c>
      <c r="AY15" s="214">
        <v>12.23</v>
      </c>
      <c r="AZ15" s="214">
        <v>12.62</v>
      </c>
      <c r="BA15" s="214">
        <v>12.99</v>
      </c>
      <c r="BB15" s="214">
        <v>12.89</v>
      </c>
      <c r="BC15" s="214">
        <v>13.15</v>
      </c>
      <c r="BD15" s="214">
        <v>13.02</v>
      </c>
      <c r="BE15" s="214">
        <v>13.169420000000001</v>
      </c>
      <c r="BF15" s="214">
        <v>13.279809999999999</v>
      </c>
      <c r="BG15" s="355">
        <v>13.41724</v>
      </c>
      <c r="BH15" s="355">
        <v>12.97152</v>
      </c>
      <c r="BI15" s="355">
        <v>13.178660000000001</v>
      </c>
      <c r="BJ15" s="355">
        <v>12.732150000000001</v>
      </c>
      <c r="BK15" s="355">
        <v>12.569050000000001</v>
      </c>
      <c r="BL15" s="355">
        <v>12.904719999999999</v>
      </c>
      <c r="BM15" s="355">
        <v>13.268599999999999</v>
      </c>
      <c r="BN15" s="355">
        <v>13.37716</v>
      </c>
      <c r="BO15" s="355">
        <v>13.67947</v>
      </c>
      <c r="BP15" s="355">
        <v>13.571680000000001</v>
      </c>
      <c r="BQ15" s="355">
        <v>13.5533</v>
      </c>
      <c r="BR15" s="355">
        <v>13.581480000000001</v>
      </c>
      <c r="BS15" s="355">
        <v>13.75506</v>
      </c>
      <c r="BT15" s="355">
        <v>13.251049999999999</v>
      </c>
      <c r="BU15" s="355">
        <v>13.51319</v>
      </c>
      <c r="BV15" s="355">
        <v>13.04766</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776</v>
      </c>
      <c r="B17" s="205" t="s">
        <v>567</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14.537149745000001</v>
      </c>
      <c r="AN17" s="214">
        <v>14.877088104</v>
      </c>
      <c r="AO17" s="214">
        <v>14.519128759999999</v>
      </c>
      <c r="AP17" s="214">
        <v>14.483955158000001</v>
      </c>
      <c r="AQ17" s="214">
        <v>14.42124102</v>
      </c>
      <c r="AR17" s="214">
        <v>14.993756044</v>
      </c>
      <c r="AS17" s="214">
        <v>15.252016838999999</v>
      </c>
      <c r="AT17" s="214">
        <v>15.301887487</v>
      </c>
      <c r="AU17" s="214">
        <v>15.337838055000001</v>
      </c>
      <c r="AV17" s="214">
        <v>15.407689549000001</v>
      </c>
      <c r="AW17" s="214">
        <v>15.036151929000001</v>
      </c>
      <c r="AX17" s="214">
        <v>15.147178519000001</v>
      </c>
      <c r="AY17" s="214">
        <v>16.376091028000001</v>
      </c>
      <c r="AZ17" s="214">
        <v>17.031869471</v>
      </c>
      <c r="BA17" s="214">
        <v>16.284633743000001</v>
      </c>
      <c r="BB17" s="214">
        <v>15.990089362999999</v>
      </c>
      <c r="BC17" s="214">
        <v>15.89</v>
      </c>
      <c r="BD17" s="214">
        <v>15.89</v>
      </c>
      <c r="BE17" s="214">
        <v>15.47752</v>
      </c>
      <c r="BF17" s="214">
        <v>15.05864</v>
      </c>
      <c r="BG17" s="355">
        <v>15.49934</v>
      </c>
      <c r="BH17" s="355">
        <v>15.28145</v>
      </c>
      <c r="BI17" s="355">
        <v>14.940530000000001</v>
      </c>
      <c r="BJ17" s="355">
        <v>15.212630000000001</v>
      </c>
      <c r="BK17" s="355">
        <v>16.10688</v>
      </c>
      <c r="BL17" s="355">
        <v>16.627770000000002</v>
      </c>
      <c r="BM17" s="355">
        <v>15.46208</v>
      </c>
      <c r="BN17" s="355">
        <v>15.28369</v>
      </c>
      <c r="BO17" s="355">
        <v>15.183210000000001</v>
      </c>
      <c r="BP17" s="355">
        <v>15.010149999999999</v>
      </c>
      <c r="BQ17" s="355">
        <v>14.96876</v>
      </c>
      <c r="BR17" s="355">
        <v>14.72297</v>
      </c>
      <c r="BS17" s="355">
        <v>14.91839</v>
      </c>
      <c r="BT17" s="355">
        <v>14.853999999999999</v>
      </c>
      <c r="BU17" s="355">
        <v>14.656790000000001</v>
      </c>
      <c r="BV17" s="355">
        <v>15.02923</v>
      </c>
    </row>
    <row r="18" spans="1:74" ht="11.1" customHeight="1" x14ac:dyDescent="0.2">
      <c r="A18" s="119" t="s">
        <v>777</v>
      </c>
      <c r="B18" s="187" t="s">
        <v>600</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12.038831105</v>
      </c>
      <c r="AN18" s="214">
        <v>11.985273096</v>
      </c>
      <c r="AO18" s="214">
        <v>12.192520846000001</v>
      </c>
      <c r="AP18" s="214">
        <v>12.112454884</v>
      </c>
      <c r="AQ18" s="214">
        <v>12.638704619</v>
      </c>
      <c r="AR18" s="214">
        <v>13.419047622000001</v>
      </c>
      <c r="AS18" s="214">
        <v>13.372012446999999</v>
      </c>
      <c r="AT18" s="214">
        <v>13.368516039999999</v>
      </c>
      <c r="AU18" s="214">
        <v>13.285589003</v>
      </c>
      <c r="AV18" s="214">
        <v>12.523352065999999</v>
      </c>
      <c r="AW18" s="214">
        <v>12.000440672</v>
      </c>
      <c r="AX18" s="214">
        <v>11.705974292000001</v>
      </c>
      <c r="AY18" s="214">
        <v>12.356551844</v>
      </c>
      <c r="AZ18" s="214">
        <v>12.172150886000001</v>
      </c>
      <c r="BA18" s="214">
        <v>11.658946359</v>
      </c>
      <c r="BB18" s="214">
        <v>11.684676329</v>
      </c>
      <c r="BC18" s="214">
        <v>12.04</v>
      </c>
      <c r="BD18" s="214">
        <v>12.84</v>
      </c>
      <c r="BE18" s="214">
        <v>12.97367</v>
      </c>
      <c r="BF18" s="214">
        <v>13.13546</v>
      </c>
      <c r="BG18" s="355">
        <v>13.10863</v>
      </c>
      <c r="BH18" s="355">
        <v>12.41281</v>
      </c>
      <c r="BI18" s="355">
        <v>11.946300000000001</v>
      </c>
      <c r="BJ18" s="355">
        <v>11.70035</v>
      </c>
      <c r="BK18" s="355">
        <v>12.25874</v>
      </c>
      <c r="BL18" s="355">
        <v>12.059799999999999</v>
      </c>
      <c r="BM18" s="355">
        <v>11.596170000000001</v>
      </c>
      <c r="BN18" s="355">
        <v>11.620620000000001</v>
      </c>
      <c r="BO18" s="355">
        <v>11.9611</v>
      </c>
      <c r="BP18" s="355">
        <v>12.781459999999999</v>
      </c>
      <c r="BQ18" s="355">
        <v>12.929600000000001</v>
      </c>
      <c r="BR18" s="355">
        <v>13.1013</v>
      </c>
      <c r="BS18" s="355">
        <v>13.162890000000001</v>
      </c>
      <c r="BT18" s="355">
        <v>12.5374</v>
      </c>
      <c r="BU18" s="355">
        <v>12.12195</v>
      </c>
      <c r="BV18" s="355">
        <v>11.902229999999999</v>
      </c>
    </row>
    <row r="19" spans="1:74" ht="11.1" customHeight="1" x14ac:dyDescent="0.2">
      <c r="A19" s="119" t="s">
        <v>778</v>
      </c>
      <c r="B19" s="205" t="s">
        <v>568</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9.7353000396000002</v>
      </c>
      <c r="AN19" s="214">
        <v>10.02459666</v>
      </c>
      <c r="AO19" s="214">
        <v>10.309326123</v>
      </c>
      <c r="AP19" s="214">
        <v>10.159582893</v>
      </c>
      <c r="AQ19" s="214">
        <v>10.353659930999999</v>
      </c>
      <c r="AR19" s="214">
        <v>10.201973972999999</v>
      </c>
      <c r="AS19" s="214">
        <v>9.9680015735000005</v>
      </c>
      <c r="AT19" s="214">
        <v>10.118201482</v>
      </c>
      <c r="AU19" s="214">
        <v>10.077253131000001</v>
      </c>
      <c r="AV19" s="214">
        <v>10.063108232999999</v>
      </c>
      <c r="AW19" s="214">
        <v>10.082799528000001</v>
      </c>
      <c r="AX19" s="214">
        <v>9.8438032353999994</v>
      </c>
      <c r="AY19" s="214">
        <v>10.038324210000001</v>
      </c>
      <c r="AZ19" s="214">
        <v>10.148998215000001</v>
      </c>
      <c r="BA19" s="214">
        <v>10.105987936</v>
      </c>
      <c r="BB19" s="214">
        <v>10.179914942</v>
      </c>
      <c r="BC19" s="214">
        <v>10.199999999999999</v>
      </c>
      <c r="BD19" s="214">
        <v>10.07</v>
      </c>
      <c r="BE19" s="214">
        <v>9.9387740000000004</v>
      </c>
      <c r="BF19" s="214">
        <v>10.15629</v>
      </c>
      <c r="BG19" s="355">
        <v>10.183109999999999</v>
      </c>
      <c r="BH19" s="355">
        <v>10.190020000000001</v>
      </c>
      <c r="BI19" s="355">
        <v>10.24835</v>
      </c>
      <c r="BJ19" s="355">
        <v>10.03623</v>
      </c>
      <c r="BK19" s="355">
        <v>10.21719</v>
      </c>
      <c r="BL19" s="355">
        <v>10.37513</v>
      </c>
      <c r="BM19" s="355">
        <v>10.36544</v>
      </c>
      <c r="BN19" s="355">
        <v>10.45706</v>
      </c>
      <c r="BO19" s="355">
        <v>10.47906</v>
      </c>
      <c r="BP19" s="355">
        <v>10.312760000000001</v>
      </c>
      <c r="BQ19" s="355">
        <v>10.123939999999999</v>
      </c>
      <c r="BR19" s="355">
        <v>10.309060000000001</v>
      </c>
      <c r="BS19" s="355">
        <v>10.30484</v>
      </c>
      <c r="BT19" s="355">
        <v>10.31396</v>
      </c>
      <c r="BU19" s="355">
        <v>10.35392</v>
      </c>
      <c r="BV19" s="355">
        <v>10.150169999999999</v>
      </c>
    </row>
    <row r="20" spans="1:74" ht="11.1" customHeight="1" x14ac:dyDescent="0.2">
      <c r="A20" s="119" t="s">
        <v>779</v>
      </c>
      <c r="B20" s="205" t="s">
        <v>569</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8.8592075199</v>
      </c>
      <c r="AN20" s="214">
        <v>9.3879832895999993</v>
      </c>
      <c r="AO20" s="214">
        <v>9.1307967616999992</v>
      </c>
      <c r="AP20" s="214">
        <v>9.4623717238000005</v>
      </c>
      <c r="AQ20" s="214">
        <v>10.03191528</v>
      </c>
      <c r="AR20" s="214">
        <v>10.734052525999999</v>
      </c>
      <c r="AS20" s="214">
        <v>10.779282275</v>
      </c>
      <c r="AT20" s="214">
        <v>10.806197081000001</v>
      </c>
      <c r="AU20" s="214">
        <v>10.083743274</v>
      </c>
      <c r="AV20" s="214">
        <v>9.5352647381000004</v>
      </c>
      <c r="AW20" s="214">
        <v>9.2415566448999993</v>
      </c>
      <c r="AX20" s="214">
        <v>9.0191346553000002</v>
      </c>
      <c r="AY20" s="214">
        <v>8.9820998011000004</v>
      </c>
      <c r="AZ20" s="214">
        <v>9.2324384704</v>
      </c>
      <c r="BA20" s="214">
        <v>9.3110758027999996</v>
      </c>
      <c r="BB20" s="214">
        <v>9.3007533071000008</v>
      </c>
      <c r="BC20" s="214">
        <v>10.01</v>
      </c>
      <c r="BD20" s="214">
        <v>10.67</v>
      </c>
      <c r="BE20" s="214">
        <v>10.905659999999999</v>
      </c>
      <c r="BF20" s="214">
        <v>10.878880000000001</v>
      </c>
      <c r="BG20" s="355">
        <v>10.29987</v>
      </c>
      <c r="BH20" s="355">
        <v>9.7401250000000008</v>
      </c>
      <c r="BI20" s="355">
        <v>9.4651019999999999</v>
      </c>
      <c r="BJ20" s="355">
        <v>9.2631479999999993</v>
      </c>
      <c r="BK20" s="355">
        <v>9.1031770000000005</v>
      </c>
      <c r="BL20" s="355">
        <v>9.4475510000000007</v>
      </c>
      <c r="BM20" s="355">
        <v>9.5378220000000002</v>
      </c>
      <c r="BN20" s="355">
        <v>9.5642630000000004</v>
      </c>
      <c r="BO20" s="355">
        <v>10.3314</v>
      </c>
      <c r="BP20" s="355">
        <v>11.006769999999999</v>
      </c>
      <c r="BQ20" s="355">
        <v>11.166029999999999</v>
      </c>
      <c r="BR20" s="355">
        <v>11.14526</v>
      </c>
      <c r="BS20" s="355">
        <v>10.56439</v>
      </c>
      <c r="BT20" s="355">
        <v>10.016540000000001</v>
      </c>
      <c r="BU20" s="355">
        <v>9.7447160000000004</v>
      </c>
      <c r="BV20" s="355">
        <v>9.5391329999999996</v>
      </c>
    </row>
    <row r="21" spans="1:74" ht="11.1" customHeight="1" x14ac:dyDescent="0.2">
      <c r="A21" s="119" t="s">
        <v>780</v>
      </c>
      <c r="B21" s="205" t="s">
        <v>570</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9.3811132104000006</v>
      </c>
      <c r="AN21" s="214">
        <v>9.5067388257999994</v>
      </c>
      <c r="AO21" s="214">
        <v>9.4379237519999997</v>
      </c>
      <c r="AP21" s="214">
        <v>9.4188151787999992</v>
      </c>
      <c r="AQ21" s="214">
        <v>9.3284724216000008</v>
      </c>
      <c r="AR21" s="214">
        <v>9.3930182688000006</v>
      </c>
      <c r="AS21" s="214">
        <v>9.4883144306999991</v>
      </c>
      <c r="AT21" s="214">
        <v>9.5228253429999992</v>
      </c>
      <c r="AU21" s="214">
        <v>9.6471741308999999</v>
      </c>
      <c r="AV21" s="214">
        <v>9.6257434913999997</v>
      </c>
      <c r="AW21" s="214">
        <v>9.4644661759000002</v>
      </c>
      <c r="AX21" s="214">
        <v>9.5039197706999996</v>
      </c>
      <c r="AY21" s="214">
        <v>9.7010457945000006</v>
      </c>
      <c r="AZ21" s="214">
        <v>9.5775258222000001</v>
      </c>
      <c r="BA21" s="214">
        <v>9.3825077841999995</v>
      </c>
      <c r="BB21" s="214">
        <v>9.3497021006000001</v>
      </c>
      <c r="BC21" s="214">
        <v>9.24</v>
      </c>
      <c r="BD21" s="214">
        <v>9.32</v>
      </c>
      <c r="BE21" s="214">
        <v>9.4692430000000005</v>
      </c>
      <c r="BF21" s="214">
        <v>9.5355270000000001</v>
      </c>
      <c r="BG21" s="355">
        <v>9.6962650000000004</v>
      </c>
      <c r="BH21" s="355">
        <v>9.6953820000000004</v>
      </c>
      <c r="BI21" s="355">
        <v>9.5649320000000007</v>
      </c>
      <c r="BJ21" s="355">
        <v>9.6288680000000006</v>
      </c>
      <c r="BK21" s="355">
        <v>10.06724</v>
      </c>
      <c r="BL21" s="355">
        <v>9.8800179999999997</v>
      </c>
      <c r="BM21" s="355">
        <v>9.6553210000000007</v>
      </c>
      <c r="BN21" s="355">
        <v>9.5921400000000006</v>
      </c>
      <c r="BO21" s="355">
        <v>9.4619119999999999</v>
      </c>
      <c r="BP21" s="355">
        <v>9.5116630000000004</v>
      </c>
      <c r="BQ21" s="355">
        <v>9.6155989999999996</v>
      </c>
      <c r="BR21" s="355">
        <v>9.6546889999999994</v>
      </c>
      <c r="BS21" s="355">
        <v>9.7866529999999994</v>
      </c>
      <c r="BT21" s="355">
        <v>9.7764629999999997</v>
      </c>
      <c r="BU21" s="355">
        <v>9.6433160000000004</v>
      </c>
      <c r="BV21" s="355">
        <v>9.7219390000000008</v>
      </c>
    </row>
    <row r="22" spans="1:74" ht="11.1" customHeight="1" x14ac:dyDescent="0.2">
      <c r="A22" s="119" t="s">
        <v>781</v>
      </c>
      <c r="B22" s="205" t="s">
        <v>571</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10.486692162000001</v>
      </c>
      <c r="AN22" s="214">
        <v>10.667712215</v>
      </c>
      <c r="AO22" s="214">
        <v>10.581147223</v>
      </c>
      <c r="AP22" s="214">
        <v>10.498297892</v>
      </c>
      <c r="AQ22" s="214">
        <v>10.467718011000001</v>
      </c>
      <c r="AR22" s="214">
        <v>10.69097195</v>
      </c>
      <c r="AS22" s="214">
        <v>10.590033740999999</v>
      </c>
      <c r="AT22" s="214">
        <v>10.564085650000001</v>
      </c>
      <c r="AU22" s="214">
        <v>10.707299412999999</v>
      </c>
      <c r="AV22" s="214">
        <v>10.483251045999999</v>
      </c>
      <c r="AW22" s="214">
        <v>10.685060411</v>
      </c>
      <c r="AX22" s="214">
        <v>10.557592204000001</v>
      </c>
      <c r="AY22" s="214">
        <v>10.263690723</v>
      </c>
      <c r="AZ22" s="214">
        <v>10.558517537</v>
      </c>
      <c r="BA22" s="214">
        <v>10.73677603</v>
      </c>
      <c r="BB22" s="214">
        <v>10.579328472</v>
      </c>
      <c r="BC22" s="214">
        <v>10.41</v>
      </c>
      <c r="BD22" s="214">
        <v>10.48</v>
      </c>
      <c r="BE22" s="214">
        <v>10.56344</v>
      </c>
      <c r="BF22" s="214">
        <v>10.607860000000001</v>
      </c>
      <c r="BG22" s="355">
        <v>10.85741</v>
      </c>
      <c r="BH22" s="355">
        <v>10.68253</v>
      </c>
      <c r="BI22" s="355">
        <v>10.963340000000001</v>
      </c>
      <c r="BJ22" s="355">
        <v>10.90385</v>
      </c>
      <c r="BK22" s="355">
        <v>10.24156</v>
      </c>
      <c r="BL22" s="355">
        <v>10.687620000000001</v>
      </c>
      <c r="BM22" s="355">
        <v>10.972289999999999</v>
      </c>
      <c r="BN22" s="355">
        <v>10.859500000000001</v>
      </c>
      <c r="BO22" s="355">
        <v>10.74949</v>
      </c>
      <c r="BP22" s="355">
        <v>10.754020000000001</v>
      </c>
      <c r="BQ22" s="355">
        <v>10.685420000000001</v>
      </c>
      <c r="BR22" s="355">
        <v>10.640180000000001</v>
      </c>
      <c r="BS22" s="355">
        <v>10.8413</v>
      </c>
      <c r="BT22" s="355">
        <v>10.699820000000001</v>
      </c>
      <c r="BU22" s="355">
        <v>10.957929999999999</v>
      </c>
      <c r="BV22" s="355">
        <v>10.951169999999999</v>
      </c>
    </row>
    <row r="23" spans="1:74" ht="11.1" customHeight="1" x14ac:dyDescent="0.2">
      <c r="A23" s="119" t="s">
        <v>782</v>
      </c>
      <c r="B23" s="205" t="s">
        <v>572</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8.2174467618999998</v>
      </c>
      <c r="AN23" s="214">
        <v>8.5574494052999999</v>
      </c>
      <c r="AO23" s="214">
        <v>8.3544857864999997</v>
      </c>
      <c r="AP23" s="214">
        <v>8.4117990185</v>
      </c>
      <c r="AQ23" s="214">
        <v>8.3287222728000003</v>
      </c>
      <c r="AR23" s="214">
        <v>8.4647561272999994</v>
      </c>
      <c r="AS23" s="214">
        <v>8.4313576138999995</v>
      </c>
      <c r="AT23" s="214">
        <v>8.3430357555000008</v>
      </c>
      <c r="AU23" s="214">
        <v>8.3661068201000006</v>
      </c>
      <c r="AV23" s="214">
        <v>8.2906609360000001</v>
      </c>
      <c r="AW23" s="214">
        <v>8.3765977212999996</v>
      </c>
      <c r="AX23" s="214">
        <v>8.1607944494000009</v>
      </c>
      <c r="AY23" s="214">
        <v>8.2587008529000006</v>
      </c>
      <c r="AZ23" s="214">
        <v>8.5001466904999994</v>
      </c>
      <c r="BA23" s="214">
        <v>8.4013127529999991</v>
      </c>
      <c r="BB23" s="214">
        <v>8.1938937034000006</v>
      </c>
      <c r="BC23" s="214">
        <v>8.15</v>
      </c>
      <c r="BD23" s="214">
        <v>8.2200000000000006</v>
      </c>
      <c r="BE23" s="214">
        <v>8.2678370000000001</v>
      </c>
      <c r="BF23" s="214">
        <v>8.1792909999999992</v>
      </c>
      <c r="BG23" s="355">
        <v>8.223179</v>
      </c>
      <c r="BH23" s="355">
        <v>8.1817849999999996</v>
      </c>
      <c r="BI23" s="355">
        <v>8.2732969999999995</v>
      </c>
      <c r="BJ23" s="355">
        <v>8.1116949999999992</v>
      </c>
      <c r="BK23" s="355">
        <v>7.9424590000000004</v>
      </c>
      <c r="BL23" s="355">
        <v>8.1260980000000007</v>
      </c>
      <c r="BM23" s="355">
        <v>7.9646379999999999</v>
      </c>
      <c r="BN23" s="355">
        <v>7.7852290000000002</v>
      </c>
      <c r="BO23" s="355">
        <v>7.8180189999999996</v>
      </c>
      <c r="BP23" s="355">
        <v>7.9101790000000003</v>
      </c>
      <c r="BQ23" s="355">
        <v>7.9549329999999996</v>
      </c>
      <c r="BR23" s="355">
        <v>7.8764459999999996</v>
      </c>
      <c r="BS23" s="355">
        <v>7.999339</v>
      </c>
      <c r="BT23" s="355">
        <v>8.0617889999999992</v>
      </c>
      <c r="BU23" s="355">
        <v>8.2680340000000001</v>
      </c>
      <c r="BV23" s="355">
        <v>8.1662199999999991</v>
      </c>
    </row>
    <row r="24" spans="1:74" ht="11.1" customHeight="1" x14ac:dyDescent="0.2">
      <c r="A24" s="119" t="s">
        <v>783</v>
      </c>
      <c r="B24" s="205" t="s">
        <v>573</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8.9632087256999995</v>
      </c>
      <c r="AN24" s="214">
        <v>9.2124638171999997</v>
      </c>
      <c r="AO24" s="214">
        <v>9.2444774136000003</v>
      </c>
      <c r="AP24" s="214">
        <v>9.4772883429999997</v>
      </c>
      <c r="AQ24" s="214">
        <v>9.9606307417999993</v>
      </c>
      <c r="AR24" s="214">
        <v>10.260943821</v>
      </c>
      <c r="AS24" s="214">
        <v>10.206055914</v>
      </c>
      <c r="AT24" s="214">
        <v>9.9861133583000008</v>
      </c>
      <c r="AU24" s="214">
        <v>9.9025040756999996</v>
      </c>
      <c r="AV24" s="214">
        <v>9.9578384176999997</v>
      </c>
      <c r="AW24" s="214">
        <v>9.3391350882000008</v>
      </c>
      <c r="AX24" s="214">
        <v>9.1640064887000001</v>
      </c>
      <c r="AY24" s="214">
        <v>9.0801793078999999</v>
      </c>
      <c r="AZ24" s="214">
        <v>9.3542152579</v>
      </c>
      <c r="BA24" s="214">
        <v>9.3340857876999994</v>
      </c>
      <c r="BB24" s="214">
        <v>9.5230246361000006</v>
      </c>
      <c r="BC24" s="214">
        <v>9.92</v>
      </c>
      <c r="BD24" s="214">
        <v>10.119999999999999</v>
      </c>
      <c r="BE24" s="214">
        <v>10.17797</v>
      </c>
      <c r="BF24" s="214">
        <v>10.00831</v>
      </c>
      <c r="BG24" s="355">
        <v>9.9480649999999997</v>
      </c>
      <c r="BH24" s="355">
        <v>10.098229999999999</v>
      </c>
      <c r="BI24" s="355">
        <v>9.4956519999999998</v>
      </c>
      <c r="BJ24" s="355">
        <v>9.3441449999999993</v>
      </c>
      <c r="BK24" s="355">
        <v>9.0761439999999993</v>
      </c>
      <c r="BL24" s="355">
        <v>9.3380840000000003</v>
      </c>
      <c r="BM24" s="355">
        <v>9.3362420000000004</v>
      </c>
      <c r="BN24" s="355">
        <v>9.5517990000000008</v>
      </c>
      <c r="BO24" s="355">
        <v>9.9394639999999992</v>
      </c>
      <c r="BP24" s="355">
        <v>10.16541</v>
      </c>
      <c r="BQ24" s="355">
        <v>10.22874</v>
      </c>
      <c r="BR24" s="355">
        <v>10.05846</v>
      </c>
      <c r="BS24" s="355">
        <v>9.9996700000000001</v>
      </c>
      <c r="BT24" s="355">
        <v>10.168189999999999</v>
      </c>
      <c r="BU24" s="355">
        <v>9.5785149999999994</v>
      </c>
      <c r="BV24" s="355">
        <v>9.4338049999999996</v>
      </c>
    </row>
    <row r="25" spans="1:74" ht="11.1" customHeight="1" x14ac:dyDescent="0.2">
      <c r="A25" s="119" t="s">
        <v>784</v>
      </c>
      <c r="B25" s="207" t="s">
        <v>574</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12.231915294</v>
      </c>
      <c r="AN25" s="214">
        <v>12.56450738</v>
      </c>
      <c r="AO25" s="214">
        <v>12.797884599</v>
      </c>
      <c r="AP25" s="214">
        <v>12.335482458</v>
      </c>
      <c r="AQ25" s="214">
        <v>13.175075813999999</v>
      </c>
      <c r="AR25" s="214">
        <v>14.988642179999999</v>
      </c>
      <c r="AS25" s="214">
        <v>15.179286974</v>
      </c>
      <c r="AT25" s="214">
        <v>15.276444933000001</v>
      </c>
      <c r="AU25" s="214">
        <v>15.61990565</v>
      </c>
      <c r="AV25" s="214">
        <v>14.792273093</v>
      </c>
      <c r="AW25" s="214">
        <v>13.325453955</v>
      </c>
      <c r="AX25" s="214">
        <v>12.635325521</v>
      </c>
      <c r="AY25" s="214">
        <v>12.646445848999999</v>
      </c>
      <c r="AZ25" s="214">
        <v>12.872546184000001</v>
      </c>
      <c r="BA25" s="214">
        <v>13.076645221</v>
      </c>
      <c r="BB25" s="214">
        <v>13.078088138</v>
      </c>
      <c r="BC25" s="214">
        <v>13.64</v>
      </c>
      <c r="BD25" s="214">
        <v>15.17</v>
      </c>
      <c r="BE25" s="214">
        <v>15.32793</v>
      </c>
      <c r="BF25" s="214">
        <v>15.63134</v>
      </c>
      <c r="BG25" s="355">
        <v>15.92679</v>
      </c>
      <c r="BH25" s="355">
        <v>15.39274</v>
      </c>
      <c r="BI25" s="355">
        <v>13.887130000000001</v>
      </c>
      <c r="BJ25" s="355">
        <v>13.175940000000001</v>
      </c>
      <c r="BK25" s="355">
        <v>13.498659999999999</v>
      </c>
      <c r="BL25" s="355">
        <v>13.694330000000001</v>
      </c>
      <c r="BM25" s="355">
        <v>13.72204</v>
      </c>
      <c r="BN25" s="355">
        <v>13.63457</v>
      </c>
      <c r="BO25" s="355">
        <v>14.198510000000001</v>
      </c>
      <c r="BP25" s="355">
        <v>15.71805</v>
      </c>
      <c r="BQ25" s="355">
        <v>16.014199999999999</v>
      </c>
      <c r="BR25" s="355">
        <v>16.330010000000001</v>
      </c>
      <c r="BS25" s="355">
        <v>16.330680000000001</v>
      </c>
      <c r="BT25" s="355">
        <v>15.55259</v>
      </c>
      <c r="BU25" s="355">
        <v>14.006220000000001</v>
      </c>
      <c r="BV25" s="355">
        <v>13.29701</v>
      </c>
    </row>
    <row r="26" spans="1:74" ht="11.1" customHeight="1" x14ac:dyDescent="0.2">
      <c r="A26" s="119" t="s">
        <v>785</v>
      </c>
      <c r="B26" s="207" t="s">
        <v>548</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10.58</v>
      </c>
      <c r="AR26" s="214">
        <v>11</v>
      </c>
      <c r="AS26" s="214">
        <v>10.99</v>
      </c>
      <c r="AT26" s="214">
        <v>11.04</v>
      </c>
      <c r="AU26" s="214">
        <v>11.07</v>
      </c>
      <c r="AV26" s="214">
        <v>10.82</v>
      </c>
      <c r="AW26" s="214">
        <v>10.53</v>
      </c>
      <c r="AX26" s="214">
        <v>10.32</v>
      </c>
      <c r="AY26" s="214">
        <v>10.47</v>
      </c>
      <c r="AZ26" s="214">
        <v>10.6</v>
      </c>
      <c r="BA26" s="214">
        <v>10.47</v>
      </c>
      <c r="BB26" s="214">
        <v>10.44</v>
      </c>
      <c r="BC26" s="214">
        <v>10.51</v>
      </c>
      <c r="BD26" s="214">
        <v>10.82</v>
      </c>
      <c r="BE26" s="214">
        <v>10.941380000000001</v>
      </c>
      <c r="BF26" s="214">
        <v>11.030060000000001</v>
      </c>
      <c r="BG26" s="355">
        <v>11.10652</v>
      </c>
      <c r="BH26" s="355">
        <v>10.912559999999999</v>
      </c>
      <c r="BI26" s="355">
        <v>10.66014</v>
      </c>
      <c r="BJ26" s="355">
        <v>10.48014</v>
      </c>
      <c r="BK26" s="355">
        <v>10.618639999999999</v>
      </c>
      <c r="BL26" s="355">
        <v>10.73086</v>
      </c>
      <c r="BM26" s="355">
        <v>10.580439999999999</v>
      </c>
      <c r="BN26" s="355">
        <v>10.540620000000001</v>
      </c>
      <c r="BO26" s="355">
        <v>10.637829999999999</v>
      </c>
      <c r="BP26" s="355">
        <v>10.93688</v>
      </c>
      <c r="BQ26" s="355">
        <v>10.98049</v>
      </c>
      <c r="BR26" s="355">
        <v>11.04186</v>
      </c>
      <c r="BS26" s="355">
        <v>11.13208</v>
      </c>
      <c r="BT26" s="355">
        <v>10.952780000000001</v>
      </c>
      <c r="BU26" s="355">
        <v>10.725160000000001</v>
      </c>
      <c r="BV26" s="355">
        <v>10.57084</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786</v>
      </c>
      <c r="B28" s="205" t="s">
        <v>567</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12.493769307000001</v>
      </c>
      <c r="AN28" s="214">
        <v>12.296375848</v>
      </c>
      <c r="AO28" s="214">
        <v>12.340731311000001</v>
      </c>
      <c r="AP28" s="214">
        <v>12.150511261</v>
      </c>
      <c r="AQ28" s="214">
        <v>12.038431671</v>
      </c>
      <c r="AR28" s="214">
        <v>12.364390823999999</v>
      </c>
      <c r="AS28" s="214">
        <v>12.688013952</v>
      </c>
      <c r="AT28" s="214">
        <v>12.565612326</v>
      </c>
      <c r="AU28" s="214">
        <v>12.390234432</v>
      </c>
      <c r="AV28" s="214">
        <v>12.217977688</v>
      </c>
      <c r="AW28" s="214">
        <v>12.261457435000001</v>
      </c>
      <c r="AX28" s="214">
        <v>12.64402115</v>
      </c>
      <c r="AY28" s="214">
        <v>13.761727330999999</v>
      </c>
      <c r="AZ28" s="214">
        <v>13.728915981</v>
      </c>
      <c r="BA28" s="214">
        <v>12.980791263</v>
      </c>
      <c r="BB28" s="214">
        <v>12.757672003</v>
      </c>
      <c r="BC28" s="214">
        <v>12.61</v>
      </c>
      <c r="BD28" s="214">
        <v>12.44</v>
      </c>
      <c r="BE28" s="214">
        <v>12.8018</v>
      </c>
      <c r="BF28" s="214">
        <v>12.710319999999999</v>
      </c>
      <c r="BG28" s="355">
        <v>12.556940000000001</v>
      </c>
      <c r="BH28" s="355">
        <v>12.407640000000001</v>
      </c>
      <c r="BI28" s="355">
        <v>12.458920000000001</v>
      </c>
      <c r="BJ28" s="355">
        <v>12.854900000000001</v>
      </c>
      <c r="BK28" s="355">
        <v>14.224970000000001</v>
      </c>
      <c r="BL28" s="355">
        <v>14.170999999999999</v>
      </c>
      <c r="BM28" s="355">
        <v>13.34639</v>
      </c>
      <c r="BN28" s="355">
        <v>13.063929999999999</v>
      </c>
      <c r="BO28" s="355">
        <v>12.886380000000001</v>
      </c>
      <c r="BP28" s="355">
        <v>12.67516</v>
      </c>
      <c r="BQ28" s="355">
        <v>13.01557</v>
      </c>
      <c r="BR28" s="355">
        <v>12.88467</v>
      </c>
      <c r="BS28" s="355">
        <v>12.69928</v>
      </c>
      <c r="BT28" s="355">
        <v>12.523260000000001</v>
      </c>
      <c r="BU28" s="355">
        <v>12.557219999999999</v>
      </c>
      <c r="BV28" s="355">
        <v>12.939</v>
      </c>
    </row>
    <row r="29" spans="1:74" ht="11.1" customHeight="1" x14ac:dyDescent="0.2">
      <c r="A29" s="119" t="s">
        <v>787</v>
      </c>
      <c r="B29" s="187" t="s">
        <v>600</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7.0509265603999998</v>
      </c>
      <c r="AN29" s="214">
        <v>6.7508770905000004</v>
      </c>
      <c r="AO29" s="214">
        <v>7.0167203793999997</v>
      </c>
      <c r="AP29" s="214">
        <v>6.9109519709000002</v>
      </c>
      <c r="AQ29" s="214">
        <v>6.9661563515999996</v>
      </c>
      <c r="AR29" s="214">
        <v>6.9297399628000003</v>
      </c>
      <c r="AS29" s="214">
        <v>6.8566922076000001</v>
      </c>
      <c r="AT29" s="214">
        <v>6.9047276513</v>
      </c>
      <c r="AU29" s="214">
        <v>6.8801327908000003</v>
      </c>
      <c r="AV29" s="214">
        <v>6.8594253643999998</v>
      </c>
      <c r="AW29" s="214">
        <v>6.7058100070000002</v>
      </c>
      <c r="AX29" s="214">
        <v>6.8599937986999997</v>
      </c>
      <c r="AY29" s="214">
        <v>7.6357979281999997</v>
      </c>
      <c r="AZ29" s="214">
        <v>7.3911370266</v>
      </c>
      <c r="BA29" s="214">
        <v>6.5519703143000001</v>
      </c>
      <c r="BB29" s="214">
        <v>6.6249057504</v>
      </c>
      <c r="BC29" s="214">
        <v>6.88</v>
      </c>
      <c r="BD29" s="214">
        <v>6.87</v>
      </c>
      <c r="BE29" s="214">
        <v>6.8135110000000001</v>
      </c>
      <c r="BF29" s="214">
        <v>6.9096849999999996</v>
      </c>
      <c r="BG29" s="355">
        <v>6.8853390000000001</v>
      </c>
      <c r="BH29" s="355">
        <v>6.9251469999999999</v>
      </c>
      <c r="BI29" s="355">
        <v>6.7695499999999997</v>
      </c>
      <c r="BJ29" s="355">
        <v>6.9142419999999998</v>
      </c>
      <c r="BK29" s="355">
        <v>7.2659159999999998</v>
      </c>
      <c r="BL29" s="355">
        <v>7.2817309999999997</v>
      </c>
      <c r="BM29" s="355">
        <v>6.462504</v>
      </c>
      <c r="BN29" s="355">
        <v>6.5458749999999997</v>
      </c>
      <c r="BO29" s="355">
        <v>6.8181799999999999</v>
      </c>
      <c r="BP29" s="355">
        <v>6.8166310000000001</v>
      </c>
      <c r="BQ29" s="355">
        <v>6.8017250000000002</v>
      </c>
      <c r="BR29" s="355">
        <v>6.8837279999999996</v>
      </c>
      <c r="BS29" s="355">
        <v>6.843744</v>
      </c>
      <c r="BT29" s="355">
        <v>6.8749419999999999</v>
      </c>
      <c r="BU29" s="355">
        <v>6.7244970000000004</v>
      </c>
      <c r="BV29" s="355">
        <v>6.8841029999999996</v>
      </c>
    </row>
    <row r="30" spans="1:74" ht="11.1" customHeight="1" x14ac:dyDescent="0.2">
      <c r="A30" s="119" t="s">
        <v>788</v>
      </c>
      <c r="B30" s="205" t="s">
        <v>568</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6.9572569334000001</v>
      </c>
      <c r="AN30" s="214">
        <v>7.0076618402999999</v>
      </c>
      <c r="AO30" s="214">
        <v>7.1216122154999999</v>
      </c>
      <c r="AP30" s="214">
        <v>6.9556599449999998</v>
      </c>
      <c r="AQ30" s="214">
        <v>7.0730466361</v>
      </c>
      <c r="AR30" s="214">
        <v>7.1026507401999996</v>
      </c>
      <c r="AS30" s="214">
        <v>7.0928147978</v>
      </c>
      <c r="AT30" s="214">
        <v>7.0082470286999996</v>
      </c>
      <c r="AU30" s="214">
        <v>7.0116977110000001</v>
      </c>
      <c r="AV30" s="214">
        <v>6.9685134701000004</v>
      </c>
      <c r="AW30" s="214">
        <v>6.9980084803000002</v>
      </c>
      <c r="AX30" s="214">
        <v>6.9035114554000003</v>
      </c>
      <c r="AY30" s="214">
        <v>7.328260502</v>
      </c>
      <c r="AZ30" s="214">
        <v>7.0492954769000002</v>
      </c>
      <c r="BA30" s="214">
        <v>6.8631176846999997</v>
      </c>
      <c r="BB30" s="214">
        <v>6.9692808927999996</v>
      </c>
      <c r="BC30" s="214">
        <v>6.94</v>
      </c>
      <c r="BD30" s="214">
        <v>6.97</v>
      </c>
      <c r="BE30" s="214">
        <v>7.0890880000000003</v>
      </c>
      <c r="BF30" s="214">
        <v>7.0679759999999998</v>
      </c>
      <c r="BG30" s="355">
        <v>7.1325609999999999</v>
      </c>
      <c r="BH30" s="355">
        <v>7.1302719999999997</v>
      </c>
      <c r="BI30" s="355">
        <v>7.1587339999999999</v>
      </c>
      <c r="BJ30" s="355">
        <v>7.0555009999999996</v>
      </c>
      <c r="BK30" s="355">
        <v>7.3025700000000002</v>
      </c>
      <c r="BL30" s="355">
        <v>7.1073360000000001</v>
      </c>
      <c r="BM30" s="355">
        <v>6.9784629999999996</v>
      </c>
      <c r="BN30" s="355">
        <v>7.0547000000000004</v>
      </c>
      <c r="BO30" s="355">
        <v>7.0427220000000004</v>
      </c>
      <c r="BP30" s="355">
        <v>7.0691480000000002</v>
      </c>
      <c r="BQ30" s="355">
        <v>7.1405219999999998</v>
      </c>
      <c r="BR30" s="355">
        <v>7.1074140000000003</v>
      </c>
      <c r="BS30" s="355">
        <v>7.1710659999999997</v>
      </c>
      <c r="BT30" s="355">
        <v>7.1780869999999997</v>
      </c>
      <c r="BU30" s="355">
        <v>7.196815</v>
      </c>
      <c r="BV30" s="355">
        <v>7.1122170000000002</v>
      </c>
    </row>
    <row r="31" spans="1:74" ht="11.1" customHeight="1" x14ac:dyDescent="0.2">
      <c r="A31" s="119" t="s">
        <v>789</v>
      </c>
      <c r="B31" s="205" t="s">
        <v>569</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6.8198224908</v>
      </c>
      <c r="AN31" s="214">
        <v>6.8522932426000001</v>
      </c>
      <c r="AO31" s="214">
        <v>6.9810937932000003</v>
      </c>
      <c r="AP31" s="214">
        <v>6.9991046148000002</v>
      </c>
      <c r="AQ31" s="214">
        <v>7.0850668671000001</v>
      </c>
      <c r="AR31" s="214">
        <v>7.9204775272000001</v>
      </c>
      <c r="AS31" s="214">
        <v>8.3137267749999992</v>
      </c>
      <c r="AT31" s="214">
        <v>8.1027699003000002</v>
      </c>
      <c r="AU31" s="214">
        <v>7.7844024667999996</v>
      </c>
      <c r="AV31" s="214">
        <v>6.9394983229999996</v>
      </c>
      <c r="AW31" s="214">
        <v>6.9244300798999996</v>
      </c>
      <c r="AX31" s="214">
        <v>6.7369431452999997</v>
      </c>
      <c r="AY31" s="214">
        <v>6.9435286832000003</v>
      </c>
      <c r="AZ31" s="214">
        <v>7.1308737458999998</v>
      </c>
      <c r="BA31" s="214">
        <v>7.0684089404000003</v>
      </c>
      <c r="BB31" s="214">
        <v>6.8129988623999997</v>
      </c>
      <c r="BC31" s="214">
        <v>7.28</v>
      </c>
      <c r="BD31" s="214">
        <v>8.0299999999999994</v>
      </c>
      <c r="BE31" s="214">
        <v>8.4986560000000004</v>
      </c>
      <c r="BF31" s="214">
        <v>8.296996</v>
      </c>
      <c r="BG31" s="355">
        <v>7.9970330000000001</v>
      </c>
      <c r="BH31" s="355">
        <v>7.1385360000000002</v>
      </c>
      <c r="BI31" s="355">
        <v>7.1168370000000003</v>
      </c>
      <c r="BJ31" s="355">
        <v>6.9165530000000004</v>
      </c>
      <c r="BK31" s="355">
        <v>7.0596220000000001</v>
      </c>
      <c r="BL31" s="355">
        <v>7.2544420000000001</v>
      </c>
      <c r="BM31" s="355">
        <v>7.212097</v>
      </c>
      <c r="BN31" s="355">
        <v>6.9324950000000003</v>
      </c>
      <c r="BO31" s="355">
        <v>7.4130229999999999</v>
      </c>
      <c r="BP31" s="355">
        <v>8.1721719999999998</v>
      </c>
      <c r="BQ31" s="355">
        <v>8.6043529999999997</v>
      </c>
      <c r="BR31" s="355">
        <v>8.3948009999999993</v>
      </c>
      <c r="BS31" s="355">
        <v>8.0943909999999999</v>
      </c>
      <c r="BT31" s="355">
        <v>7.229177</v>
      </c>
      <c r="BU31" s="355">
        <v>7.2017730000000002</v>
      </c>
      <c r="BV31" s="355">
        <v>7.0084860000000004</v>
      </c>
    </row>
    <row r="32" spans="1:74" ht="11.1" customHeight="1" x14ac:dyDescent="0.2">
      <c r="A32" s="119" t="s">
        <v>790</v>
      </c>
      <c r="B32" s="205" t="s">
        <v>570</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6.2895346199000004</v>
      </c>
      <c r="AN32" s="214">
        <v>6.3189692739999996</v>
      </c>
      <c r="AO32" s="214">
        <v>6.3343985370000002</v>
      </c>
      <c r="AP32" s="214">
        <v>6.3222559261000004</v>
      </c>
      <c r="AQ32" s="214">
        <v>6.2760269094999996</v>
      </c>
      <c r="AR32" s="214">
        <v>6.5668107575999999</v>
      </c>
      <c r="AS32" s="214">
        <v>6.9121317643999998</v>
      </c>
      <c r="AT32" s="214">
        <v>6.6993194280999999</v>
      </c>
      <c r="AU32" s="214">
        <v>6.7463823119999997</v>
      </c>
      <c r="AV32" s="214">
        <v>6.4057593093999996</v>
      </c>
      <c r="AW32" s="214">
        <v>6.2733313619000004</v>
      </c>
      <c r="AX32" s="214">
        <v>6.3362182713999999</v>
      </c>
      <c r="AY32" s="214">
        <v>7.0030864588000004</v>
      </c>
      <c r="AZ32" s="214">
        <v>6.1040344552999999</v>
      </c>
      <c r="BA32" s="214">
        <v>6.2262114113999996</v>
      </c>
      <c r="BB32" s="214">
        <v>6.2900315290000002</v>
      </c>
      <c r="BC32" s="214">
        <v>6.26</v>
      </c>
      <c r="BD32" s="214">
        <v>6.64</v>
      </c>
      <c r="BE32" s="214">
        <v>7.0532539999999999</v>
      </c>
      <c r="BF32" s="214">
        <v>6.8601400000000003</v>
      </c>
      <c r="BG32" s="355">
        <v>6.9392300000000002</v>
      </c>
      <c r="BH32" s="355">
        <v>6.6379109999999999</v>
      </c>
      <c r="BI32" s="355">
        <v>6.4740869999999999</v>
      </c>
      <c r="BJ32" s="355">
        <v>6.5086139999999997</v>
      </c>
      <c r="BK32" s="355">
        <v>6.8090700000000002</v>
      </c>
      <c r="BL32" s="355">
        <v>6.1583569999999996</v>
      </c>
      <c r="BM32" s="355">
        <v>6.3650209999999996</v>
      </c>
      <c r="BN32" s="355">
        <v>6.3778709999999998</v>
      </c>
      <c r="BO32" s="355">
        <v>6.3695719999999998</v>
      </c>
      <c r="BP32" s="355">
        <v>6.7484609999999998</v>
      </c>
      <c r="BQ32" s="355">
        <v>7.1050060000000004</v>
      </c>
      <c r="BR32" s="355">
        <v>6.8888429999999996</v>
      </c>
      <c r="BS32" s="355">
        <v>6.9622200000000003</v>
      </c>
      <c r="BT32" s="355">
        <v>6.6625550000000002</v>
      </c>
      <c r="BU32" s="355">
        <v>6.4883860000000002</v>
      </c>
      <c r="BV32" s="355">
        <v>6.5533640000000002</v>
      </c>
    </row>
    <row r="33" spans="1:74" ht="11.1" customHeight="1" x14ac:dyDescent="0.2">
      <c r="A33" s="119" t="s">
        <v>791</v>
      </c>
      <c r="B33" s="205" t="s">
        <v>571</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5.8556234960999998</v>
      </c>
      <c r="AN33" s="214">
        <v>5.9349059433000004</v>
      </c>
      <c r="AO33" s="214">
        <v>5.9179031657000003</v>
      </c>
      <c r="AP33" s="214">
        <v>5.8545670423000002</v>
      </c>
      <c r="AQ33" s="214">
        <v>5.8749237761000002</v>
      </c>
      <c r="AR33" s="214">
        <v>6.1380366706</v>
      </c>
      <c r="AS33" s="214">
        <v>6.2572203999999996</v>
      </c>
      <c r="AT33" s="214">
        <v>6.1313140690000001</v>
      </c>
      <c r="AU33" s="214">
        <v>6.1470235392000001</v>
      </c>
      <c r="AV33" s="214">
        <v>5.8722552879999999</v>
      </c>
      <c r="AW33" s="214">
        <v>5.9262609093999998</v>
      </c>
      <c r="AX33" s="214">
        <v>5.8578622256999999</v>
      </c>
      <c r="AY33" s="214">
        <v>5.8549137332000001</v>
      </c>
      <c r="AZ33" s="214">
        <v>5.7112080885000003</v>
      </c>
      <c r="BA33" s="214">
        <v>5.6417681977000003</v>
      </c>
      <c r="BB33" s="214">
        <v>5.6906020402999999</v>
      </c>
      <c r="BC33" s="214">
        <v>5.91</v>
      </c>
      <c r="BD33" s="214">
        <v>6.12</v>
      </c>
      <c r="BE33" s="214">
        <v>6.3736860000000002</v>
      </c>
      <c r="BF33" s="214">
        <v>6.2868149999999998</v>
      </c>
      <c r="BG33" s="355">
        <v>6.3518980000000003</v>
      </c>
      <c r="BH33" s="355">
        <v>6.1107800000000001</v>
      </c>
      <c r="BI33" s="355">
        <v>6.1384800000000004</v>
      </c>
      <c r="BJ33" s="355">
        <v>6.0361849999999997</v>
      </c>
      <c r="BK33" s="355">
        <v>5.8593799999999998</v>
      </c>
      <c r="BL33" s="355">
        <v>5.8704720000000004</v>
      </c>
      <c r="BM33" s="355">
        <v>5.8862730000000001</v>
      </c>
      <c r="BN33" s="355">
        <v>5.8684079999999996</v>
      </c>
      <c r="BO33" s="355">
        <v>6.1136489999999997</v>
      </c>
      <c r="BP33" s="355">
        <v>6.3158729999999998</v>
      </c>
      <c r="BQ33" s="355">
        <v>6.4878869999999997</v>
      </c>
      <c r="BR33" s="355">
        <v>6.3760640000000004</v>
      </c>
      <c r="BS33" s="355">
        <v>6.4378010000000003</v>
      </c>
      <c r="BT33" s="355">
        <v>6.1997369999999998</v>
      </c>
      <c r="BU33" s="355">
        <v>6.2111460000000003</v>
      </c>
      <c r="BV33" s="355">
        <v>6.138223</v>
      </c>
    </row>
    <row r="34" spans="1:74" ht="11.1" customHeight="1" x14ac:dyDescent="0.2">
      <c r="A34" s="119" t="s">
        <v>792</v>
      </c>
      <c r="B34" s="205" t="s">
        <v>572</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5.1813243815999996</v>
      </c>
      <c r="AN34" s="214">
        <v>5.2743810165999996</v>
      </c>
      <c r="AO34" s="214">
        <v>5.3966259044999996</v>
      </c>
      <c r="AP34" s="214">
        <v>5.4184303494000003</v>
      </c>
      <c r="AQ34" s="214">
        <v>5.5881661494000001</v>
      </c>
      <c r="AR34" s="214">
        <v>5.6443706477999998</v>
      </c>
      <c r="AS34" s="214">
        <v>5.8587529372000002</v>
      </c>
      <c r="AT34" s="214">
        <v>5.6194008084</v>
      </c>
      <c r="AU34" s="214">
        <v>5.6748852381999999</v>
      </c>
      <c r="AV34" s="214">
        <v>5.5006907504000004</v>
      </c>
      <c r="AW34" s="214">
        <v>5.3785823834000004</v>
      </c>
      <c r="AX34" s="214">
        <v>5.3522909051000003</v>
      </c>
      <c r="AY34" s="214">
        <v>5.5616450196000002</v>
      </c>
      <c r="AZ34" s="214">
        <v>5.3659746298000002</v>
      </c>
      <c r="BA34" s="214">
        <v>5.3644348321999997</v>
      </c>
      <c r="BB34" s="214">
        <v>5.1975130499000004</v>
      </c>
      <c r="BC34" s="214">
        <v>5.41</v>
      </c>
      <c r="BD34" s="214">
        <v>5.62</v>
      </c>
      <c r="BE34" s="214">
        <v>5.9620420000000003</v>
      </c>
      <c r="BF34" s="214">
        <v>5.7803880000000003</v>
      </c>
      <c r="BG34" s="355">
        <v>5.8922840000000001</v>
      </c>
      <c r="BH34" s="355">
        <v>5.7522789999999997</v>
      </c>
      <c r="BI34" s="355">
        <v>5.5789910000000003</v>
      </c>
      <c r="BJ34" s="355">
        <v>5.5138800000000003</v>
      </c>
      <c r="BK34" s="355">
        <v>5.3799089999999996</v>
      </c>
      <c r="BL34" s="355">
        <v>5.4013450000000001</v>
      </c>
      <c r="BM34" s="355">
        <v>5.5324600000000004</v>
      </c>
      <c r="BN34" s="355">
        <v>5.3214119999999996</v>
      </c>
      <c r="BO34" s="355">
        <v>5.5818620000000001</v>
      </c>
      <c r="BP34" s="355">
        <v>5.795102</v>
      </c>
      <c r="BQ34" s="355">
        <v>6.0976739999999996</v>
      </c>
      <c r="BR34" s="355">
        <v>5.8831189999999998</v>
      </c>
      <c r="BS34" s="355">
        <v>5.9817499999999999</v>
      </c>
      <c r="BT34" s="355">
        <v>5.8560889999999999</v>
      </c>
      <c r="BU34" s="355">
        <v>5.6675620000000002</v>
      </c>
      <c r="BV34" s="355">
        <v>5.6355339999999998</v>
      </c>
    </row>
    <row r="35" spans="1:74" s="120" customFormat="1" ht="11.1" customHeight="1" x14ac:dyDescent="0.2">
      <c r="A35" s="119" t="s">
        <v>793</v>
      </c>
      <c r="B35" s="205" t="s">
        <v>573</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5.9598074041000002</v>
      </c>
      <c r="AN35" s="214">
        <v>6.0892781948000003</v>
      </c>
      <c r="AO35" s="214">
        <v>6.1884300396</v>
      </c>
      <c r="AP35" s="214">
        <v>6.0167388544999998</v>
      </c>
      <c r="AQ35" s="214">
        <v>6.4281922171000003</v>
      </c>
      <c r="AR35" s="214">
        <v>7.0940276986999997</v>
      </c>
      <c r="AS35" s="214">
        <v>7.1632385428000003</v>
      </c>
      <c r="AT35" s="214">
        <v>7.1969077719000003</v>
      </c>
      <c r="AU35" s="214">
        <v>6.9938839530000001</v>
      </c>
      <c r="AV35" s="214">
        <v>6.3830915492999996</v>
      </c>
      <c r="AW35" s="214">
        <v>6.0674879520999996</v>
      </c>
      <c r="AX35" s="214">
        <v>5.9370952529999999</v>
      </c>
      <c r="AY35" s="214">
        <v>6.0288113297999999</v>
      </c>
      <c r="AZ35" s="214">
        <v>6.1728521237000002</v>
      </c>
      <c r="BA35" s="214">
        <v>6.1061305069999996</v>
      </c>
      <c r="BB35" s="214">
        <v>6.0758908754999998</v>
      </c>
      <c r="BC35" s="214">
        <v>6.44</v>
      </c>
      <c r="BD35" s="214">
        <v>6.86</v>
      </c>
      <c r="BE35" s="214">
        <v>7.0046920000000004</v>
      </c>
      <c r="BF35" s="214">
        <v>7.1007309999999997</v>
      </c>
      <c r="BG35" s="355">
        <v>6.9560240000000002</v>
      </c>
      <c r="BH35" s="355">
        <v>6.3842970000000001</v>
      </c>
      <c r="BI35" s="355">
        <v>6.0939189999999996</v>
      </c>
      <c r="BJ35" s="355">
        <v>5.9825439999999999</v>
      </c>
      <c r="BK35" s="355">
        <v>6.1345879999999999</v>
      </c>
      <c r="BL35" s="355">
        <v>6.3054810000000003</v>
      </c>
      <c r="BM35" s="355">
        <v>6.2551649999999999</v>
      </c>
      <c r="BN35" s="355">
        <v>6.2254339999999999</v>
      </c>
      <c r="BO35" s="355">
        <v>6.6059749999999999</v>
      </c>
      <c r="BP35" s="355">
        <v>7.0392910000000004</v>
      </c>
      <c r="BQ35" s="355">
        <v>7.1863349999999997</v>
      </c>
      <c r="BR35" s="355">
        <v>7.2853130000000004</v>
      </c>
      <c r="BS35" s="355">
        <v>7.1386909999999997</v>
      </c>
      <c r="BT35" s="355">
        <v>6.5543649999999998</v>
      </c>
      <c r="BU35" s="355">
        <v>6.2560750000000001</v>
      </c>
      <c r="BV35" s="355">
        <v>6.144965</v>
      </c>
    </row>
    <row r="36" spans="1:74" s="120" customFormat="1" ht="11.1" customHeight="1" x14ac:dyDescent="0.2">
      <c r="A36" s="119" t="s">
        <v>794</v>
      </c>
      <c r="B36" s="207" t="s">
        <v>574</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8.0968654516999994</v>
      </c>
      <c r="AN36" s="214">
        <v>8.1909249167000002</v>
      </c>
      <c r="AO36" s="214">
        <v>8.3896644870999992</v>
      </c>
      <c r="AP36" s="214">
        <v>7.7887493189999999</v>
      </c>
      <c r="AQ36" s="214">
        <v>9.1032128935000003</v>
      </c>
      <c r="AR36" s="214">
        <v>10.942531485</v>
      </c>
      <c r="AS36" s="214">
        <v>10.589299221999999</v>
      </c>
      <c r="AT36" s="214">
        <v>10.832355310000001</v>
      </c>
      <c r="AU36" s="214">
        <v>10.777814263</v>
      </c>
      <c r="AV36" s="214">
        <v>10.735945986000001</v>
      </c>
      <c r="AW36" s="214">
        <v>9.8281074881000006</v>
      </c>
      <c r="AX36" s="214">
        <v>8.5118744814999996</v>
      </c>
      <c r="AY36" s="214">
        <v>8.5982708245000001</v>
      </c>
      <c r="AZ36" s="214">
        <v>8.5753567152999999</v>
      </c>
      <c r="BA36" s="214">
        <v>8.7278043583000002</v>
      </c>
      <c r="BB36" s="214">
        <v>8.3729443111999995</v>
      </c>
      <c r="BC36" s="214">
        <v>9.2899999999999991</v>
      </c>
      <c r="BD36" s="214">
        <v>10.71</v>
      </c>
      <c r="BE36" s="214">
        <v>10.445320000000001</v>
      </c>
      <c r="BF36" s="214">
        <v>10.737539999999999</v>
      </c>
      <c r="BG36" s="355">
        <v>10.700089999999999</v>
      </c>
      <c r="BH36" s="355">
        <v>10.697950000000001</v>
      </c>
      <c r="BI36" s="355">
        <v>9.8404450000000008</v>
      </c>
      <c r="BJ36" s="355">
        <v>8.5508670000000002</v>
      </c>
      <c r="BK36" s="355">
        <v>8.7119309999999999</v>
      </c>
      <c r="BL36" s="355">
        <v>8.6391089999999995</v>
      </c>
      <c r="BM36" s="355">
        <v>8.6969080000000005</v>
      </c>
      <c r="BN36" s="355">
        <v>8.3846690000000006</v>
      </c>
      <c r="BO36" s="355">
        <v>9.2941660000000006</v>
      </c>
      <c r="BP36" s="355">
        <v>10.70966</v>
      </c>
      <c r="BQ36" s="355">
        <v>10.44858</v>
      </c>
      <c r="BR36" s="355">
        <v>10.760160000000001</v>
      </c>
      <c r="BS36" s="355">
        <v>10.734719999999999</v>
      </c>
      <c r="BT36" s="355">
        <v>10.73108</v>
      </c>
      <c r="BU36" s="355">
        <v>9.8825520000000004</v>
      </c>
      <c r="BV36" s="355">
        <v>8.5849499999999992</v>
      </c>
    </row>
    <row r="37" spans="1:74" s="120" customFormat="1" ht="11.1" customHeight="1" x14ac:dyDescent="0.2">
      <c r="A37" s="119" t="s">
        <v>795</v>
      </c>
      <c r="B37" s="207" t="s">
        <v>548</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7.22</v>
      </c>
      <c r="AS37" s="214">
        <v>7.35</v>
      </c>
      <c r="AT37" s="214">
        <v>7.25</v>
      </c>
      <c r="AU37" s="214">
        <v>7.22</v>
      </c>
      <c r="AV37" s="214">
        <v>6.95</v>
      </c>
      <c r="AW37" s="214">
        <v>6.79</v>
      </c>
      <c r="AX37" s="214">
        <v>6.63</v>
      </c>
      <c r="AY37" s="214">
        <v>6.97</v>
      </c>
      <c r="AZ37" s="214">
        <v>6.75</v>
      </c>
      <c r="BA37" s="214">
        <v>6.64</v>
      </c>
      <c r="BB37" s="214">
        <v>6.58</v>
      </c>
      <c r="BC37" s="214">
        <v>6.82</v>
      </c>
      <c r="BD37" s="214">
        <v>7.18</v>
      </c>
      <c r="BE37" s="214">
        <v>7.4004490000000001</v>
      </c>
      <c r="BF37" s="214">
        <v>7.3365749999999998</v>
      </c>
      <c r="BG37" s="355">
        <v>7.3409550000000001</v>
      </c>
      <c r="BH37" s="355">
        <v>7.1121359999999996</v>
      </c>
      <c r="BI37" s="355">
        <v>6.943416</v>
      </c>
      <c r="BJ37" s="355">
        <v>6.7676100000000003</v>
      </c>
      <c r="BK37" s="355">
        <v>6.9080659999999998</v>
      </c>
      <c r="BL37" s="355">
        <v>6.824192</v>
      </c>
      <c r="BM37" s="355">
        <v>6.768472</v>
      </c>
      <c r="BN37" s="355">
        <v>6.681908</v>
      </c>
      <c r="BO37" s="355">
        <v>6.9364920000000003</v>
      </c>
      <c r="BP37" s="355">
        <v>7.2976729999999996</v>
      </c>
      <c r="BQ37" s="355">
        <v>7.4764229999999996</v>
      </c>
      <c r="BR37" s="355">
        <v>7.4014870000000004</v>
      </c>
      <c r="BS37" s="355">
        <v>7.409313</v>
      </c>
      <c r="BT37" s="355">
        <v>7.1816040000000001</v>
      </c>
      <c r="BU37" s="355">
        <v>7.0048360000000001</v>
      </c>
      <c r="BV37" s="355">
        <v>6.8476160000000004</v>
      </c>
    </row>
    <row r="38" spans="1:74" ht="11.1" customHeight="1" x14ac:dyDescent="0.2">
      <c r="A38" s="119"/>
      <c r="B38" s="122" t="s">
        <v>258</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201</v>
      </c>
      <c r="B39" s="205" t="s">
        <v>567</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15.876245690999999</v>
      </c>
      <c r="AN39" s="261">
        <v>16.111019255999999</v>
      </c>
      <c r="AO39" s="261">
        <v>15.818494389</v>
      </c>
      <c r="AP39" s="261">
        <v>15.933155373</v>
      </c>
      <c r="AQ39" s="261">
        <v>15.651899234</v>
      </c>
      <c r="AR39" s="261">
        <v>16.014076262</v>
      </c>
      <c r="AS39" s="261">
        <v>16.342829788</v>
      </c>
      <c r="AT39" s="261">
        <v>16.344394254000001</v>
      </c>
      <c r="AU39" s="261">
        <v>16.348722994999999</v>
      </c>
      <c r="AV39" s="261">
        <v>16.344750417</v>
      </c>
      <c r="AW39" s="261">
        <v>16.238654881999999</v>
      </c>
      <c r="AX39" s="261">
        <v>16.446536112</v>
      </c>
      <c r="AY39" s="261">
        <v>17.649772980000002</v>
      </c>
      <c r="AZ39" s="261">
        <v>18.179583934</v>
      </c>
      <c r="BA39" s="261">
        <v>17.58679776</v>
      </c>
      <c r="BB39" s="261">
        <v>17.384274882</v>
      </c>
      <c r="BC39" s="261">
        <v>17.05</v>
      </c>
      <c r="BD39" s="261">
        <v>17.07</v>
      </c>
      <c r="BE39" s="261">
        <v>16.887709999999998</v>
      </c>
      <c r="BF39" s="261">
        <v>16.475940000000001</v>
      </c>
      <c r="BG39" s="384">
        <v>16.69295</v>
      </c>
      <c r="BH39" s="384">
        <v>16.525210000000001</v>
      </c>
      <c r="BI39" s="384">
        <v>16.44389</v>
      </c>
      <c r="BJ39" s="384">
        <v>16.77215</v>
      </c>
      <c r="BK39" s="384">
        <v>17.8931</v>
      </c>
      <c r="BL39" s="384">
        <v>18.321539999999999</v>
      </c>
      <c r="BM39" s="384">
        <v>17.57302</v>
      </c>
      <c r="BN39" s="384">
        <v>17.41554</v>
      </c>
      <c r="BO39" s="384">
        <v>17.096779999999999</v>
      </c>
      <c r="BP39" s="384">
        <v>17.046150000000001</v>
      </c>
      <c r="BQ39" s="384">
        <v>17.12379</v>
      </c>
      <c r="BR39" s="384">
        <v>16.79684</v>
      </c>
      <c r="BS39" s="384">
        <v>16.829789999999999</v>
      </c>
      <c r="BT39" s="384">
        <v>16.71659</v>
      </c>
      <c r="BU39" s="384">
        <v>16.709579999999999</v>
      </c>
      <c r="BV39" s="384">
        <v>17.113109999999999</v>
      </c>
    </row>
    <row r="40" spans="1:74" ht="11.1" customHeight="1" x14ac:dyDescent="0.2">
      <c r="A40" s="265" t="s">
        <v>202</v>
      </c>
      <c r="B40" s="187" t="s">
        <v>600</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12.428792517</v>
      </c>
      <c r="AN40" s="261">
        <v>12.272158045999999</v>
      </c>
      <c r="AO40" s="261">
        <v>12.343745451</v>
      </c>
      <c r="AP40" s="261">
        <v>12.164188359000001</v>
      </c>
      <c r="AQ40" s="261">
        <v>12.618863673</v>
      </c>
      <c r="AR40" s="261">
        <v>13.200536161</v>
      </c>
      <c r="AS40" s="261">
        <v>13.403330747</v>
      </c>
      <c r="AT40" s="261">
        <v>13.269982236000001</v>
      </c>
      <c r="AU40" s="261">
        <v>13.083677960999999</v>
      </c>
      <c r="AV40" s="261">
        <v>12.545022833999999</v>
      </c>
      <c r="AW40" s="261">
        <v>12.166193782000001</v>
      </c>
      <c r="AX40" s="261">
        <v>12.17551783</v>
      </c>
      <c r="AY40" s="261">
        <v>12.760844093999999</v>
      </c>
      <c r="AZ40" s="261">
        <v>12.580965675</v>
      </c>
      <c r="BA40" s="261">
        <v>12.046365567</v>
      </c>
      <c r="BB40" s="261">
        <v>12.044976841</v>
      </c>
      <c r="BC40" s="261">
        <v>12.29</v>
      </c>
      <c r="BD40" s="261">
        <v>12.99</v>
      </c>
      <c r="BE40" s="261">
        <v>13.28851</v>
      </c>
      <c r="BF40" s="261">
        <v>13.325939999999999</v>
      </c>
      <c r="BG40" s="384">
        <v>13.07113</v>
      </c>
      <c r="BH40" s="384">
        <v>12.552949999999999</v>
      </c>
      <c r="BI40" s="384">
        <v>12.20903</v>
      </c>
      <c r="BJ40" s="384">
        <v>12.22284</v>
      </c>
      <c r="BK40" s="384">
        <v>12.71753</v>
      </c>
      <c r="BL40" s="384">
        <v>12.614839999999999</v>
      </c>
      <c r="BM40" s="384">
        <v>12.106920000000001</v>
      </c>
      <c r="BN40" s="384">
        <v>12.05123</v>
      </c>
      <c r="BO40" s="384">
        <v>12.295</v>
      </c>
      <c r="BP40" s="384">
        <v>13.083920000000001</v>
      </c>
      <c r="BQ40" s="384">
        <v>13.36974</v>
      </c>
      <c r="BR40" s="384">
        <v>13.35145</v>
      </c>
      <c r="BS40" s="384">
        <v>13.159560000000001</v>
      </c>
      <c r="BT40" s="384">
        <v>12.703709999999999</v>
      </c>
      <c r="BU40" s="384">
        <v>12.3813</v>
      </c>
      <c r="BV40" s="384">
        <v>12.421200000000001</v>
      </c>
    </row>
    <row r="41" spans="1:74" ht="11.1" customHeight="1" x14ac:dyDescent="0.2">
      <c r="A41" s="265" t="s">
        <v>203</v>
      </c>
      <c r="B41" s="205" t="s">
        <v>568</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9.8498358258999996</v>
      </c>
      <c r="AN41" s="261">
        <v>9.9619728353999992</v>
      </c>
      <c r="AO41" s="261">
        <v>10.203939192</v>
      </c>
      <c r="AP41" s="261">
        <v>9.9528654022000005</v>
      </c>
      <c r="AQ41" s="261">
        <v>10.137625276</v>
      </c>
      <c r="AR41" s="261">
        <v>10.265827184999999</v>
      </c>
      <c r="AS41" s="261">
        <v>10.239430969000001</v>
      </c>
      <c r="AT41" s="261">
        <v>10.164999947</v>
      </c>
      <c r="AU41" s="261">
        <v>10.076563270999999</v>
      </c>
      <c r="AV41" s="261">
        <v>9.9155262706999991</v>
      </c>
      <c r="AW41" s="261">
        <v>10.099811062000001</v>
      </c>
      <c r="AX41" s="261">
        <v>10.012266556</v>
      </c>
      <c r="AY41" s="261">
        <v>10.259755271</v>
      </c>
      <c r="AZ41" s="261">
        <v>10.099587476</v>
      </c>
      <c r="BA41" s="261">
        <v>10.019279054</v>
      </c>
      <c r="BB41" s="261">
        <v>10.094231702</v>
      </c>
      <c r="BC41" s="261">
        <v>10.1</v>
      </c>
      <c r="BD41" s="261">
        <v>10.15</v>
      </c>
      <c r="BE41" s="261">
        <v>10.26118</v>
      </c>
      <c r="BF41" s="261">
        <v>10.36056</v>
      </c>
      <c r="BG41" s="384">
        <v>10.236230000000001</v>
      </c>
      <c r="BH41" s="384">
        <v>10.116339999999999</v>
      </c>
      <c r="BI41" s="384">
        <v>10.325150000000001</v>
      </c>
      <c r="BJ41" s="384">
        <v>10.239890000000001</v>
      </c>
      <c r="BK41" s="384">
        <v>10.433109999999999</v>
      </c>
      <c r="BL41" s="384">
        <v>10.34802</v>
      </c>
      <c r="BM41" s="384">
        <v>10.287240000000001</v>
      </c>
      <c r="BN41" s="384">
        <v>10.306789999999999</v>
      </c>
      <c r="BO41" s="384">
        <v>10.285769999999999</v>
      </c>
      <c r="BP41" s="384">
        <v>10.38101</v>
      </c>
      <c r="BQ41" s="384">
        <v>10.50746</v>
      </c>
      <c r="BR41" s="384">
        <v>10.54879</v>
      </c>
      <c r="BS41" s="384">
        <v>10.411099999999999</v>
      </c>
      <c r="BT41" s="384">
        <v>10.29974</v>
      </c>
      <c r="BU41" s="384">
        <v>10.507580000000001</v>
      </c>
      <c r="BV41" s="384">
        <v>10.43749</v>
      </c>
    </row>
    <row r="42" spans="1:74" ht="11.1" customHeight="1" x14ac:dyDescent="0.2">
      <c r="A42" s="265" t="s">
        <v>204</v>
      </c>
      <c r="B42" s="205" t="s">
        <v>569</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8.9870479980999995</v>
      </c>
      <c r="AN42" s="261">
        <v>9.2540231061</v>
      </c>
      <c r="AO42" s="261">
        <v>9.2472761957999996</v>
      </c>
      <c r="AP42" s="261">
        <v>9.4051737357</v>
      </c>
      <c r="AQ42" s="261">
        <v>9.8552092752</v>
      </c>
      <c r="AR42" s="261">
        <v>10.802614705</v>
      </c>
      <c r="AS42" s="261">
        <v>11.085972234</v>
      </c>
      <c r="AT42" s="261">
        <v>10.866274416</v>
      </c>
      <c r="AU42" s="261">
        <v>10.223885719</v>
      </c>
      <c r="AV42" s="261">
        <v>9.4477059102999998</v>
      </c>
      <c r="AW42" s="261">
        <v>9.2720168884999996</v>
      </c>
      <c r="AX42" s="261">
        <v>9.1676850069999993</v>
      </c>
      <c r="AY42" s="261">
        <v>9.0947028012000004</v>
      </c>
      <c r="AZ42" s="261">
        <v>9.3042912399999995</v>
      </c>
      <c r="BA42" s="261">
        <v>9.3990589772999993</v>
      </c>
      <c r="BB42" s="261">
        <v>9.2827334904000001</v>
      </c>
      <c r="BC42" s="261">
        <v>10.029999999999999</v>
      </c>
      <c r="BD42" s="261">
        <v>10.78</v>
      </c>
      <c r="BE42" s="261">
        <v>11.210419999999999</v>
      </c>
      <c r="BF42" s="261">
        <v>11.01187</v>
      </c>
      <c r="BG42" s="384">
        <v>10.4345</v>
      </c>
      <c r="BH42" s="384">
        <v>9.6551580000000001</v>
      </c>
      <c r="BI42" s="384">
        <v>9.4924579999999992</v>
      </c>
      <c r="BJ42" s="384">
        <v>9.3970350000000007</v>
      </c>
      <c r="BK42" s="384">
        <v>9.2673539999999992</v>
      </c>
      <c r="BL42" s="384">
        <v>9.5248659999999994</v>
      </c>
      <c r="BM42" s="384">
        <v>9.6328849999999999</v>
      </c>
      <c r="BN42" s="384">
        <v>9.5009320000000006</v>
      </c>
      <c r="BO42" s="384">
        <v>10.25487</v>
      </c>
      <c r="BP42" s="384">
        <v>11.04724</v>
      </c>
      <c r="BQ42" s="384">
        <v>11.44021</v>
      </c>
      <c r="BR42" s="384">
        <v>11.23142</v>
      </c>
      <c r="BS42" s="384">
        <v>10.640890000000001</v>
      </c>
      <c r="BT42" s="384">
        <v>9.8542360000000002</v>
      </c>
      <c r="BU42" s="384">
        <v>9.6902500000000007</v>
      </c>
      <c r="BV42" s="384">
        <v>9.5991090000000003</v>
      </c>
    </row>
    <row r="43" spans="1:74" ht="11.1" customHeight="1" x14ac:dyDescent="0.2">
      <c r="A43" s="265" t="s">
        <v>205</v>
      </c>
      <c r="B43" s="205" t="s">
        <v>570</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9.8011550992000007</v>
      </c>
      <c r="AN43" s="261">
        <v>9.9286784115</v>
      </c>
      <c r="AO43" s="261">
        <v>9.8700737013000008</v>
      </c>
      <c r="AP43" s="261">
        <v>9.8038387663000002</v>
      </c>
      <c r="AQ43" s="261">
        <v>9.7976593665999996</v>
      </c>
      <c r="AR43" s="261">
        <v>10.163901318000001</v>
      </c>
      <c r="AS43" s="261">
        <v>10.380969251</v>
      </c>
      <c r="AT43" s="261">
        <v>10.330806954</v>
      </c>
      <c r="AU43" s="261">
        <v>10.348773139</v>
      </c>
      <c r="AV43" s="261">
        <v>10.082684760999999</v>
      </c>
      <c r="AW43" s="261">
        <v>9.8334358858000002</v>
      </c>
      <c r="AX43" s="261">
        <v>9.8710677181000008</v>
      </c>
      <c r="AY43" s="261">
        <v>10.190249605</v>
      </c>
      <c r="AZ43" s="261">
        <v>9.9618062683000002</v>
      </c>
      <c r="BA43" s="261">
        <v>9.8086628901000008</v>
      </c>
      <c r="BB43" s="261">
        <v>9.7849892607999998</v>
      </c>
      <c r="BC43" s="261">
        <v>9.76</v>
      </c>
      <c r="BD43" s="261">
        <v>10.07</v>
      </c>
      <c r="BE43" s="261">
        <v>10.366289999999999</v>
      </c>
      <c r="BF43" s="261">
        <v>10.363379999999999</v>
      </c>
      <c r="BG43" s="384">
        <v>10.42061</v>
      </c>
      <c r="BH43" s="384">
        <v>10.196440000000001</v>
      </c>
      <c r="BI43" s="384">
        <v>9.9705919999999999</v>
      </c>
      <c r="BJ43" s="384">
        <v>10.01568</v>
      </c>
      <c r="BK43" s="384">
        <v>10.379020000000001</v>
      </c>
      <c r="BL43" s="384">
        <v>10.169549999999999</v>
      </c>
      <c r="BM43" s="384">
        <v>10.045059999999999</v>
      </c>
      <c r="BN43" s="384">
        <v>9.9900649999999995</v>
      </c>
      <c r="BO43" s="384">
        <v>9.9698960000000003</v>
      </c>
      <c r="BP43" s="384">
        <v>10.302490000000001</v>
      </c>
      <c r="BQ43" s="384">
        <v>10.571999999999999</v>
      </c>
      <c r="BR43" s="384">
        <v>10.55875</v>
      </c>
      <c r="BS43" s="384">
        <v>10.59521</v>
      </c>
      <c r="BT43" s="384">
        <v>10.35599</v>
      </c>
      <c r="BU43" s="384">
        <v>10.115830000000001</v>
      </c>
      <c r="BV43" s="384">
        <v>10.16933</v>
      </c>
    </row>
    <row r="44" spans="1:74" ht="11.1" customHeight="1" x14ac:dyDescent="0.2">
      <c r="A44" s="265" t="s">
        <v>206</v>
      </c>
      <c r="B44" s="205" t="s">
        <v>571</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9.1754857796000007</v>
      </c>
      <c r="AN44" s="261">
        <v>9.2737355808000004</v>
      </c>
      <c r="AO44" s="261">
        <v>9.1640671859000005</v>
      </c>
      <c r="AP44" s="261">
        <v>9.1163944741999998</v>
      </c>
      <c r="AQ44" s="261">
        <v>9.1521000373000003</v>
      </c>
      <c r="AR44" s="261">
        <v>9.5057461158999992</v>
      </c>
      <c r="AS44" s="261">
        <v>9.6176779186000001</v>
      </c>
      <c r="AT44" s="261">
        <v>9.5129949979999999</v>
      </c>
      <c r="AU44" s="261">
        <v>9.5175556923000002</v>
      </c>
      <c r="AV44" s="261">
        <v>9.2186912387</v>
      </c>
      <c r="AW44" s="261">
        <v>9.2625055687</v>
      </c>
      <c r="AX44" s="261">
        <v>9.2091269227999994</v>
      </c>
      <c r="AY44" s="261">
        <v>9.1910726790999995</v>
      </c>
      <c r="AZ44" s="261">
        <v>9.2641818668999996</v>
      </c>
      <c r="BA44" s="261">
        <v>9.2381230763000008</v>
      </c>
      <c r="BB44" s="261">
        <v>9.1746471170999992</v>
      </c>
      <c r="BC44" s="261">
        <v>9.27</v>
      </c>
      <c r="BD44" s="261">
        <v>9.5500000000000007</v>
      </c>
      <c r="BE44" s="261">
        <v>9.7405819999999999</v>
      </c>
      <c r="BF44" s="261">
        <v>9.6659480000000002</v>
      </c>
      <c r="BG44" s="384">
        <v>9.7200860000000002</v>
      </c>
      <c r="BH44" s="384">
        <v>9.4640540000000009</v>
      </c>
      <c r="BI44" s="384">
        <v>9.5510780000000004</v>
      </c>
      <c r="BJ44" s="384">
        <v>9.5168160000000004</v>
      </c>
      <c r="BK44" s="384">
        <v>9.377243</v>
      </c>
      <c r="BL44" s="384">
        <v>9.5511269999999993</v>
      </c>
      <c r="BM44" s="384">
        <v>9.6184100000000008</v>
      </c>
      <c r="BN44" s="384">
        <v>9.5148700000000002</v>
      </c>
      <c r="BO44" s="384">
        <v>9.6145119999999995</v>
      </c>
      <c r="BP44" s="384">
        <v>9.864865</v>
      </c>
      <c r="BQ44" s="384">
        <v>9.9228430000000003</v>
      </c>
      <c r="BR44" s="384">
        <v>9.7943079999999991</v>
      </c>
      <c r="BS44" s="384">
        <v>9.8253780000000006</v>
      </c>
      <c r="BT44" s="384">
        <v>9.5724859999999996</v>
      </c>
      <c r="BU44" s="384">
        <v>9.6525409999999994</v>
      </c>
      <c r="BV44" s="384">
        <v>9.6491009999999999</v>
      </c>
    </row>
    <row r="45" spans="1:74" ht="11.1" customHeight="1" x14ac:dyDescent="0.2">
      <c r="A45" s="265" t="s">
        <v>207</v>
      </c>
      <c r="B45" s="205" t="s">
        <v>572</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7.9901694443000002</v>
      </c>
      <c r="AN45" s="261">
        <v>8.2083437964999995</v>
      </c>
      <c r="AO45" s="261">
        <v>8.1197537364999999</v>
      </c>
      <c r="AP45" s="261">
        <v>8.1779807171000005</v>
      </c>
      <c r="AQ45" s="261">
        <v>8.2771360489999992</v>
      </c>
      <c r="AR45" s="261">
        <v>8.5501251633000006</v>
      </c>
      <c r="AS45" s="261">
        <v>8.7305492861000005</v>
      </c>
      <c r="AT45" s="261">
        <v>8.6370015532999993</v>
      </c>
      <c r="AU45" s="261">
        <v>8.6302480404999997</v>
      </c>
      <c r="AV45" s="261">
        <v>8.3735134927000008</v>
      </c>
      <c r="AW45" s="261">
        <v>8.1658562827000001</v>
      </c>
      <c r="AX45" s="261">
        <v>8.0586610583000002</v>
      </c>
      <c r="AY45" s="261">
        <v>8.3706428139</v>
      </c>
      <c r="AZ45" s="261">
        <v>8.3414988125999994</v>
      </c>
      <c r="BA45" s="261">
        <v>8.2972530010999996</v>
      </c>
      <c r="BB45" s="261">
        <v>8.0970499201999999</v>
      </c>
      <c r="BC45" s="261">
        <v>8.27</v>
      </c>
      <c r="BD45" s="261">
        <v>8.6199999999999992</v>
      </c>
      <c r="BE45" s="261">
        <v>8.8007249999999999</v>
      </c>
      <c r="BF45" s="261">
        <v>8.6814040000000006</v>
      </c>
      <c r="BG45" s="384">
        <v>8.6732990000000001</v>
      </c>
      <c r="BH45" s="384">
        <v>8.4305380000000003</v>
      </c>
      <c r="BI45" s="384">
        <v>8.2230950000000007</v>
      </c>
      <c r="BJ45" s="384">
        <v>8.1248660000000008</v>
      </c>
      <c r="BK45" s="384">
        <v>8.226089</v>
      </c>
      <c r="BL45" s="384">
        <v>8.2672720000000002</v>
      </c>
      <c r="BM45" s="384">
        <v>8.2582850000000008</v>
      </c>
      <c r="BN45" s="384">
        <v>8.050046</v>
      </c>
      <c r="BO45" s="384">
        <v>8.2443059999999999</v>
      </c>
      <c r="BP45" s="384">
        <v>8.6146759999999993</v>
      </c>
      <c r="BQ45" s="384">
        <v>8.7914469999999998</v>
      </c>
      <c r="BR45" s="384">
        <v>8.693486</v>
      </c>
      <c r="BS45" s="384">
        <v>8.7069220000000005</v>
      </c>
      <c r="BT45" s="384">
        <v>8.4924949999999999</v>
      </c>
      <c r="BU45" s="384">
        <v>8.3109099999999998</v>
      </c>
      <c r="BV45" s="384">
        <v>8.2469520000000003</v>
      </c>
    </row>
    <row r="46" spans="1:74" s="120" customFormat="1" ht="11.1" customHeight="1" x14ac:dyDescent="0.2">
      <c r="A46" s="265" t="s">
        <v>208</v>
      </c>
      <c r="B46" s="205" t="s">
        <v>573</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8.8914312855999995</v>
      </c>
      <c r="AN46" s="261">
        <v>8.9928295940999998</v>
      </c>
      <c r="AO46" s="261">
        <v>9.0271539627999999</v>
      </c>
      <c r="AP46" s="261">
        <v>9.1098915819999995</v>
      </c>
      <c r="AQ46" s="261">
        <v>9.5887526145000006</v>
      </c>
      <c r="AR46" s="261">
        <v>10.153575055999999</v>
      </c>
      <c r="AS46" s="261">
        <v>10.262306719</v>
      </c>
      <c r="AT46" s="261">
        <v>10.126221923999999</v>
      </c>
      <c r="AU46" s="261">
        <v>9.9453297831</v>
      </c>
      <c r="AV46" s="261">
        <v>9.5808887806000005</v>
      </c>
      <c r="AW46" s="261">
        <v>9.0947387407000004</v>
      </c>
      <c r="AX46" s="261">
        <v>9.0742446309000009</v>
      </c>
      <c r="AY46" s="261">
        <v>9.0494302222999998</v>
      </c>
      <c r="AZ46" s="261">
        <v>9.1631115892999997</v>
      </c>
      <c r="BA46" s="261">
        <v>9.1069142207000002</v>
      </c>
      <c r="BB46" s="261">
        <v>9.2597596974999998</v>
      </c>
      <c r="BC46" s="261">
        <v>9.6300000000000008</v>
      </c>
      <c r="BD46" s="261">
        <v>10.029999999999999</v>
      </c>
      <c r="BE46" s="261">
        <v>10.25878</v>
      </c>
      <c r="BF46" s="261">
        <v>10.208349999999999</v>
      </c>
      <c r="BG46" s="384">
        <v>10.073639999999999</v>
      </c>
      <c r="BH46" s="384">
        <v>9.6877449999999996</v>
      </c>
      <c r="BI46" s="384">
        <v>9.2320119999999992</v>
      </c>
      <c r="BJ46" s="384">
        <v>9.2545640000000002</v>
      </c>
      <c r="BK46" s="384">
        <v>9.1858710000000006</v>
      </c>
      <c r="BL46" s="384">
        <v>9.2811299999999992</v>
      </c>
      <c r="BM46" s="384">
        <v>9.2362070000000003</v>
      </c>
      <c r="BN46" s="384">
        <v>9.3688730000000007</v>
      </c>
      <c r="BO46" s="384">
        <v>9.7719749999999994</v>
      </c>
      <c r="BP46" s="384">
        <v>10.176019999999999</v>
      </c>
      <c r="BQ46" s="384">
        <v>10.39695</v>
      </c>
      <c r="BR46" s="384">
        <v>10.358639999999999</v>
      </c>
      <c r="BS46" s="384">
        <v>10.251010000000001</v>
      </c>
      <c r="BT46" s="384">
        <v>9.8579899999999991</v>
      </c>
      <c r="BU46" s="384">
        <v>9.3961170000000003</v>
      </c>
      <c r="BV46" s="384">
        <v>9.4289280000000009</v>
      </c>
    </row>
    <row r="47" spans="1:74" s="120" customFormat="1" ht="11.1" customHeight="1" x14ac:dyDescent="0.2">
      <c r="A47" s="265" t="s">
        <v>209</v>
      </c>
      <c r="B47" s="207" t="s">
        <v>574</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12.339148980999999</v>
      </c>
      <c r="AN47" s="261">
        <v>12.462628521999999</v>
      </c>
      <c r="AO47" s="261">
        <v>12.658554448</v>
      </c>
      <c r="AP47" s="261">
        <v>11.249441092</v>
      </c>
      <c r="AQ47" s="261">
        <v>12.926379364000001</v>
      </c>
      <c r="AR47" s="261">
        <v>14.541812676999999</v>
      </c>
      <c r="AS47" s="261">
        <v>14.609060552000001</v>
      </c>
      <c r="AT47" s="261">
        <v>14.806861094</v>
      </c>
      <c r="AU47" s="261">
        <v>14.956684439</v>
      </c>
      <c r="AV47" s="261">
        <v>13.453306908</v>
      </c>
      <c r="AW47" s="261">
        <v>13.184136017</v>
      </c>
      <c r="AX47" s="261">
        <v>12.545754261000001</v>
      </c>
      <c r="AY47" s="261">
        <v>12.696946431000001</v>
      </c>
      <c r="AZ47" s="261">
        <v>12.697949327</v>
      </c>
      <c r="BA47" s="261">
        <v>12.934708436999999</v>
      </c>
      <c r="BB47" s="261">
        <v>12.154364730999999</v>
      </c>
      <c r="BC47" s="261">
        <v>13.33</v>
      </c>
      <c r="BD47" s="261">
        <v>14.56</v>
      </c>
      <c r="BE47" s="261">
        <v>14.77289</v>
      </c>
      <c r="BF47" s="261">
        <v>15.09938</v>
      </c>
      <c r="BG47" s="384">
        <v>15.243969999999999</v>
      </c>
      <c r="BH47" s="384">
        <v>13.680099999999999</v>
      </c>
      <c r="BI47" s="384">
        <v>13.572010000000001</v>
      </c>
      <c r="BJ47" s="384">
        <v>12.938029999999999</v>
      </c>
      <c r="BK47" s="384">
        <v>13.23231</v>
      </c>
      <c r="BL47" s="384">
        <v>13.1378</v>
      </c>
      <c r="BM47" s="384">
        <v>13.236370000000001</v>
      </c>
      <c r="BN47" s="384">
        <v>12.65165</v>
      </c>
      <c r="BO47" s="384">
        <v>13.639670000000001</v>
      </c>
      <c r="BP47" s="384">
        <v>14.903219999999999</v>
      </c>
      <c r="BQ47" s="384">
        <v>15.137130000000001</v>
      </c>
      <c r="BR47" s="384">
        <v>15.499140000000001</v>
      </c>
      <c r="BS47" s="384">
        <v>15.63496</v>
      </c>
      <c r="BT47" s="384">
        <v>13.80564</v>
      </c>
      <c r="BU47" s="384">
        <v>13.847709999999999</v>
      </c>
      <c r="BV47" s="384">
        <v>13.22429</v>
      </c>
    </row>
    <row r="48" spans="1:74" s="120" customFormat="1" ht="11.1" customHeight="1" x14ac:dyDescent="0.2">
      <c r="A48" s="265" t="s">
        <v>210</v>
      </c>
      <c r="B48" s="208" t="s">
        <v>548</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10.36</v>
      </c>
      <c r="AX48" s="215">
        <v>10.26</v>
      </c>
      <c r="AY48" s="215">
        <v>10.46</v>
      </c>
      <c r="AZ48" s="215">
        <v>10.43</v>
      </c>
      <c r="BA48" s="215">
        <v>10.37</v>
      </c>
      <c r="BB48" s="215">
        <v>10.23</v>
      </c>
      <c r="BC48" s="215">
        <v>10.42</v>
      </c>
      <c r="BD48" s="215">
        <v>10.78</v>
      </c>
      <c r="BE48" s="215">
        <v>11.0732</v>
      </c>
      <c r="BF48" s="215">
        <v>11.107609999999999</v>
      </c>
      <c r="BG48" s="386">
        <v>11.040620000000001</v>
      </c>
      <c r="BH48" s="386">
        <v>10.61181</v>
      </c>
      <c r="BI48" s="386">
        <v>10.53373</v>
      </c>
      <c r="BJ48" s="386">
        <v>10.439220000000001</v>
      </c>
      <c r="BK48" s="386">
        <v>10.606439999999999</v>
      </c>
      <c r="BL48" s="386">
        <v>10.60943</v>
      </c>
      <c r="BM48" s="386">
        <v>10.549239999999999</v>
      </c>
      <c r="BN48" s="386">
        <v>10.402189999999999</v>
      </c>
      <c r="BO48" s="386">
        <v>10.59544</v>
      </c>
      <c r="BP48" s="386">
        <v>11.001709999999999</v>
      </c>
      <c r="BQ48" s="386">
        <v>11.21058</v>
      </c>
      <c r="BR48" s="386">
        <v>11.19406</v>
      </c>
      <c r="BS48" s="386">
        <v>11.17718</v>
      </c>
      <c r="BT48" s="386">
        <v>10.743069999999999</v>
      </c>
      <c r="BU48" s="386">
        <v>10.688549999999999</v>
      </c>
      <c r="BV48" s="386">
        <v>10.61431</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82" t="s">
        <v>1013</v>
      </c>
      <c r="C50" s="783"/>
      <c r="D50" s="783"/>
      <c r="E50" s="783"/>
      <c r="F50" s="783"/>
      <c r="G50" s="783"/>
      <c r="H50" s="783"/>
      <c r="I50" s="783"/>
      <c r="J50" s="783"/>
      <c r="K50" s="783"/>
      <c r="L50" s="783"/>
      <c r="M50" s="783"/>
      <c r="N50" s="783"/>
      <c r="O50" s="783"/>
      <c r="P50" s="783"/>
      <c r="Q50" s="783"/>
      <c r="AY50" s="514"/>
      <c r="AZ50" s="514"/>
      <c r="BA50" s="514"/>
      <c r="BB50" s="514"/>
      <c r="BC50" s="514"/>
      <c r="BD50" s="692"/>
      <c r="BE50" s="692"/>
      <c r="BF50" s="692"/>
      <c r="BG50" s="514"/>
      <c r="BH50" s="514"/>
      <c r="BI50" s="514"/>
      <c r="BJ50" s="514"/>
    </row>
    <row r="51" spans="1:74" s="296" customFormat="1" ht="12" customHeight="1" x14ac:dyDescent="0.2">
      <c r="A51" s="119"/>
      <c r="B51" s="791" t="s">
        <v>137</v>
      </c>
      <c r="C51" s="783"/>
      <c r="D51" s="783"/>
      <c r="E51" s="783"/>
      <c r="F51" s="783"/>
      <c r="G51" s="783"/>
      <c r="H51" s="783"/>
      <c r="I51" s="783"/>
      <c r="J51" s="783"/>
      <c r="K51" s="783"/>
      <c r="L51" s="783"/>
      <c r="M51" s="783"/>
      <c r="N51" s="783"/>
      <c r="O51" s="783"/>
      <c r="P51" s="783"/>
      <c r="Q51" s="783"/>
      <c r="AY51" s="514"/>
      <c r="AZ51" s="514"/>
      <c r="BA51" s="514"/>
      <c r="BB51" s="514"/>
      <c r="BC51" s="514"/>
      <c r="BD51" s="692"/>
      <c r="BE51" s="692"/>
      <c r="BF51" s="692"/>
      <c r="BG51" s="514"/>
      <c r="BH51" s="514"/>
      <c r="BI51" s="514"/>
      <c r="BJ51" s="514"/>
    </row>
    <row r="52" spans="1:74" s="465" customFormat="1" ht="12" customHeight="1" x14ac:dyDescent="0.2">
      <c r="A52" s="464"/>
      <c r="B52" s="845" t="s">
        <v>1087</v>
      </c>
      <c r="C52" s="801"/>
      <c r="D52" s="801"/>
      <c r="E52" s="801"/>
      <c r="F52" s="801"/>
      <c r="G52" s="801"/>
      <c r="H52" s="801"/>
      <c r="I52" s="801"/>
      <c r="J52" s="801"/>
      <c r="K52" s="801"/>
      <c r="L52" s="801"/>
      <c r="M52" s="801"/>
      <c r="N52" s="801"/>
      <c r="O52" s="801"/>
      <c r="P52" s="801"/>
      <c r="Q52" s="801"/>
      <c r="AY52" s="515"/>
      <c r="AZ52" s="515"/>
      <c r="BA52" s="515"/>
      <c r="BB52" s="515"/>
      <c r="BC52" s="515"/>
      <c r="BD52" s="693"/>
      <c r="BE52" s="693"/>
      <c r="BF52" s="693"/>
      <c r="BG52" s="515"/>
      <c r="BH52" s="515"/>
      <c r="BI52" s="515"/>
      <c r="BJ52" s="515"/>
    </row>
    <row r="53" spans="1:74" s="465" customFormat="1" ht="12" customHeight="1" x14ac:dyDescent="0.2">
      <c r="A53" s="466"/>
      <c r="B53" s="804" t="s">
        <v>1038</v>
      </c>
      <c r="C53" s="805"/>
      <c r="D53" s="805"/>
      <c r="E53" s="805"/>
      <c r="F53" s="805"/>
      <c r="G53" s="805"/>
      <c r="H53" s="805"/>
      <c r="I53" s="805"/>
      <c r="J53" s="805"/>
      <c r="K53" s="805"/>
      <c r="L53" s="805"/>
      <c r="M53" s="805"/>
      <c r="N53" s="805"/>
      <c r="O53" s="805"/>
      <c r="P53" s="805"/>
      <c r="Q53" s="801"/>
      <c r="AY53" s="515"/>
      <c r="AZ53" s="515"/>
      <c r="BA53" s="515"/>
      <c r="BB53" s="515"/>
      <c r="BC53" s="515"/>
      <c r="BD53" s="693"/>
      <c r="BE53" s="693"/>
      <c r="BF53" s="693"/>
      <c r="BG53" s="515"/>
      <c r="BH53" s="515"/>
      <c r="BI53" s="515"/>
      <c r="BJ53" s="515"/>
    </row>
    <row r="54" spans="1:74" s="465" customFormat="1" ht="12" customHeight="1" x14ac:dyDescent="0.2">
      <c r="A54" s="466"/>
      <c r="B54" s="799" t="s">
        <v>1075</v>
      </c>
      <c r="C54" s="805"/>
      <c r="D54" s="805"/>
      <c r="E54" s="805"/>
      <c r="F54" s="805"/>
      <c r="G54" s="805"/>
      <c r="H54" s="805"/>
      <c r="I54" s="805"/>
      <c r="J54" s="805"/>
      <c r="K54" s="805"/>
      <c r="L54" s="805"/>
      <c r="M54" s="805"/>
      <c r="N54" s="805"/>
      <c r="O54" s="805"/>
      <c r="P54" s="805"/>
      <c r="Q54" s="801"/>
      <c r="AY54" s="515"/>
      <c r="AZ54" s="515"/>
      <c r="BA54" s="515"/>
      <c r="BB54" s="515"/>
      <c r="BC54" s="515"/>
      <c r="BD54" s="693"/>
      <c r="BE54" s="693"/>
      <c r="BF54" s="693"/>
      <c r="BG54" s="515"/>
      <c r="BH54" s="515"/>
      <c r="BI54" s="515"/>
      <c r="BJ54" s="515"/>
    </row>
    <row r="55" spans="1:74" s="465" customFormat="1" ht="12" customHeight="1" x14ac:dyDescent="0.2">
      <c r="A55" s="466"/>
      <c r="B55" s="830" t="s">
        <v>1076</v>
      </c>
      <c r="C55" s="801"/>
      <c r="D55" s="801"/>
      <c r="E55" s="801"/>
      <c r="F55" s="801"/>
      <c r="G55" s="801"/>
      <c r="H55" s="801"/>
      <c r="I55" s="801"/>
      <c r="J55" s="801"/>
      <c r="K55" s="801"/>
      <c r="L55" s="801"/>
      <c r="M55" s="801"/>
      <c r="N55" s="801"/>
      <c r="O55" s="801"/>
      <c r="P55" s="801"/>
      <c r="Q55" s="801"/>
      <c r="AY55" s="515"/>
      <c r="AZ55" s="515"/>
      <c r="BA55" s="515"/>
      <c r="BB55" s="515"/>
      <c r="BC55" s="515"/>
      <c r="BD55" s="693"/>
      <c r="BE55" s="693"/>
      <c r="BF55" s="693"/>
      <c r="BG55" s="515"/>
      <c r="BH55" s="515"/>
      <c r="BI55" s="515"/>
      <c r="BJ55" s="515"/>
    </row>
    <row r="56" spans="1:74" s="465" customFormat="1" ht="22.35" customHeight="1" x14ac:dyDescent="0.2">
      <c r="A56" s="466"/>
      <c r="B56" s="804" t="s">
        <v>1083</v>
      </c>
      <c r="C56" s="805"/>
      <c r="D56" s="805"/>
      <c r="E56" s="805"/>
      <c r="F56" s="805"/>
      <c r="G56" s="805"/>
      <c r="H56" s="805"/>
      <c r="I56" s="805"/>
      <c r="J56" s="805"/>
      <c r="K56" s="805"/>
      <c r="L56" s="805"/>
      <c r="M56" s="805"/>
      <c r="N56" s="805"/>
      <c r="O56" s="805"/>
      <c r="P56" s="805"/>
      <c r="Q56" s="801"/>
      <c r="AY56" s="515"/>
      <c r="AZ56" s="515"/>
      <c r="BA56" s="515"/>
      <c r="BB56" s="515"/>
      <c r="BC56" s="515"/>
      <c r="BD56" s="693"/>
      <c r="BE56" s="693"/>
      <c r="BF56" s="693"/>
      <c r="BG56" s="515"/>
      <c r="BH56" s="515"/>
      <c r="BI56" s="515"/>
      <c r="BJ56" s="515"/>
    </row>
    <row r="57" spans="1:74" s="465" customFormat="1" ht="12" customHeight="1" x14ac:dyDescent="0.2">
      <c r="A57" s="466"/>
      <c r="B57" s="799" t="s">
        <v>1042</v>
      </c>
      <c r="C57" s="800"/>
      <c r="D57" s="800"/>
      <c r="E57" s="800"/>
      <c r="F57" s="800"/>
      <c r="G57" s="800"/>
      <c r="H57" s="800"/>
      <c r="I57" s="800"/>
      <c r="J57" s="800"/>
      <c r="K57" s="800"/>
      <c r="L57" s="800"/>
      <c r="M57" s="800"/>
      <c r="N57" s="800"/>
      <c r="O57" s="800"/>
      <c r="P57" s="800"/>
      <c r="Q57" s="801"/>
      <c r="AY57" s="515"/>
      <c r="AZ57" s="515"/>
      <c r="BA57" s="515"/>
      <c r="BB57" s="515"/>
      <c r="BC57" s="515"/>
      <c r="BD57" s="693"/>
      <c r="BE57" s="693"/>
      <c r="BF57" s="693"/>
      <c r="BG57" s="515"/>
      <c r="BH57" s="515"/>
      <c r="BI57" s="515"/>
      <c r="BJ57" s="515"/>
    </row>
    <row r="58" spans="1:74" s="461" customFormat="1" ht="12" customHeight="1" x14ac:dyDescent="0.2">
      <c r="A58" s="436"/>
      <c r="B58" s="813" t="s">
        <v>1140</v>
      </c>
      <c r="C58" s="801"/>
      <c r="D58" s="801"/>
      <c r="E58" s="801"/>
      <c r="F58" s="801"/>
      <c r="G58" s="801"/>
      <c r="H58" s="801"/>
      <c r="I58" s="801"/>
      <c r="J58" s="801"/>
      <c r="K58" s="801"/>
      <c r="L58" s="801"/>
      <c r="M58" s="801"/>
      <c r="N58" s="801"/>
      <c r="O58" s="801"/>
      <c r="P58" s="801"/>
      <c r="Q58" s="801"/>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F6" sqref="BF6:BF60"/>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92" t="s">
        <v>992</v>
      </c>
      <c r="B1" s="546" t="s">
        <v>482</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3"/>
      <c r="B2" s="541" t="str">
        <f>"U.S. Energy Information Administration  |  Short-Term Energy Outlook  - "&amp;Dates!D1</f>
        <v>U.S. Energy Information Administration  |  Short-Term Energy Outlook  - September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797">
        <f>Dates!D3</f>
        <v>2014</v>
      </c>
      <c r="D3" s="798"/>
      <c r="E3" s="798"/>
      <c r="F3" s="798"/>
      <c r="G3" s="798"/>
      <c r="H3" s="798"/>
      <c r="I3" s="798"/>
      <c r="J3" s="798"/>
      <c r="K3" s="798"/>
      <c r="L3" s="798"/>
      <c r="M3" s="798"/>
      <c r="N3" s="846"/>
      <c r="O3" s="797">
        <f>C3+1</f>
        <v>2015</v>
      </c>
      <c r="P3" s="798"/>
      <c r="Q3" s="798"/>
      <c r="R3" s="798"/>
      <c r="S3" s="798"/>
      <c r="T3" s="798"/>
      <c r="U3" s="798"/>
      <c r="V3" s="798"/>
      <c r="W3" s="798"/>
      <c r="X3" s="798"/>
      <c r="Y3" s="798"/>
      <c r="Z3" s="846"/>
      <c r="AA3" s="797">
        <f>O3+1</f>
        <v>2016</v>
      </c>
      <c r="AB3" s="798"/>
      <c r="AC3" s="798"/>
      <c r="AD3" s="798"/>
      <c r="AE3" s="798"/>
      <c r="AF3" s="798"/>
      <c r="AG3" s="798"/>
      <c r="AH3" s="798"/>
      <c r="AI3" s="798"/>
      <c r="AJ3" s="798"/>
      <c r="AK3" s="798"/>
      <c r="AL3" s="846"/>
      <c r="AM3" s="797">
        <f>AA3+1</f>
        <v>2017</v>
      </c>
      <c r="AN3" s="798"/>
      <c r="AO3" s="798"/>
      <c r="AP3" s="798"/>
      <c r="AQ3" s="798"/>
      <c r="AR3" s="798"/>
      <c r="AS3" s="798"/>
      <c r="AT3" s="798"/>
      <c r="AU3" s="798"/>
      <c r="AV3" s="798"/>
      <c r="AW3" s="798"/>
      <c r="AX3" s="846"/>
      <c r="AY3" s="797">
        <f>AM3+1</f>
        <v>2018</v>
      </c>
      <c r="AZ3" s="798"/>
      <c r="BA3" s="798"/>
      <c r="BB3" s="798"/>
      <c r="BC3" s="798"/>
      <c r="BD3" s="798"/>
      <c r="BE3" s="798"/>
      <c r="BF3" s="798"/>
      <c r="BG3" s="798"/>
      <c r="BH3" s="798"/>
      <c r="BI3" s="798"/>
      <c r="BJ3" s="846"/>
      <c r="BK3" s="797">
        <f>AY3+1</f>
        <v>2019</v>
      </c>
      <c r="BL3" s="798"/>
      <c r="BM3" s="798"/>
      <c r="BN3" s="798"/>
      <c r="BO3" s="798"/>
      <c r="BP3" s="798"/>
      <c r="BQ3" s="798"/>
      <c r="BR3" s="798"/>
      <c r="BS3" s="798"/>
      <c r="BT3" s="798"/>
      <c r="BU3" s="798"/>
      <c r="BV3" s="846"/>
    </row>
    <row r="4" spans="1:74" ht="12.75" customHeight="1" x14ac:dyDescent="0.2">
      <c r="A4" s="550"/>
      <c r="B4" s="552"/>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50"/>
      <c r="B5" s="129" t="s">
        <v>357</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372</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3725.8515803</v>
      </c>
      <c r="AN6" s="275">
        <v>3102.5990393000002</v>
      </c>
      <c r="AO6" s="275">
        <v>2884.7358709999999</v>
      </c>
      <c r="AP6" s="275">
        <v>2717.7667977000001</v>
      </c>
      <c r="AQ6" s="275">
        <v>2996.1470073999999</v>
      </c>
      <c r="AR6" s="275">
        <v>3590.9273816999998</v>
      </c>
      <c r="AS6" s="275">
        <v>4127.7065525999997</v>
      </c>
      <c r="AT6" s="275">
        <v>3863.8807526000001</v>
      </c>
      <c r="AU6" s="275">
        <v>3280.1349767000002</v>
      </c>
      <c r="AV6" s="275">
        <v>2906.0356474</v>
      </c>
      <c r="AW6" s="275">
        <v>3038.3575962999998</v>
      </c>
      <c r="AX6" s="275">
        <v>3437.9950081000002</v>
      </c>
      <c r="AY6" s="275">
        <v>3828.8909954999999</v>
      </c>
      <c r="AZ6" s="275">
        <v>2930.3849389000002</v>
      </c>
      <c r="BA6" s="275">
        <v>2602.9212539</v>
      </c>
      <c r="BB6" s="275">
        <v>2449.6217783000002</v>
      </c>
      <c r="BC6" s="275">
        <v>2754.9397103000001</v>
      </c>
      <c r="BD6" s="275">
        <v>3386.1314544000002</v>
      </c>
      <c r="BE6" s="275">
        <v>3863.9670000000001</v>
      </c>
      <c r="BF6" s="275">
        <v>4184.6549999999997</v>
      </c>
      <c r="BG6" s="338">
        <v>3204.7640000000001</v>
      </c>
      <c r="BH6" s="338">
        <v>2937.7339999999999</v>
      </c>
      <c r="BI6" s="338">
        <v>2963.0369999999998</v>
      </c>
      <c r="BJ6" s="338">
        <v>3391.4059999999999</v>
      </c>
      <c r="BK6" s="338">
        <v>3773.395</v>
      </c>
      <c r="BL6" s="338">
        <v>3272.2280000000001</v>
      </c>
      <c r="BM6" s="338">
        <v>2689.652</v>
      </c>
      <c r="BN6" s="338">
        <v>2292.0520000000001</v>
      </c>
      <c r="BO6" s="338">
        <v>2550.6419999999998</v>
      </c>
      <c r="BP6" s="338">
        <v>3147.1909999999998</v>
      </c>
      <c r="BQ6" s="338">
        <v>3757.2260000000001</v>
      </c>
      <c r="BR6" s="338">
        <v>3657.5630000000001</v>
      </c>
      <c r="BS6" s="338">
        <v>3005.1729999999998</v>
      </c>
      <c r="BT6" s="338">
        <v>2766.7280000000001</v>
      </c>
      <c r="BU6" s="338">
        <v>2715.578</v>
      </c>
      <c r="BV6" s="338">
        <v>3145.1979999999999</v>
      </c>
    </row>
    <row r="7" spans="1:74" ht="11.1" customHeight="1" x14ac:dyDescent="0.2">
      <c r="A7" s="556" t="s">
        <v>373</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2949.8879947999999</v>
      </c>
      <c r="AN7" s="275">
        <v>2894.2932707</v>
      </c>
      <c r="AO7" s="275">
        <v>3055.0948084000001</v>
      </c>
      <c r="AP7" s="275">
        <v>2872.6031637000001</v>
      </c>
      <c r="AQ7" s="275">
        <v>3121.8392026000001</v>
      </c>
      <c r="AR7" s="275">
        <v>3868.6974879999998</v>
      </c>
      <c r="AS7" s="275">
        <v>4668.3751364999998</v>
      </c>
      <c r="AT7" s="275">
        <v>4503.5350445000004</v>
      </c>
      <c r="AU7" s="275">
        <v>3890.946997</v>
      </c>
      <c r="AV7" s="275">
        <v>3447.3224322999999</v>
      </c>
      <c r="AW7" s="275">
        <v>3086.1578869999998</v>
      </c>
      <c r="AX7" s="275">
        <v>3424.0027432000002</v>
      </c>
      <c r="AY7" s="275">
        <v>3535.5181889999999</v>
      </c>
      <c r="AZ7" s="275">
        <v>3439.9045089000001</v>
      </c>
      <c r="BA7" s="275">
        <v>3351.0931145</v>
      </c>
      <c r="BB7" s="275">
        <v>3333.4537237</v>
      </c>
      <c r="BC7" s="275">
        <v>3730.3047465999998</v>
      </c>
      <c r="BD7" s="275">
        <v>4333.4804444000001</v>
      </c>
      <c r="BE7" s="275">
        <v>5136.3429999999998</v>
      </c>
      <c r="BF7" s="275">
        <v>4994.6459999999997</v>
      </c>
      <c r="BG7" s="338">
        <v>4060.2629999999999</v>
      </c>
      <c r="BH7" s="338">
        <v>3579.596</v>
      </c>
      <c r="BI7" s="338">
        <v>3348.819</v>
      </c>
      <c r="BJ7" s="338">
        <v>3556.2979999999998</v>
      </c>
      <c r="BK7" s="338">
        <v>3713.2649999999999</v>
      </c>
      <c r="BL7" s="338">
        <v>3500.1190000000001</v>
      </c>
      <c r="BM7" s="338">
        <v>3331.3150000000001</v>
      </c>
      <c r="BN7" s="338">
        <v>3255.0630000000001</v>
      </c>
      <c r="BO7" s="338">
        <v>3633.442</v>
      </c>
      <c r="BP7" s="338">
        <v>4315.1580000000004</v>
      </c>
      <c r="BQ7" s="338">
        <v>4993.3850000000002</v>
      </c>
      <c r="BR7" s="338">
        <v>4957.0889999999999</v>
      </c>
      <c r="BS7" s="338">
        <v>4259.8209999999999</v>
      </c>
      <c r="BT7" s="338">
        <v>3727.9450000000002</v>
      </c>
      <c r="BU7" s="338">
        <v>3512.6309999999999</v>
      </c>
      <c r="BV7" s="338">
        <v>3705.58</v>
      </c>
    </row>
    <row r="8" spans="1:74" ht="11.1" customHeight="1" x14ac:dyDescent="0.2">
      <c r="A8" s="558" t="s">
        <v>374</v>
      </c>
      <c r="B8" s="559" t="s">
        <v>375</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66.895020000000002</v>
      </c>
      <c r="AN8" s="275">
        <v>56.850769999999997</v>
      </c>
      <c r="AO8" s="275">
        <v>54.400005806000003</v>
      </c>
      <c r="AP8" s="275">
        <v>42.916682667000003</v>
      </c>
      <c r="AQ8" s="275">
        <v>57.218533870999998</v>
      </c>
      <c r="AR8" s="275">
        <v>62.651694667000001</v>
      </c>
      <c r="AS8" s="275">
        <v>56.353834194000001</v>
      </c>
      <c r="AT8" s="275">
        <v>55.616219031999997</v>
      </c>
      <c r="AU8" s="275">
        <v>55.499675332999999</v>
      </c>
      <c r="AV8" s="275">
        <v>49.463470968000003</v>
      </c>
      <c r="AW8" s="275">
        <v>53.857558666999999</v>
      </c>
      <c r="AX8" s="275">
        <v>81.071306452000002</v>
      </c>
      <c r="AY8" s="275">
        <v>197.90935451999999</v>
      </c>
      <c r="AZ8" s="275">
        <v>53.904923928999999</v>
      </c>
      <c r="BA8" s="275">
        <v>45.597708064999999</v>
      </c>
      <c r="BB8" s="275">
        <v>48.198698</v>
      </c>
      <c r="BC8" s="275">
        <v>46.773411160999999</v>
      </c>
      <c r="BD8" s="275">
        <v>60.943919100000002</v>
      </c>
      <c r="BE8" s="275">
        <v>67.293459999999996</v>
      </c>
      <c r="BF8" s="275">
        <v>65.990269999999995</v>
      </c>
      <c r="BG8" s="338">
        <v>59.016750000000002</v>
      </c>
      <c r="BH8" s="338">
        <v>51.658839999999998</v>
      </c>
      <c r="BI8" s="338">
        <v>53.847340000000003</v>
      </c>
      <c r="BJ8" s="338">
        <v>63.180509999999998</v>
      </c>
      <c r="BK8" s="338">
        <v>99.083060000000003</v>
      </c>
      <c r="BL8" s="338">
        <v>67.533370000000005</v>
      </c>
      <c r="BM8" s="338">
        <v>57.677790000000002</v>
      </c>
      <c r="BN8" s="338">
        <v>51.398150000000001</v>
      </c>
      <c r="BO8" s="338">
        <v>59.92548</v>
      </c>
      <c r="BP8" s="338">
        <v>61.8748</v>
      </c>
      <c r="BQ8" s="338">
        <v>67.221980000000002</v>
      </c>
      <c r="BR8" s="338">
        <v>64.244900000000001</v>
      </c>
      <c r="BS8" s="338">
        <v>60.67051</v>
      </c>
      <c r="BT8" s="338">
        <v>52.67559</v>
      </c>
      <c r="BU8" s="338">
        <v>53.689790000000002</v>
      </c>
      <c r="BV8" s="338">
        <v>63.422939999999997</v>
      </c>
    </row>
    <row r="9" spans="1:74" ht="11.1" customHeight="1" x14ac:dyDescent="0.2">
      <c r="A9" s="558" t="s">
        <v>376</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36.138738064999998</v>
      </c>
      <c r="AN9" s="275">
        <v>42.520369285999998</v>
      </c>
      <c r="AO9" s="275">
        <v>40.564434515999999</v>
      </c>
      <c r="AP9" s="275">
        <v>38.561935333000001</v>
      </c>
      <c r="AQ9" s="275">
        <v>38.119411935000002</v>
      </c>
      <c r="AR9" s="275">
        <v>40.364907332999998</v>
      </c>
      <c r="AS9" s="275">
        <v>40.664955161000002</v>
      </c>
      <c r="AT9" s="275">
        <v>42.602099676999998</v>
      </c>
      <c r="AU9" s="275">
        <v>37.343007999999998</v>
      </c>
      <c r="AV9" s="275">
        <v>32.702757742000003</v>
      </c>
      <c r="AW9" s="275">
        <v>39.939264000000001</v>
      </c>
      <c r="AX9" s="275">
        <v>36.369567418999999</v>
      </c>
      <c r="AY9" s="275">
        <v>34.197049032000002</v>
      </c>
      <c r="AZ9" s="275">
        <v>39.004753571000002</v>
      </c>
      <c r="BA9" s="275">
        <v>38.489400322999998</v>
      </c>
      <c r="BB9" s="275">
        <v>32.536609333000001</v>
      </c>
      <c r="BC9" s="275">
        <v>33.709953065000001</v>
      </c>
      <c r="BD9" s="275">
        <v>37.034140899999997</v>
      </c>
      <c r="BE9" s="275">
        <v>40.570999999999998</v>
      </c>
      <c r="BF9" s="275">
        <v>43.423729999999999</v>
      </c>
      <c r="BG9" s="338">
        <v>37.019350000000003</v>
      </c>
      <c r="BH9" s="338">
        <v>32.566310000000001</v>
      </c>
      <c r="BI9" s="338">
        <v>40.255659999999999</v>
      </c>
      <c r="BJ9" s="338">
        <v>36.461289999999998</v>
      </c>
      <c r="BK9" s="338">
        <v>35.150579999999998</v>
      </c>
      <c r="BL9" s="338">
        <v>39.123469999999998</v>
      </c>
      <c r="BM9" s="338">
        <v>38.372799999999998</v>
      </c>
      <c r="BN9" s="338">
        <v>32.083930000000002</v>
      </c>
      <c r="BO9" s="338">
        <v>32.932830000000003</v>
      </c>
      <c r="BP9" s="338">
        <v>37.013069999999999</v>
      </c>
      <c r="BQ9" s="338">
        <v>40.122799999999998</v>
      </c>
      <c r="BR9" s="338">
        <v>43.123730000000002</v>
      </c>
      <c r="BS9" s="338">
        <v>37.21808</v>
      </c>
      <c r="BT9" s="338">
        <v>32.579349999999998</v>
      </c>
      <c r="BU9" s="338">
        <v>40.463709999999999</v>
      </c>
      <c r="BV9" s="338">
        <v>36.539709999999999</v>
      </c>
    </row>
    <row r="10" spans="1:74" ht="11.1" customHeight="1" x14ac:dyDescent="0.2">
      <c r="A10" s="558" t="s">
        <v>377</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2408.0335484000002</v>
      </c>
      <c r="AZ10" s="275">
        <v>2313.9296429000001</v>
      </c>
      <c r="BA10" s="275">
        <v>2162.3437419000002</v>
      </c>
      <c r="BB10" s="275">
        <v>1969.5667000000001</v>
      </c>
      <c r="BC10" s="275">
        <v>2171.6209032000002</v>
      </c>
      <c r="BD10" s="275">
        <v>2322.9185333</v>
      </c>
      <c r="BE10" s="275">
        <v>2347.8629999999998</v>
      </c>
      <c r="BF10" s="275">
        <v>2336.7979999999998</v>
      </c>
      <c r="BG10" s="338">
        <v>2207.2910000000002</v>
      </c>
      <c r="BH10" s="338">
        <v>1982.3889999999999</v>
      </c>
      <c r="BI10" s="338">
        <v>2114.819</v>
      </c>
      <c r="BJ10" s="338">
        <v>2298.8359999999998</v>
      </c>
      <c r="BK10" s="338">
        <v>2368.7669999999998</v>
      </c>
      <c r="BL10" s="338">
        <v>2264.9059999999999</v>
      </c>
      <c r="BM10" s="338">
        <v>2087.3829999999998</v>
      </c>
      <c r="BN10" s="338">
        <v>1965.5550000000001</v>
      </c>
      <c r="BO10" s="338">
        <v>2075.2280000000001</v>
      </c>
      <c r="BP10" s="338">
        <v>2251.009</v>
      </c>
      <c r="BQ10" s="338">
        <v>2291.9670000000001</v>
      </c>
      <c r="BR10" s="338">
        <v>2305.123</v>
      </c>
      <c r="BS10" s="338">
        <v>2216.761</v>
      </c>
      <c r="BT10" s="338">
        <v>1986.5350000000001</v>
      </c>
      <c r="BU10" s="338">
        <v>2118.855</v>
      </c>
      <c r="BV10" s="338">
        <v>2299.6120000000001</v>
      </c>
    </row>
    <row r="11" spans="1:74" ht="11.1" customHeight="1" x14ac:dyDescent="0.2">
      <c r="A11" s="556" t="s">
        <v>1231</v>
      </c>
      <c r="B11" s="560" t="s">
        <v>380</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1858.2417826000001</v>
      </c>
      <c r="AN11" s="275">
        <v>1984.2648478999999</v>
      </c>
      <c r="AO11" s="275">
        <v>2180.2581958000001</v>
      </c>
      <c r="AP11" s="275">
        <v>2208.2708997</v>
      </c>
      <c r="AQ11" s="275">
        <v>2163.2697515999998</v>
      </c>
      <c r="AR11" s="275">
        <v>2099.0658403000002</v>
      </c>
      <c r="AS11" s="275">
        <v>1743.996909</v>
      </c>
      <c r="AT11" s="275">
        <v>1507.8339705999999</v>
      </c>
      <c r="AU11" s="275">
        <v>1592.6406577</v>
      </c>
      <c r="AV11" s="275">
        <v>1722.0879660999999</v>
      </c>
      <c r="AW11" s="275">
        <v>1763.1907716999999</v>
      </c>
      <c r="AX11" s="275">
        <v>1786.7214567999999</v>
      </c>
      <c r="AY11" s="275">
        <v>2016.2764516</v>
      </c>
      <c r="AZ11" s="275">
        <v>2143.3989350000002</v>
      </c>
      <c r="BA11" s="275">
        <v>2099.4243477</v>
      </c>
      <c r="BB11" s="275">
        <v>2218.9056212999999</v>
      </c>
      <c r="BC11" s="275">
        <v>2177.8429805999999</v>
      </c>
      <c r="BD11" s="275">
        <v>2210.9576287999998</v>
      </c>
      <c r="BE11" s="275">
        <v>1770.088</v>
      </c>
      <c r="BF11" s="275">
        <v>1584.422</v>
      </c>
      <c r="BG11" s="338">
        <v>1580.4190000000001</v>
      </c>
      <c r="BH11" s="338">
        <v>1665.8019999999999</v>
      </c>
      <c r="BI11" s="338">
        <v>1786.5909999999999</v>
      </c>
      <c r="BJ11" s="338">
        <v>1803.37</v>
      </c>
      <c r="BK11" s="338">
        <v>1833.251</v>
      </c>
      <c r="BL11" s="338">
        <v>1908.001</v>
      </c>
      <c r="BM11" s="338">
        <v>2064.1260000000002</v>
      </c>
      <c r="BN11" s="338">
        <v>2178.942</v>
      </c>
      <c r="BO11" s="338">
        <v>2168.9319999999998</v>
      </c>
      <c r="BP11" s="338">
        <v>2232.7800000000002</v>
      </c>
      <c r="BQ11" s="338">
        <v>1922.2049999999999</v>
      </c>
      <c r="BR11" s="338">
        <v>1734.4680000000001</v>
      </c>
      <c r="BS11" s="338">
        <v>1704.961</v>
      </c>
      <c r="BT11" s="338">
        <v>1773.895</v>
      </c>
      <c r="BU11" s="338">
        <v>1909.6869999999999</v>
      </c>
      <c r="BV11" s="338">
        <v>1960.66</v>
      </c>
    </row>
    <row r="12" spans="1:74" ht="11.1" customHeight="1" x14ac:dyDescent="0.2">
      <c r="A12" s="556" t="s">
        <v>378</v>
      </c>
      <c r="B12" s="557" t="s">
        <v>440</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898.48915612999997</v>
      </c>
      <c r="AN12" s="275">
        <v>876.48764643000004</v>
      </c>
      <c r="AO12" s="275">
        <v>974.86822934999998</v>
      </c>
      <c r="AP12" s="275">
        <v>977.32141566999996</v>
      </c>
      <c r="AQ12" s="275">
        <v>1037.9677426000001</v>
      </c>
      <c r="AR12" s="275">
        <v>1014.127963</v>
      </c>
      <c r="AS12" s="275">
        <v>830.48461419</v>
      </c>
      <c r="AT12" s="275">
        <v>685.18530612999996</v>
      </c>
      <c r="AU12" s="275">
        <v>632.15315499999997</v>
      </c>
      <c r="AV12" s="275">
        <v>555.17787257999998</v>
      </c>
      <c r="AW12" s="275">
        <v>661.34901600000001</v>
      </c>
      <c r="AX12" s="275">
        <v>726.03024805999996</v>
      </c>
      <c r="AY12" s="275">
        <v>820.06454355000005</v>
      </c>
      <c r="AZ12" s="275">
        <v>914.04365929000005</v>
      </c>
      <c r="BA12" s="275">
        <v>835.07216774000005</v>
      </c>
      <c r="BB12" s="275">
        <v>920.50248799999997</v>
      </c>
      <c r="BC12" s="275">
        <v>977.14046589999998</v>
      </c>
      <c r="BD12" s="275">
        <v>913.82102023000004</v>
      </c>
      <c r="BE12" s="275">
        <v>738.02639999999997</v>
      </c>
      <c r="BF12" s="275">
        <v>626.88980000000004</v>
      </c>
      <c r="BG12" s="338">
        <v>573.09439999999995</v>
      </c>
      <c r="BH12" s="338">
        <v>544.75040000000001</v>
      </c>
      <c r="BI12" s="338">
        <v>600.03269999999998</v>
      </c>
      <c r="BJ12" s="338">
        <v>686.21320000000003</v>
      </c>
      <c r="BK12" s="338">
        <v>733.33630000000005</v>
      </c>
      <c r="BL12" s="338">
        <v>728.10029999999995</v>
      </c>
      <c r="BM12" s="338">
        <v>780.32259999999997</v>
      </c>
      <c r="BN12" s="338">
        <v>823.8442</v>
      </c>
      <c r="BO12" s="338">
        <v>885.56209999999999</v>
      </c>
      <c r="BP12" s="338">
        <v>975.5059</v>
      </c>
      <c r="BQ12" s="338">
        <v>832.9452</v>
      </c>
      <c r="BR12" s="338">
        <v>714.75379999999996</v>
      </c>
      <c r="BS12" s="338">
        <v>624.48509999999999</v>
      </c>
      <c r="BT12" s="338">
        <v>560.54960000000005</v>
      </c>
      <c r="BU12" s="338">
        <v>630.72190000000001</v>
      </c>
      <c r="BV12" s="338">
        <v>727.96140000000003</v>
      </c>
    </row>
    <row r="13" spans="1:74" ht="11.1" customHeight="1" x14ac:dyDescent="0.2">
      <c r="A13" s="556" t="s">
        <v>381</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669.30993645000001</v>
      </c>
      <c r="AN13" s="275">
        <v>793.86433999999997</v>
      </c>
      <c r="AO13" s="275">
        <v>842.99022032000005</v>
      </c>
      <c r="AP13" s="275">
        <v>858.42991532999997</v>
      </c>
      <c r="AQ13" s="275">
        <v>730.38326355000004</v>
      </c>
      <c r="AR13" s="275">
        <v>657.03619900000001</v>
      </c>
      <c r="AS13" s="275">
        <v>508.54717484000003</v>
      </c>
      <c r="AT13" s="275">
        <v>422.22035548000002</v>
      </c>
      <c r="AU13" s="275">
        <v>575.60182832999999</v>
      </c>
      <c r="AV13" s="275">
        <v>800.68387386999996</v>
      </c>
      <c r="AW13" s="275">
        <v>777.33785233000003</v>
      </c>
      <c r="AX13" s="275">
        <v>734.70261031999996</v>
      </c>
      <c r="AY13" s="275">
        <v>865.60127580999995</v>
      </c>
      <c r="AZ13" s="275">
        <v>854.84568821000005</v>
      </c>
      <c r="BA13" s="275">
        <v>879.83874322999998</v>
      </c>
      <c r="BB13" s="275">
        <v>891.88919933</v>
      </c>
      <c r="BC13" s="275">
        <v>755.00458958000002</v>
      </c>
      <c r="BD13" s="275">
        <v>813.68641722999996</v>
      </c>
      <c r="BE13" s="275">
        <v>573.71730000000002</v>
      </c>
      <c r="BF13" s="275">
        <v>506.02190000000002</v>
      </c>
      <c r="BG13" s="338">
        <v>589.83450000000005</v>
      </c>
      <c r="BH13" s="338">
        <v>736.95349999999996</v>
      </c>
      <c r="BI13" s="338">
        <v>835.05010000000004</v>
      </c>
      <c r="BJ13" s="338">
        <v>777.28629999999998</v>
      </c>
      <c r="BK13" s="338">
        <v>782.8954</v>
      </c>
      <c r="BL13" s="338">
        <v>820.40880000000004</v>
      </c>
      <c r="BM13" s="338">
        <v>882.68349999999998</v>
      </c>
      <c r="BN13" s="338">
        <v>936.16229999999996</v>
      </c>
      <c r="BO13" s="338">
        <v>825.99270000000001</v>
      </c>
      <c r="BP13" s="338">
        <v>769.47799999999995</v>
      </c>
      <c r="BQ13" s="338">
        <v>614.9864</v>
      </c>
      <c r="BR13" s="338">
        <v>547.29319999999996</v>
      </c>
      <c r="BS13" s="338">
        <v>641.66030000000001</v>
      </c>
      <c r="BT13" s="338">
        <v>808.3895</v>
      </c>
      <c r="BU13" s="338">
        <v>911.6884</v>
      </c>
      <c r="BV13" s="338">
        <v>873.38840000000005</v>
      </c>
    </row>
    <row r="14" spans="1:74" ht="11.1" customHeight="1" x14ac:dyDescent="0.2">
      <c r="A14" s="556" t="s">
        <v>382</v>
      </c>
      <c r="B14" s="557" t="s">
        <v>383</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115.7742729</v>
      </c>
      <c r="AN14" s="275">
        <v>121.60414286</v>
      </c>
      <c r="AO14" s="275">
        <v>118.12688355</v>
      </c>
      <c r="AP14" s="275">
        <v>112.424316</v>
      </c>
      <c r="AQ14" s="275">
        <v>110.89854161</v>
      </c>
      <c r="AR14" s="275">
        <v>120.81855133000001</v>
      </c>
      <c r="AS14" s="275">
        <v>126.50823613</v>
      </c>
      <c r="AT14" s="275">
        <v>125.15249355</v>
      </c>
      <c r="AU14" s="275">
        <v>113.46391367</v>
      </c>
      <c r="AV14" s="275">
        <v>115.13766387</v>
      </c>
      <c r="AW14" s="275">
        <v>118.65557767</v>
      </c>
      <c r="AX14" s="275">
        <v>124.47052128999999</v>
      </c>
      <c r="AY14" s="275">
        <v>124.08417871</v>
      </c>
      <c r="AZ14" s="275">
        <v>123.59764786</v>
      </c>
      <c r="BA14" s="275">
        <v>117.08534710000001</v>
      </c>
      <c r="BB14" s="275">
        <v>105.439622</v>
      </c>
      <c r="BC14" s="275">
        <v>117.33014819</v>
      </c>
      <c r="BD14" s="275">
        <v>121.58417313</v>
      </c>
      <c r="BE14" s="275">
        <v>126.2197</v>
      </c>
      <c r="BF14" s="275">
        <v>127.3981</v>
      </c>
      <c r="BG14" s="338">
        <v>115.4354</v>
      </c>
      <c r="BH14" s="338">
        <v>110.3047</v>
      </c>
      <c r="BI14" s="338">
        <v>116.3408</v>
      </c>
      <c r="BJ14" s="338">
        <v>123.6921</v>
      </c>
      <c r="BK14" s="338">
        <v>119.7645</v>
      </c>
      <c r="BL14" s="338">
        <v>121.52249999999999</v>
      </c>
      <c r="BM14" s="338">
        <v>117.8477</v>
      </c>
      <c r="BN14" s="338">
        <v>110.25320000000001</v>
      </c>
      <c r="BO14" s="338">
        <v>116.0166</v>
      </c>
      <c r="BP14" s="338">
        <v>123.2282</v>
      </c>
      <c r="BQ14" s="338">
        <v>128.1267</v>
      </c>
      <c r="BR14" s="338">
        <v>129.1729</v>
      </c>
      <c r="BS14" s="338">
        <v>117.1674</v>
      </c>
      <c r="BT14" s="338">
        <v>111.5663</v>
      </c>
      <c r="BU14" s="338">
        <v>117.7666</v>
      </c>
      <c r="BV14" s="338">
        <v>125.3532</v>
      </c>
    </row>
    <row r="15" spans="1:74" ht="11.1" customHeight="1" x14ac:dyDescent="0.2">
      <c r="A15" s="556" t="s">
        <v>384</v>
      </c>
      <c r="B15" s="557" t="s">
        <v>385</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60.107578386999997</v>
      </c>
      <c r="AN15" s="275">
        <v>58.809110713999999</v>
      </c>
      <c r="AO15" s="275">
        <v>56.773559355000003</v>
      </c>
      <c r="AP15" s="275">
        <v>55.711141667</v>
      </c>
      <c r="AQ15" s="275">
        <v>56.234212257999999</v>
      </c>
      <c r="AR15" s="275">
        <v>56.514220000000002</v>
      </c>
      <c r="AS15" s="275">
        <v>56.766711290000003</v>
      </c>
      <c r="AT15" s="275">
        <v>57.264210644999999</v>
      </c>
      <c r="AU15" s="275">
        <v>54.981751000000003</v>
      </c>
      <c r="AV15" s="275">
        <v>54.601343548000003</v>
      </c>
      <c r="AW15" s="275">
        <v>57.364212666999997</v>
      </c>
      <c r="AX15" s="275">
        <v>57.891526452000001</v>
      </c>
      <c r="AY15" s="275">
        <v>56.997687419000002</v>
      </c>
      <c r="AZ15" s="275">
        <v>60.197551070999999</v>
      </c>
      <c r="BA15" s="275">
        <v>58.261524839000003</v>
      </c>
      <c r="BB15" s="275">
        <v>56.980262332999999</v>
      </c>
      <c r="BC15" s="275">
        <v>54.171380354999997</v>
      </c>
      <c r="BD15" s="275">
        <v>56.855054766999999</v>
      </c>
      <c r="BE15" s="275">
        <v>58.277619999999999</v>
      </c>
      <c r="BF15" s="275">
        <v>58.614820000000002</v>
      </c>
      <c r="BG15" s="338">
        <v>57.106879999999997</v>
      </c>
      <c r="BH15" s="338">
        <v>55.39716</v>
      </c>
      <c r="BI15" s="338">
        <v>58.988579999999999</v>
      </c>
      <c r="BJ15" s="338">
        <v>59.886749999999999</v>
      </c>
      <c r="BK15" s="338">
        <v>56.954120000000003</v>
      </c>
      <c r="BL15" s="338">
        <v>57.333820000000003</v>
      </c>
      <c r="BM15" s="338">
        <v>57.411070000000002</v>
      </c>
      <c r="BN15" s="338">
        <v>57.455460000000002</v>
      </c>
      <c r="BO15" s="338">
        <v>57.578110000000002</v>
      </c>
      <c r="BP15" s="338">
        <v>58.537210000000002</v>
      </c>
      <c r="BQ15" s="338">
        <v>59.411009999999997</v>
      </c>
      <c r="BR15" s="338">
        <v>59.375529999999998</v>
      </c>
      <c r="BS15" s="338">
        <v>57.62762</v>
      </c>
      <c r="BT15" s="338">
        <v>55.939399999999999</v>
      </c>
      <c r="BU15" s="338">
        <v>59.44323</v>
      </c>
      <c r="BV15" s="338">
        <v>59.97972</v>
      </c>
    </row>
    <row r="16" spans="1:74" ht="11.1" customHeight="1" x14ac:dyDescent="0.2">
      <c r="A16" s="556" t="s">
        <v>386</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45.143929677000003</v>
      </c>
      <c r="AN16" s="275">
        <v>44.332764642999997</v>
      </c>
      <c r="AO16" s="275">
        <v>44.510654193999997</v>
      </c>
      <c r="AP16" s="275">
        <v>45.244958666999999</v>
      </c>
      <c r="AQ16" s="275">
        <v>41.776176452000001</v>
      </c>
      <c r="AR16" s="275">
        <v>42.158126000000003</v>
      </c>
      <c r="AS16" s="275">
        <v>44.122833225999997</v>
      </c>
      <c r="AT16" s="275">
        <v>43.775544193999998</v>
      </c>
      <c r="AU16" s="275">
        <v>44.181192332999998</v>
      </c>
      <c r="AV16" s="275">
        <v>40.674313226000002</v>
      </c>
      <c r="AW16" s="275">
        <v>44.470197667000001</v>
      </c>
      <c r="AX16" s="275">
        <v>44.934898386999997</v>
      </c>
      <c r="AY16" s="275">
        <v>44.301825805999997</v>
      </c>
      <c r="AZ16" s="275">
        <v>46.519977142999998</v>
      </c>
      <c r="BA16" s="275">
        <v>44.674826774000003</v>
      </c>
      <c r="BB16" s="275">
        <v>40.388423000000003</v>
      </c>
      <c r="BC16" s="275">
        <v>45.445695677000003</v>
      </c>
      <c r="BD16" s="275">
        <v>44.520641099999999</v>
      </c>
      <c r="BE16" s="275">
        <v>44.481020000000001</v>
      </c>
      <c r="BF16" s="275">
        <v>44.487679999999997</v>
      </c>
      <c r="BG16" s="338">
        <v>45.073869999999999</v>
      </c>
      <c r="BH16" s="338">
        <v>44.140999999999998</v>
      </c>
      <c r="BI16" s="338">
        <v>46.105780000000003</v>
      </c>
      <c r="BJ16" s="338">
        <v>46.108550000000001</v>
      </c>
      <c r="BK16" s="338">
        <v>45.648629999999997</v>
      </c>
      <c r="BL16" s="338">
        <v>45.460760000000001</v>
      </c>
      <c r="BM16" s="338">
        <v>45.703519999999997</v>
      </c>
      <c r="BN16" s="338">
        <v>44.699820000000003</v>
      </c>
      <c r="BO16" s="338">
        <v>45.138330000000003</v>
      </c>
      <c r="BP16" s="338">
        <v>44.631279999999997</v>
      </c>
      <c r="BQ16" s="338">
        <v>44.597360000000002</v>
      </c>
      <c r="BR16" s="338">
        <v>44.608289999999997</v>
      </c>
      <c r="BS16" s="338">
        <v>45.199350000000003</v>
      </c>
      <c r="BT16" s="338">
        <v>44.265999999999998</v>
      </c>
      <c r="BU16" s="338">
        <v>46.238289999999999</v>
      </c>
      <c r="BV16" s="338">
        <v>46.849670000000003</v>
      </c>
    </row>
    <row r="17" spans="1:74" ht="11.1" customHeight="1" x14ac:dyDescent="0.2">
      <c r="A17" s="556" t="s">
        <v>387</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69.416909032000007</v>
      </c>
      <c r="AN17" s="275">
        <v>89.166843213999996</v>
      </c>
      <c r="AO17" s="275">
        <v>142.98864903</v>
      </c>
      <c r="AP17" s="275">
        <v>159.13915233</v>
      </c>
      <c r="AQ17" s="275">
        <v>186.00981515999999</v>
      </c>
      <c r="AR17" s="275">
        <v>208.41078099999999</v>
      </c>
      <c r="AS17" s="275">
        <v>177.56733935</v>
      </c>
      <c r="AT17" s="275">
        <v>174.23606065000001</v>
      </c>
      <c r="AU17" s="275">
        <v>172.25881733</v>
      </c>
      <c r="AV17" s="275">
        <v>155.81289903000001</v>
      </c>
      <c r="AW17" s="275">
        <v>104.01391533</v>
      </c>
      <c r="AX17" s="275">
        <v>98.691652258000005</v>
      </c>
      <c r="AY17" s="275">
        <v>105.22694032</v>
      </c>
      <c r="AZ17" s="275">
        <v>144.19441143</v>
      </c>
      <c r="BA17" s="275">
        <v>164.49173805999999</v>
      </c>
      <c r="BB17" s="275">
        <v>203.70562666999999</v>
      </c>
      <c r="BC17" s="275">
        <v>228.7507009</v>
      </c>
      <c r="BD17" s="275">
        <v>260.49032237</v>
      </c>
      <c r="BE17" s="275">
        <v>229.36609999999999</v>
      </c>
      <c r="BF17" s="275">
        <v>221.0103</v>
      </c>
      <c r="BG17" s="338">
        <v>199.87440000000001</v>
      </c>
      <c r="BH17" s="338">
        <v>174.25540000000001</v>
      </c>
      <c r="BI17" s="338">
        <v>130.07259999999999</v>
      </c>
      <c r="BJ17" s="338">
        <v>110.18300000000001</v>
      </c>
      <c r="BK17" s="338">
        <v>94.651889999999995</v>
      </c>
      <c r="BL17" s="338">
        <v>135.17439999999999</v>
      </c>
      <c r="BM17" s="338">
        <v>180.15719999999999</v>
      </c>
      <c r="BN17" s="338">
        <v>206.5275</v>
      </c>
      <c r="BO17" s="338">
        <v>238.6447</v>
      </c>
      <c r="BP17" s="338">
        <v>261.39909999999998</v>
      </c>
      <c r="BQ17" s="338">
        <v>242.1379</v>
      </c>
      <c r="BR17" s="338">
        <v>239.26410000000001</v>
      </c>
      <c r="BS17" s="338">
        <v>218.82149999999999</v>
      </c>
      <c r="BT17" s="338">
        <v>193.18379999999999</v>
      </c>
      <c r="BU17" s="338">
        <v>143.8287</v>
      </c>
      <c r="BV17" s="338">
        <v>127.1281</v>
      </c>
    </row>
    <row r="18" spans="1:74" ht="11.1" customHeight="1" x14ac:dyDescent="0.2">
      <c r="A18" s="556" t="s">
        <v>379</v>
      </c>
      <c r="B18" s="557" t="s">
        <v>441</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-17.655838710000001</v>
      </c>
      <c r="AZ18" s="275">
        <v>-11.255142856999999</v>
      </c>
      <c r="BA18" s="275">
        <v>-15.805225805999999</v>
      </c>
      <c r="BB18" s="275">
        <v>-12.563266667000001</v>
      </c>
      <c r="BC18" s="275">
        <v>-12.583322580999999</v>
      </c>
      <c r="BD18" s="275">
        <v>-14.444133333</v>
      </c>
      <c r="BE18" s="275">
        <v>-18.32244</v>
      </c>
      <c r="BF18" s="275">
        <v>-20.135909999999999</v>
      </c>
      <c r="BG18" s="338">
        <v>-16.4846</v>
      </c>
      <c r="BH18" s="338">
        <v>-14.248390000000001</v>
      </c>
      <c r="BI18" s="338">
        <v>-13.786</v>
      </c>
      <c r="BJ18" s="338">
        <v>-15.34361</v>
      </c>
      <c r="BK18" s="338">
        <v>-14.619910000000001</v>
      </c>
      <c r="BL18" s="338">
        <v>-13.68516</v>
      </c>
      <c r="BM18" s="338">
        <v>-11.7819</v>
      </c>
      <c r="BN18" s="338">
        <v>-11.178280000000001</v>
      </c>
      <c r="BO18" s="338">
        <v>-11.72336</v>
      </c>
      <c r="BP18" s="338">
        <v>-14.07363</v>
      </c>
      <c r="BQ18" s="338">
        <v>-17.333459999999999</v>
      </c>
      <c r="BR18" s="338">
        <v>-19.363029999999998</v>
      </c>
      <c r="BS18" s="338">
        <v>-16.15776</v>
      </c>
      <c r="BT18" s="338">
        <v>-13.857620000000001</v>
      </c>
      <c r="BU18" s="338">
        <v>-13.66719</v>
      </c>
      <c r="BV18" s="338">
        <v>-15.212569999999999</v>
      </c>
    </row>
    <row r="19" spans="1:74" ht="11.1" customHeight="1" x14ac:dyDescent="0.2">
      <c r="A19" s="556" t="s">
        <v>388</v>
      </c>
      <c r="B19" s="559" t="s">
        <v>389</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35.014433226000001</v>
      </c>
      <c r="AN19" s="275">
        <v>35.342111785999997</v>
      </c>
      <c r="AO19" s="275">
        <v>33.938267097000001</v>
      </c>
      <c r="AP19" s="275">
        <v>34.805942999999999</v>
      </c>
      <c r="AQ19" s="275">
        <v>34.876685483999999</v>
      </c>
      <c r="AR19" s="275">
        <v>36.531761000000003</v>
      </c>
      <c r="AS19" s="275">
        <v>38.866632903000003</v>
      </c>
      <c r="AT19" s="275">
        <v>39.244520645000001</v>
      </c>
      <c r="AU19" s="275">
        <v>34.327812667000003</v>
      </c>
      <c r="AV19" s="275">
        <v>33.075647418999999</v>
      </c>
      <c r="AW19" s="275">
        <v>35.828733999999997</v>
      </c>
      <c r="AX19" s="275">
        <v>36.927673871000003</v>
      </c>
      <c r="AY19" s="275">
        <v>35.962133547999997</v>
      </c>
      <c r="AZ19" s="275">
        <v>35.672140357000004</v>
      </c>
      <c r="BA19" s="275">
        <v>35.826071290000002</v>
      </c>
      <c r="BB19" s="275">
        <v>34.589532667</v>
      </c>
      <c r="BC19" s="275">
        <v>34.668830516</v>
      </c>
      <c r="BD19" s="275">
        <v>37.015259833000002</v>
      </c>
      <c r="BE19" s="275">
        <v>40.757629999999999</v>
      </c>
      <c r="BF19" s="275">
        <v>41.96895</v>
      </c>
      <c r="BG19" s="338">
        <v>36.176139999999997</v>
      </c>
      <c r="BH19" s="338">
        <v>35.205889999999997</v>
      </c>
      <c r="BI19" s="338">
        <v>37.518030000000003</v>
      </c>
      <c r="BJ19" s="338">
        <v>38.064129999999999</v>
      </c>
      <c r="BK19" s="338">
        <v>36.1008</v>
      </c>
      <c r="BL19" s="338">
        <v>34.040999999999997</v>
      </c>
      <c r="BM19" s="338">
        <v>35.530299999999997</v>
      </c>
      <c r="BN19" s="338">
        <v>34.592880000000001</v>
      </c>
      <c r="BO19" s="338">
        <v>36.046190000000003</v>
      </c>
      <c r="BP19" s="338">
        <v>36.949399999999997</v>
      </c>
      <c r="BQ19" s="338">
        <v>40.029060000000001</v>
      </c>
      <c r="BR19" s="338">
        <v>40.129420000000003</v>
      </c>
      <c r="BS19" s="338">
        <v>35.857439999999997</v>
      </c>
      <c r="BT19" s="338">
        <v>34.945709999999998</v>
      </c>
      <c r="BU19" s="338">
        <v>37.157760000000003</v>
      </c>
      <c r="BV19" s="338">
        <v>37.74879</v>
      </c>
    </row>
    <row r="20" spans="1:74" ht="11.1" customHeight="1" x14ac:dyDescent="0.2">
      <c r="A20" s="556" t="s">
        <v>390</v>
      </c>
      <c r="B20" s="557" t="s">
        <v>391</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11016.714904</v>
      </c>
      <c r="AN20" s="275">
        <v>10367.743979999999</v>
      </c>
      <c r="AO20" s="275">
        <v>10331.964647000001</v>
      </c>
      <c r="AP20" s="275">
        <v>9791.7461887000009</v>
      </c>
      <c r="AQ20" s="275">
        <v>10375.650754</v>
      </c>
      <c r="AR20" s="275">
        <v>11913.014606000001</v>
      </c>
      <c r="AS20" s="275">
        <v>12951.922891</v>
      </c>
      <c r="AT20" s="275">
        <v>12327.099188</v>
      </c>
      <c r="AU20" s="275">
        <v>11140.621026999999</v>
      </c>
      <c r="AV20" s="275">
        <v>10304.617050999999</v>
      </c>
      <c r="AW20" s="275">
        <v>10221.990012</v>
      </c>
      <c r="AX20" s="275">
        <v>11159.334433</v>
      </c>
      <c r="AY20" s="275">
        <v>12039.131883</v>
      </c>
      <c r="AZ20" s="275">
        <v>10944.944701</v>
      </c>
      <c r="BA20" s="275">
        <v>10319.890412000001</v>
      </c>
      <c r="BB20" s="275">
        <v>10074.309397000001</v>
      </c>
      <c r="BC20" s="275">
        <v>10937.277212999999</v>
      </c>
      <c r="BD20" s="275">
        <v>12374.037248000001</v>
      </c>
      <c r="BE20" s="275">
        <v>13248.56</v>
      </c>
      <c r="BF20" s="275">
        <v>13231.77</v>
      </c>
      <c r="BG20" s="338">
        <v>11168.46</v>
      </c>
      <c r="BH20" s="338">
        <v>10270.700000000001</v>
      </c>
      <c r="BI20" s="338">
        <v>10331.1</v>
      </c>
      <c r="BJ20" s="338">
        <v>11172.27</v>
      </c>
      <c r="BK20" s="338">
        <v>11844.39</v>
      </c>
      <c r="BL20" s="338">
        <v>11072.27</v>
      </c>
      <c r="BM20" s="338">
        <v>10292.27</v>
      </c>
      <c r="BN20" s="338">
        <v>9798.509</v>
      </c>
      <c r="BO20" s="338">
        <v>10545.43</v>
      </c>
      <c r="BP20" s="338">
        <v>12067.9</v>
      </c>
      <c r="BQ20" s="338">
        <v>13094.82</v>
      </c>
      <c r="BR20" s="338">
        <v>12782.38</v>
      </c>
      <c r="BS20" s="338">
        <v>11304.31</v>
      </c>
      <c r="BT20" s="338">
        <v>10361.450000000001</v>
      </c>
      <c r="BU20" s="338">
        <v>10374.39</v>
      </c>
      <c r="BV20" s="338">
        <v>11233.55</v>
      </c>
    </row>
    <row r="21" spans="1:74" ht="11.1" customHeight="1" x14ac:dyDescent="0.2">
      <c r="A21" s="550"/>
      <c r="B21" s="131" t="s">
        <v>392</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364"/>
      <c r="BH21" s="364"/>
      <c r="BI21" s="364"/>
      <c r="BJ21" s="364"/>
      <c r="BK21" s="364"/>
      <c r="BL21" s="364"/>
      <c r="BM21" s="364"/>
      <c r="BN21" s="364"/>
      <c r="BO21" s="364"/>
      <c r="BP21" s="364"/>
      <c r="BQ21" s="364"/>
      <c r="BR21" s="364"/>
      <c r="BS21" s="364"/>
      <c r="BT21" s="364"/>
      <c r="BU21" s="364"/>
      <c r="BV21" s="364"/>
    </row>
    <row r="22" spans="1:74" ht="11.1" customHeight="1" x14ac:dyDescent="0.2">
      <c r="A22" s="556" t="s">
        <v>393</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160.16455644999999</v>
      </c>
      <c r="AN22" s="275">
        <v>138.76199249999999</v>
      </c>
      <c r="AO22" s="275">
        <v>161.45259709999999</v>
      </c>
      <c r="AP22" s="275">
        <v>116.868132</v>
      </c>
      <c r="AQ22" s="275">
        <v>137.61882452</v>
      </c>
      <c r="AR22" s="275">
        <v>145.99188633</v>
      </c>
      <c r="AS22" s="275">
        <v>164.23347709999999</v>
      </c>
      <c r="AT22" s="275">
        <v>137.62975419</v>
      </c>
      <c r="AU22" s="275">
        <v>105.334918</v>
      </c>
      <c r="AV22" s="275">
        <v>93.899925160999999</v>
      </c>
      <c r="AW22" s="275">
        <v>131.92114000000001</v>
      </c>
      <c r="AX22" s="275">
        <v>191.62799999999999</v>
      </c>
      <c r="AY22" s="275">
        <v>194.18653032</v>
      </c>
      <c r="AZ22" s="275">
        <v>131.27404035999999</v>
      </c>
      <c r="BA22" s="275">
        <v>120.95081935</v>
      </c>
      <c r="BB22" s="275">
        <v>127.01115667000001</v>
      </c>
      <c r="BC22" s="275">
        <v>104.06610431999999</v>
      </c>
      <c r="BD22" s="275">
        <v>127.6648151</v>
      </c>
      <c r="BE22" s="275">
        <v>298.89019999999999</v>
      </c>
      <c r="BF22" s="275">
        <v>380.24419999999998</v>
      </c>
      <c r="BG22" s="338">
        <v>169.9545</v>
      </c>
      <c r="BH22" s="338">
        <v>174.04</v>
      </c>
      <c r="BI22" s="338">
        <v>178.98079999999999</v>
      </c>
      <c r="BJ22" s="338">
        <v>224.04050000000001</v>
      </c>
      <c r="BK22" s="338">
        <v>196.92840000000001</v>
      </c>
      <c r="BL22" s="338">
        <v>185.2499</v>
      </c>
      <c r="BM22" s="338">
        <v>155.28530000000001</v>
      </c>
      <c r="BN22" s="338">
        <v>79.714470000000006</v>
      </c>
      <c r="BO22" s="338">
        <v>71.855559999999997</v>
      </c>
      <c r="BP22" s="338">
        <v>154.23439999999999</v>
      </c>
      <c r="BQ22" s="338">
        <v>211.61259999999999</v>
      </c>
      <c r="BR22" s="338">
        <v>195.43989999999999</v>
      </c>
      <c r="BS22" s="338">
        <v>120.7343</v>
      </c>
      <c r="BT22" s="338">
        <v>151.0865</v>
      </c>
      <c r="BU22" s="338">
        <v>143.9999</v>
      </c>
      <c r="BV22" s="338">
        <v>195.57839999999999</v>
      </c>
    </row>
    <row r="23" spans="1:74" ht="11.1" customHeight="1" x14ac:dyDescent="0.2">
      <c r="A23" s="556" t="s">
        <v>394</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479.31099323000001</v>
      </c>
      <c r="AN23" s="275">
        <v>463.01141286000001</v>
      </c>
      <c r="AO23" s="275">
        <v>513.74090193999996</v>
      </c>
      <c r="AP23" s="275">
        <v>439.55188833</v>
      </c>
      <c r="AQ23" s="275">
        <v>439.73849323000002</v>
      </c>
      <c r="AR23" s="275">
        <v>567.36329699999999</v>
      </c>
      <c r="AS23" s="275">
        <v>686.10304613000005</v>
      </c>
      <c r="AT23" s="275">
        <v>640.98479644999998</v>
      </c>
      <c r="AU23" s="275">
        <v>582.41626067000004</v>
      </c>
      <c r="AV23" s="275">
        <v>524.69871354999998</v>
      </c>
      <c r="AW23" s="275">
        <v>455.80173266999998</v>
      </c>
      <c r="AX23" s="275">
        <v>495.74477903000002</v>
      </c>
      <c r="AY23" s="275">
        <v>471.81217032000001</v>
      </c>
      <c r="AZ23" s="275">
        <v>505.43741070999999</v>
      </c>
      <c r="BA23" s="275">
        <v>524.36505</v>
      </c>
      <c r="BB23" s="275">
        <v>502.76447366999997</v>
      </c>
      <c r="BC23" s="275">
        <v>482.73827752</v>
      </c>
      <c r="BD23" s="275">
        <v>617.32463859999996</v>
      </c>
      <c r="BE23" s="275">
        <v>719.04309999999998</v>
      </c>
      <c r="BF23" s="275">
        <v>751.10810000000004</v>
      </c>
      <c r="BG23" s="338">
        <v>592.88199999999995</v>
      </c>
      <c r="BH23" s="338">
        <v>538.74519999999995</v>
      </c>
      <c r="BI23" s="338">
        <v>520.60900000000004</v>
      </c>
      <c r="BJ23" s="338">
        <v>543.70960000000002</v>
      </c>
      <c r="BK23" s="338">
        <v>533.80470000000003</v>
      </c>
      <c r="BL23" s="338">
        <v>525.14779999999996</v>
      </c>
      <c r="BM23" s="338">
        <v>526.56889999999999</v>
      </c>
      <c r="BN23" s="338">
        <v>494.38619999999997</v>
      </c>
      <c r="BO23" s="338">
        <v>531.90830000000005</v>
      </c>
      <c r="BP23" s="338">
        <v>663.33399999999995</v>
      </c>
      <c r="BQ23" s="338">
        <v>755.94399999999996</v>
      </c>
      <c r="BR23" s="338">
        <v>743.91800000000001</v>
      </c>
      <c r="BS23" s="338">
        <v>637.6413</v>
      </c>
      <c r="BT23" s="338">
        <v>572.03440000000001</v>
      </c>
      <c r="BU23" s="338">
        <v>560.05579999999998</v>
      </c>
      <c r="BV23" s="338">
        <v>575.68589999999995</v>
      </c>
    </row>
    <row r="24" spans="1:74" ht="11.1" customHeight="1" x14ac:dyDescent="0.2">
      <c r="A24" s="556" t="s">
        <v>395</v>
      </c>
      <c r="B24" s="559" t="s">
        <v>375</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4.6167748386999996</v>
      </c>
      <c r="AN24" s="275">
        <v>3.9508778571000001</v>
      </c>
      <c r="AO24" s="275">
        <v>2.4788935483999999</v>
      </c>
      <c r="AP24" s="275">
        <v>1.4755703333000001</v>
      </c>
      <c r="AQ24" s="275">
        <v>2.6905245161</v>
      </c>
      <c r="AR24" s="275">
        <v>2.9985460000000002</v>
      </c>
      <c r="AS24" s="275">
        <v>2.2899135483999999</v>
      </c>
      <c r="AT24" s="275">
        <v>2.5291109676999999</v>
      </c>
      <c r="AU24" s="275">
        <v>2.9834653332999999</v>
      </c>
      <c r="AV24" s="275">
        <v>1.7835683871000001</v>
      </c>
      <c r="AW24" s="275">
        <v>2.8340896667000002</v>
      </c>
      <c r="AX24" s="275">
        <v>28.065525161</v>
      </c>
      <c r="AY24" s="275">
        <v>89.642727418999996</v>
      </c>
      <c r="AZ24" s="275">
        <v>2.3518132142999999</v>
      </c>
      <c r="BA24" s="275">
        <v>1.9273364516</v>
      </c>
      <c r="BB24" s="275">
        <v>2.5192466667</v>
      </c>
      <c r="BC24" s="275">
        <v>3.0034920000000001</v>
      </c>
      <c r="BD24" s="275">
        <v>3.6516126999999998</v>
      </c>
      <c r="BE24" s="275">
        <v>6.2210549999999998</v>
      </c>
      <c r="BF24" s="275">
        <v>5.2618980000000004</v>
      </c>
      <c r="BG24" s="338">
        <v>2.7373449999999999</v>
      </c>
      <c r="BH24" s="338">
        <v>2.3248350000000002</v>
      </c>
      <c r="BI24" s="338">
        <v>2.9821900000000001</v>
      </c>
      <c r="BJ24" s="338">
        <v>5.4061909999999997</v>
      </c>
      <c r="BK24" s="338">
        <v>26.039619999999999</v>
      </c>
      <c r="BL24" s="338">
        <v>7.0295759999999996</v>
      </c>
      <c r="BM24" s="338">
        <v>3.6412279999999999</v>
      </c>
      <c r="BN24" s="338">
        <v>1.5448850000000001</v>
      </c>
      <c r="BO24" s="338">
        <v>2.2525780000000002</v>
      </c>
      <c r="BP24" s="338">
        <v>2.9374910000000001</v>
      </c>
      <c r="BQ24" s="338">
        <v>4.6734910000000003</v>
      </c>
      <c r="BR24" s="338">
        <v>3.7117490000000002</v>
      </c>
      <c r="BS24" s="338">
        <v>3.0198369999999999</v>
      </c>
      <c r="BT24" s="338">
        <v>2.3928379999999998</v>
      </c>
      <c r="BU24" s="338">
        <v>3.0770970000000002</v>
      </c>
      <c r="BV24" s="338">
        <v>5.9728250000000003</v>
      </c>
    </row>
    <row r="25" spans="1:74" ht="11.1" customHeight="1" x14ac:dyDescent="0.2">
      <c r="A25" s="556" t="s">
        <v>396</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2.1068974194000001</v>
      </c>
      <c r="AN25" s="275">
        <v>2.5823996429</v>
      </c>
      <c r="AO25" s="275">
        <v>2.5837167742</v>
      </c>
      <c r="AP25" s="275">
        <v>2.0973389999999998</v>
      </c>
      <c r="AQ25" s="275">
        <v>2.0179025805999999</v>
      </c>
      <c r="AR25" s="275">
        <v>2.3843586666999999</v>
      </c>
      <c r="AS25" s="275">
        <v>2.4356306451999998</v>
      </c>
      <c r="AT25" s="275">
        <v>2.5539129032000001</v>
      </c>
      <c r="AU25" s="275">
        <v>2.0199926666999999</v>
      </c>
      <c r="AV25" s="275">
        <v>1.7763</v>
      </c>
      <c r="AW25" s="275">
        <v>2.4530023333000002</v>
      </c>
      <c r="AX25" s="275">
        <v>1.9256032258</v>
      </c>
      <c r="AY25" s="275">
        <v>1.8794270968</v>
      </c>
      <c r="AZ25" s="275">
        <v>2.1989092857000001</v>
      </c>
      <c r="BA25" s="275">
        <v>2.4921590323</v>
      </c>
      <c r="BB25" s="275">
        <v>1.5992733333</v>
      </c>
      <c r="BC25" s="275">
        <v>1.5211336451999999</v>
      </c>
      <c r="BD25" s="275">
        <v>2.1067820333</v>
      </c>
      <c r="BE25" s="275">
        <v>2.4356309999999999</v>
      </c>
      <c r="BF25" s="275">
        <v>2.5539130000000001</v>
      </c>
      <c r="BG25" s="338">
        <v>2.0199929999999999</v>
      </c>
      <c r="BH25" s="338">
        <v>1.7763</v>
      </c>
      <c r="BI25" s="338">
        <v>2.4530029999999998</v>
      </c>
      <c r="BJ25" s="338">
        <v>1.925603</v>
      </c>
      <c r="BK25" s="338">
        <v>1.879427</v>
      </c>
      <c r="BL25" s="338">
        <v>2.1989100000000001</v>
      </c>
      <c r="BM25" s="338">
        <v>2.492159</v>
      </c>
      <c r="BN25" s="338">
        <v>1.5992740000000001</v>
      </c>
      <c r="BO25" s="338">
        <v>1.521134</v>
      </c>
      <c r="BP25" s="338">
        <v>2.1067819999999999</v>
      </c>
      <c r="BQ25" s="338">
        <v>2.4356339999999999</v>
      </c>
      <c r="BR25" s="338">
        <v>2.5539100000000001</v>
      </c>
      <c r="BS25" s="338">
        <v>2.0199929999999999</v>
      </c>
      <c r="BT25" s="338">
        <v>1.7763</v>
      </c>
      <c r="BU25" s="338">
        <v>2.4530029999999998</v>
      </c>
      <c r="BV25" s="338">
        <v>1.925603</v>
      </c>
    </row>
    <row r="26" spans="1:74" ht="11.1" customHeight="1" x14ac:dyDescent="0.2">
      <c r="A26" s="556" t="s">
        <v>397</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570.33490323000001</v>
      </c>
      <c r="AZ26" s="275">
        <v>557.43553570999995</v>
      </c>
      <c r="BA26" s="275">
        <v>528.09848387</v>
      </c>
      <c r="BB26" s="275">
        <v>444.84269999999998</v>
      </c>
      <c r="BC26" s="275">
        <v>519.95625805999998</v>
      </c>
      <c r="BD26" s="275">
        <v>554.99763332999999</v>
      </c>
      <c r="BE26" s="275">
        <v>553.67880000000002</v>
      </c>
      <c r="BF26" s="275">
        <v>534.82939999999996</v>
      </c>
      <c r="BG26" s="338">
        <v>516.31730000000005</v>
      </c>
      <c r="BH26" s="338">
        <v>454.6694</v>
      </c>
      <c r="BI26" s="338">
        <v>485.3399</v>
      </c>
      <c r="BJ26" s="338">
        <v>526.74369999999999</v>
      </c>
      <c r="BK26" s="338">
        <v>542.0625</v>
      </c>
      <c r="BL26" s="338">
        <v>518.29520000000002</v>
      </c>
      <c r="BM26" s="338">
        <v>477.67140000000001</v>
      </c>
      <c r="BN26" s="338">
        <v>449.79259999999999</v>
      </c>
      <c r="BO26" s="338">
        <v>474.88979999999998</v>
      </c>
      <c r="BP26" s="338">
        <v>502.3655</v>
      </c>
      <c r="BQ26" s="338">
        <v>511.50619999999998</v>
      </c>
      <c r="BR26" s="338">
        <v>514.44219999999996</v>
      </c>
      <c r="BS26" s="338">
        <v>494.72230000000002</v>
      </c>
      <c r="BT26" s="338">
        <v>430.74860000000001</v>
      </c>
      <c r="BU26" s="338">
        <v>459.44009999999997</v>
      </c>
      <c r="BV26" s="338">
        <v>498.63440000000003</v>
      </c>
    </row>
    <row r="27" spans="1:74" ht="11.1" customHeight="1" x14ac:dyDescent="0.2">
      <c r="A27" s="556" t="s">
        <v>398</v>
      </c>
      <c r="B27" s="559" t="s">
        <v>399</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100.87820096999999</v>
      </c>
      <c r="AN27" s="275">
        <v>100.32806463999999</v>
      </c>
      <c r="AO27" s="275">
        <v>105.02654419</v>
      </c>
      <c r="AP27" s="275">
        <v>103.95848866999999</v>
      </c>
      <c r="AQ27" s="275">
        <v>109.3592929</v>
      </c>
      <c r="AR27" s="275">
        <v>106.293699</v>
      </c>
      <c r="AS27" s="275">
        <v>103.53471935</v>
      </c>
      <c r="AT27" s="275">
        <v>99.206650323000005</v>
      </c>
      <c r="AU27" s="275">
        <v>93.254847667000007</v>
      </c>
      <c r="AV27" s="275">
        <v>90.441706773999996</v>
      </c>
      <c r="AW27" s="275">
        <v>106.944273</v>
      </c>
      <c r="AX27" s="275">
        <v>100.7205629</v>
      </c>
      <c r="AY27" s="275">
        <v>92.386926451999997</v>
      </c>
      <c r="AZ27" s="275">
        <v>106.29546607</v>
      </c>
      <c r="BA27" s="275">
        <v>110.57488806000001</v>
      </c>
      <c r="BB27" s="275">
        <v>109.84100033</v>
      </c>
      <c r="BC27" s="275">
        <v>109.51820613</v>
      </c>
      <c r="BD27" s="275">
        <v>103.50319777</v>
      </c>
      <c r="BE27" s="275">
        <v>92.725610000000003</v>
      </c>
      <c r="BF27" s="275">
        <v>87.723849999999999</v>
      </c>
      <c r="BG27" s="338">
        <v>82.35669</v>
      </c>
      <c r="BH27" s="338">
        <v>83.917140000000003</v>
      </c>
      <c r="BI27" s="338">
        <v>95.936390000000003</v>
      </c>
      <c r="BJ27" s="338">
        <v>102.9816</v>
      </c>
      <c r="BK27" s="338">
        <v>96.1374</v>
      </c>
      <c r="BL27" s="338">
        <v>95.961889999999997</v>
      </c>
      <c r="BM27" s="338">
        <v>106.9881</v>
      </c>
      <c r="BN27" s="338">
        <v>98.184579999999997</v>
      </c>
      <c r="BO27" s="338">
        <v>100.3741</v>
      </c>
      <c r="BP27" s="338">
        <v>102.2201</v>
      </c>
      <c r="BQ27" s="338">
        <v>96.312439999999995</v>
      </c>
      <c r="BR27" s="338">
        <v>93.885959999999997</v>
      </c>
      <c r="BS27" s="338">
        <v>84.934600000000003</v>
      </c>
      <c r="BT27" s="338">
        <v>85.149119999999996</v>
      </c>
      <c r="BU27" s="338">
        <v>94.212159999999997</v>
      </c>
      <c r="BV27" s="338">
        <v>102.4712</v>
      </c>
    </row>
    <row r="28" spans="1:74" ht="11.1" customHeight="1" x14ac:dyDescent="0.2">
      <c r="A28" s="556" t="s">
        <v>400</v>
      </c>
      <c r="B28" s="557" t="s">
        <v>442</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64.499464193999998</v>
      </c>
      <c r="AN28" s="275">
        <v>73.992963928999998</v>
      </c>
      <c r="AO28" s="275">
        <v>77.456578386999993</v>
      </c>
      <c r="AP28" s="275">
        <v>76.741075667000004</v>
      </c>
      <c r="AQ28" s="275">
        <v>72.857392258000004</v>
      </c>
      <c r="AR28" s="275">
        <v>79.748767333000004</v>
      </c>
      <c r="AS28" s="275">
        <v>73.505981934999994</v>
      </c>
      <c r="AT28" s="275">
        <v>67.202175806</v>
      </c>
      <c r="AU28" s="275">
        <v>64.032583333000005</v>
      </c>
      <c r="AV28" s="275">
        <v>78.023382581000007</v>
      </c>
      <c r="AW28" s="275">
        <v>74.333355333</v>
      </c>
      <c r="AX28" s="275">
        <v>69.937882258000002</v>
      </c>
      <c r="AY28" s="275">
        <v>76.386698065000004</v>
      </c>
      <c r="AZ28" s="275">
        <v>85.566076070999998</v>
      </c>
      <c r="BA28" s="275">
        <v>78.223227742000006</v>
      </c>
      <c r="BB28" s="275">
        <v>76.475650666999996</v>
      </c>
      <c r="BC28" s="275">
        <v>72.732387387000003</v>
      </c>
      <c r="BD28" s="275">
        <v>78.785461632999997</v>
      </c>
      <c r="BE28" s="275">
        <v>68.640180000000001</v>
      </c>
      <c r="BF28" s="275">
        <v>66.47878</v>
      </c>
      <c r="BG28" s="338">
        <v>67.641459999999995</v>
      </c>
      <c r="BH28" s="338">
        <v>75.334190000000007</v>
      </c>
      <c r="BI28" s="338">
        <v>81.257869999999997</v>
      </c>
      <c r="BJ28" s="338">
        <v>78.92841</v>
      </c>
      <c r="BK28" s="338">
        <v>79.101849999999999</v>
      </c>
      <c r="BL28" s="338">
        <v>80.705960000000005</v>
      </c>
      <c r="BM28" s="338">
        <v>80.562370000000001</v>
      </c>
      <c r="BN28" s="338">
        <v>78.303259999999995</v>
      </c>
      <c r="BO28" s="338">
        <v>68.117779999999996</v>
      </c>
      <c r="BP28" s="338">
        <v>70.46884</v>
      </c>
      <c r="BQ28" s="338">
        <v>66.333200000000005</v>
      </c>
      <c r="BR28" s="338">
        <v>65.094719999999995</v>
      </c>
      <c r="BS28" s="338">
        <v>67.107339999999994</v>
      </c>
      <c r="BT28" s="338">
        <v>75.754130000000004</v>
      </c>
      <c r="BU28" s="338">
        <v>81.572950000000006</v>
      </c>
      <c r="BV28" s="338">
        <v>83.233490000000003</v>
      </c>
    </row>
    <row r="29" spans="1:74" ht="11.1" customHeight="1" x14ac:dyDescent="0.2">
      <c r="A29" s="556" t="s">
        <v>401</v>
      </c>
      <c r="B29" s="559" t="s">
        <v>389</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11.253087419</v>
      </c>
      <c r="AN29" s="275">
        <v>11.103388928999999</v>
      </c>
      <c r="AO29" s="275">
        <v>10.786810322999999</v>
      </c>
      <c r="AP29" s="275">
        <v>10.658414667000001</v>
      </c>
      <c r="AQ29" s="275">
        <v>11.378081290000001</v>
      </c>
      <c r="AR29" s="275">
        <v>11.800470333</v>
      </c>
      <c r="AS29" s="275">
        <v>11.994885805999999</v>
      </c>
      <c r="AT29" s="275">
        <v>12.357485806</v>
      </c>
      <c r="AU29" s="275">
        <v>11.202601</v>
      </c>
      <c r="AV29" s="275">
        <v>10.627419677000001</v>
      </c>
      <c r="AW29" s="275">
        <v>11.802561000000001</v>
      </c>
      <c r="AX29" s="275">
        <v>12.172516452</v>
      </c>
      <c r="AY29" s="275">
        <v>10.994244516</v>
      </c>
      <c r="AZ29" s="275">
        <v>11.469948214</v>
      </c>
      <c r="BA29" s="275">
        <v>10.518366774</v>
      </c>
      <c r="BB29" s="275">
        <v>9.9520359999999997</v>
      </c>
      <c r="BC29" s="275">
        <v>10.126695935000001</v>
      </c>
      <c r="BD29" s="275">
        <v>11.225118999999999</v>
      </c>
      <c r="BE29" s="275">
        <v>12.199199999999999</v>
      </c>
      <c r="BF29" s="275">
        <v>13.41117</v>
      </c>
      <c r="BG29" s="338">
        <v>11.690910000000001</v>
      </c>
      <c r="BH29" s="338">
        <v>11.65789</v>
      </c>
      <c r="BI29" s="338">
        <v>12.33587</v>
      </c>
      <c r="BJ29" s="338">
        <v>12.571820000000001</v>
      </c>
      <c r="BK29" s="338">
        <v>11.085570000000001</v>
      </c>
      <c r="BL29" s="338">
        <v>10.583209999999999</v>
      </c>
      <c r="BM29" s="338">
        <v>11.03307</v>
      </c>
      <c r="BN29" s="338">
        <v>10.61774</v>
      </c>
      <c r="BO29" s="338">
        <v>10.889279999999999</v>
      </c>
      <c r="BP29" s="338">
        <v>12.130470000000001</v>
      </c>
      <c r="BQ29" s="338">
        <v>12.18369</v>
      </c>
      <c r="BR29" s="338">
        <v>12.39226</v>
      </c>
      <c r="BS29" s="338">
        <v>11.66961</v>
      </c>
      <c r="BT29" s="338">
        <v>11.64331</v>
      </c>
      <c r="BU29" s="338">
        <v>12.20445</v>
      </c>
      <c r="BV29" s="338">
        <v>12.45157</v>
      </c>
    </row>
    <row r="30" spans="1:74" ht="11.1" customHeight="1" x14ac:dyDescent="0.2">
      <c r="A30" s="556" t="s">
        <v>402</v>
      </c>
      <c r="B30" s="557" t="s">
        <v>391</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1378.9747165000001</v>
      </c>
      <c r="AN30" s="275">
        <v>1337.9641004</v>
      </c>
      <c r="AO30" s="275">
        <v>1390.0762681000001</v>
      </c>
      <c r="AP30" s="275">
        <v>1175.2644087000001</v>
      </c>
      <c r="AQ30" s="275">
        <v>1231.0524468000001</v>
      </c>
      <c r="AR30" s="275">
        <v>1465.314658</v>
      </c>
      <c r="AS30" s="275">
        <v>1599.2948157999999</v>
      </c>
      <c r="AT30" s="275">
        <v>1512.0705316000001</v>
      </c>
      <c r="AU30" s="275">
        <v>1401.8520020000001</v>
      </c>
      <c r="AV30" s="275">
        <v>1299.4040161</v>
      </c>
      <c r="AW30" s="275">
        <v>1313.9094872999999</v>
      </c>
      <c r="AX30" s="275">
        <v>1461.6252239</v>
      </c>
      <c r="AY30" s="275">
        <v>1507.6236274</v>
      </c>
      <c r="AZ30" s="275">
        <v>1402.0291996000001</v>
      </c>
      <c r="BA30" s="275">
        <v>1377.1503313000001</v>
      </c>
      <c r="BB30" s="275">
        <v>1275.0055373</v>
      </c>
      <c r="BC30" s="275">
        <v>1303.6625550000001</v>
      </c>
      <c r="BD30" s="275">
        <v>1499.2592602</v>
      </c>
      <c r="BE30" s="275">
        <v>1753.8340000000001</v>
      </c>
      <c r="BF30" s="275">
        <v>1841.6110000000001</v>
      </c>
      <c r="BG30" s="338">
        <v>1445.6</v>
      </c>
      <c r="BH30" s="338">
        <v>1342.4649999999999</v>
      </c>
      <c r="BI30" s="338">
        <v>1379.895</v>
      </c>
      <c r="BJ30" s="338">
        <v>1496.307</v>
      </c>
      <c r="BK30" s="338">
        <v>1487.039</v>
      </c>
      <c r="BL30" s="338">
        <v>1425.172</v>
      </c>
      <c r="BM30" s="338">
        <v>1364.2429999999999</v>
      </c>
      <c r="BN30" s="338">
        <v>1214.143</v>
      </c>
      <c r="BO30" s="338">
        <v>1261.809</v>
      </c>
      <c r="BP30" s="338">
        <v>1509.798</v>
      </c>
      <c r="BQ30" s="338">
        <v>1661.001</v>
      </c>
      <c r="BR30" s="338">
        <v>1631.4390000000001</v>
      </c>
      <c r="BS30" s="338">
        <v>1421.8489999999999</v>
      </c>
      <c r="BT30" s="338">
        <v>1330.585</v>
      </c>
      <c r="BU30" s="338">
        <v>1357.0150000000001</v>
      </c>
      <c r="BV30" s="338">
        <v>1475.953</v>
      </c>
    </row>
    <row r="31" spans="1:74" ht="11.1" customHeight="1" x14ac:dyDescent="0.2">
      <c r="A31" s="550"/>
      <c r="B31" s="131" t="s">
        <v>403</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364"/>
      <c r="BH31" s="364"/>
      <c r="BI31" s="364"/>
      <c r="BJ31" s="364"/>
      <c r="BK31" s="364"/>
      <c r="BL31" s="364"/>
      <c r="BM31" s="364"/>
      <c r="BN31" s="364"/>
      <c r="BO31" s="364"/>
      <c r="BP31" s="364"/>
      <c r="BQ31" s="364"/>
      <c r="BR31" s="364"/>
      <c r="BS31" s="364"/>
      <c r="BT31" s="364"/>
      <c r="BU31" s="364"/>
      <c r="BV31" s="364"/>
    </row>
    <row r="32" spans="1:74" ht="11.1" customHeight="1" x14ac:dyDescent="0.2">
      <c r="A32" s="556" t="s">
        <v>404</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1581.5244399999999</v>
      </c>
      <c r="AN32" s="275">
        <v>1227.0813868</v>
      </c>
      <c r="AO32" s="275">
        <v>1170.0889135</v>
      </c>
      <c r="AP32" s="275">
        <v>1207.9332959999999</v>
      </c>
      <c r="AQ32" s="275">
        <v>1386.7349254999999</v>
      </c>
      <c r="AR32" s="275">
        <v>1655.7759887</v>
      </c>
      <c r="AS32" s="275">
        <v>1865.9394454999999</v>
      </c>
      <c r="AT32" s="275">
        <v>1733.6438502999999</v>
      </c>
      <c r="AU32" s="275">
        <v>1435.6190167</v>
      </c>
      <c r="AV32" s="275">
        <v>1243.3116944999999</v>
      </c>
      <c r="AW32" s="275">
        <v>1205.4437223</v>
      </c>
      <c r="AX32" s="275">
        <v>1428.1958135</v>
      </c>
      <c r="AY32" s="275">
        <v>1719.6548081000001</v>
      </c>
      <c r="AZ32" s="275">
        <v>1093.2175725</v>
      </c>
      <c r="BA32" s="275">
        <v>954.88853547999997</v>
      </c>
      <c r="BB32" s="275">
        <v>971.13717067000005</v>
      </c>
      <c r="BC32" s="275">
        <v>1243.2819319</v>
      </c>
      <c r="BD32" s="275">
        <v>1568.3225332</v>
      </c>
      <c r="BE32" s="275">
        <v>1599.383</v>
      </c>
      <c r="BF32" s="275">
        <v>1698.788</v>
      </c>
      <c r="BG32" s="338">
        <v>1371.4929999999999</v>
      </c>
      <c r="BH32" s="338">
        <v>1216.0650000000001</v>
      </c>
      <c r="BI32" s="338">
        <v>1139.1300000000001</v>
      </c>
      <c r="BJ32" s="338">
        <v>1362.32</v>
      </c>
      <c r="BK32" s="338">
        <v>1625.586</v>
      </c>
      <c r="BL32" s="338">
        <v>1305.856</v>
      </c>
      <c r="BM32" s="338">
        <v>1018.2190000000001</v>
      </c>
      <c r="BN32" s="338">
        <v>912.63630000000001</v>
      </c>
      <c r="BO32" s="338">
        <v>1178.79</v>
      </c>
      <c r="BP32" s="338">
        <v>1424.0719999999999</v>
      </c>
      <c r="BQ32" s="338">
        <v>1625.6679999999999</v>
      </c>
      <c r="BR32" s="338">
        <v>1593.3389999999999</v>
      </c>
      <c r="BS32" s="338">
        <v>1294.6320000000001</v>
      </c>
      <c r="BT32" s="338">
        <v>1131.913</v>
      </c>
      <c r="BU32" s="338">
        <v>1045.644</v>
      </c>
      <c r="BV32" s="338">
        <v>1285.4259999999999</v>
      </c>
    </row>
    <row r="33" spans="1:74" ht="11.1" customHeight="1" x14ac:dyDescent="0.2">
      <c r="A33" s="556" t="s">
        <v>405</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1649.8338377</v>
      </c>
      <c r="AN33" s="275">
        <v>1761.8249396000001</v>
      </c>
      <c r="AO33" s="275">
        <v>1877.8484857999999</v>
      </c>
      <c r="AP33" s="275">
        <v>1843.9264230000001</v>
      </c>
      <c r="AQ33" s="275">
        <v>2026.0098625999999</v>
      </c>
      <c r="AR33" s="275">
        <v>2392.1937200000002</v>
      </c>
      <c r="AS33" s="275">
        <v>2761.2735742</v>
      </c>
      <c r="AT33" s="275">
        <v>2652.0876729000001</v>
      </c>
      <c r="AU33" s="275">
        <v>2271.670799</v>
      </c>
      <c r="AV33" s="275">
        <v>1974.9844848</v>
      </c>
      <c r="AW33" s="275">
        <v>1803.3920257</v>
      </c>
      <c r="AX33" s="275">
        <v>1983.3138745000001</v>
      </c>
      <c r="AY33" s="275">
        <v>2134.2037897</v>
      </c>
      <c r="AZ33" s="275">
        <v>2081.8474675000002</v>
      </c>
      <c r="BA33" s="275">
        <v>1943.3008181</v>
      </c>
      <c r="BB33" s="275">
        <v>1994.4965023</v>
      </c>
      <c r="BC33" s="275">
        <v>2381.4556542</v>
      </c>
      <c r="BD33" s="275">
        <v>2670.6279347</v>
      </c>
      <c r="BE33" s="275">
        <v>3014.6109999999999</v>
      </c>
      <c r="BF33" s="275">
        <v>2891.94</v>
      </c>
      <c r="BG33" s="338">
        <v>2367.3409999999999</v>
      </c>
      <c r="BH33" s="338">
        <v>2054.7890000000002</v>
      </c>
      <c r="BI33" s="338">
        <v>1935.8230000000001</v>
      </c>
      <c r="BJ33" s="338">
        <v>2040.2950000000001</v>
      </c>
      <c r="BK33" s="338">
        <v>2159.96</v>
      </c>
      <c r="BL33" s="338">
        <v>2022.3889999999999</v>
      </c>
      <c r="BM33" s="338">
        <v>1916.5909999999999</v>
      </c>
      <c r="BN33" s="338">
        <v>1964.7070000000001</v>
      </c>
      <c r="BO33" s="338">
        <v>2260.192</v>
      </c>
      <c r="BP33" s="338">
        <v>2627.3240000000001</v>
      </c>
      <c r="BQ33" s="338">
        <v>2922.076</v>
      </c>
      <c r="BR33" s="338">
        <v>2876.183</v>
      </c>
      <c r="BS33" s="338">
        <v>2493.8150000000001</v>
      </c>
      <c r="BT33" s="338">
        <v>2143.7550000000001</v>
      </c>
      <c r="BU33" s="338">
        <v>2007.9110000000001</v>
      </c>
      <c r="BV33" s="338">
        <v>2095.7820000000002</v>
      </c>
    </row>
    <row r="34" spans="1:74" ht="11.1" customHeight="1" x14ac:dyDescent="0.2">
      <c r="A34" s="556" t="s">
        <v>406</v>
      </c>
      <c r="B34" s="559" t="s">
        <v>375</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28.462510323</v>
      </c>
      <c r="AN34" s="275">
        <v>23.910030357</v>
      </c>
      <c r="AO34" s="275">
        <v>22.352748065</v>
      </c>
      <c r="AP34" s="275">
        <v>12.722949667</v>
      </c>
      <c r="AQ34" s="275">
        <v>26.606461934999999</v>
      </c>
      <c r="AR34" s="275">
        <v>27.930432332999999</v>
      </c>
      <c r="AS34" s="275">
        <v>25.362781612999999</v>
      </c>
      <c r="AT34" s="275">
        <v>21.303913548000001</v>
      </c>
      <c r="AU34" s="275">
        <v>21.013202667000002</v>
      </c>
      <c r="AV34" s="275">
        <v>16.309263548000001</v>
      </c>
      <c r="AW34" s="275">
        <v>22.696267667000001</v>
      </c>
      <c r="AX34" s="275">
        <v>23.448937097000002</v>
      </c>
      <c r="AY34" s="275">
        <v>75.212085806000005</v>
      </c>
      <c r="AZ34" s="275">
        <v>20.131641785999999</v>
      </c>
      <c r="BA34" s="275">
        <v>17.718534194</v>
      </c>
      <c r="BB34" s="275">
        <v>19.238265333000001</v>
      </c>
      <c r="BC34" s="275">
        <v>15.472953774</v>
      </c>
      <c r="BD34" s="275">
        <v>28.442013200000002</v>
      </c>
      <c r="BE34" s="275">
        <v>30.28875</v>
      </c>
      <c r="BF34" s="275">
        <v>26.958680000000001</v>
      </c>
      <c r="BG34" s="338">
        <v>24.689309999999999</v>
      </c>
      <c r="BH34" s="338">
        <v>20.45824</v>
      </c>
      <c r="BI34" s="338">
        <v>20.181190000000001</v>
      </c>
      <c r="BJ34" s="338">
        <v>26.24175</v>
      </c>
      <c r="BK34" s="338">
        <v>39.377160000000003</v>
      </c>
      <c r="BL34" s="338">
        <v>26.90785</v>
      </c>
      <c r="BM34" s="338">
        <v>23.6601</v>
      </c>
      <c r="BN34" s="338">
        <v>20.72617</v>
      </c>
      <c r="BO34" s="338">
        <v>27.18355</v>
      </c>
      <c r="BP34" s="338">
        <v>27.6235</v>
      </c>
      <c r="BQ34" s="338">
        <v>30.557780000000001</v>
      </c>
      <c r="BR34" s="338">
        <v>27.312999999999999</v>
      </c>
      <c r="BS34" s="338">
        <v>25.534990000000001</v>
      </c>
      <c r="BT34" s="338">
        <v>21.283650000000002</v>
      </c>
      <c r="BU34" s="338">
        <v>20.12294</v>
      </c>
      <c r="BV34" s="338">
        <v>26.251460000000002</v>
      </c>
    </row>
    <row r="35" spans="1:74" ht="11.1" customHeight="1" x14ac:dyDescent="0.2">
      <c r="A35" s="556" t="s">
        <v>407</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14.180850323</v>
      </c>
      <c r="AN35" s="275">
        <v>15.375747857</v>
      </c>
      <c r="AO35" s="275">
        <v>14.135922258000001</v>
      </c>
      <c r="AP35" s="275">
        <v>15.108794</v>
      </c>
      <c r="AQ35" s="275">
        <v>14.465233226</v>
      </c>
      <c r="AR35" s="275">
        <v>15.438647</v>
      </c>
      <c r="AS35" s="275">
        <v>15.104624839</v>
      </c>
      <c r="AT35" s="275">
        <v>15.674932581</v>
      </c>
      <c r="AU35" s="275">
        <v>14.387086</v>
      </c>
      <c r="AV35" s="275">
        <v>11.976957419</v>
      </c>
      <c r="AW35" s="275">
        <v>13.912456333</v>
      </c>
      <c r="AX35" s="275">
        <v>13.568347419</v>
      </c>
      <c r="AY35" s="275">
        <v>12.820155806000001</v>
      </c>
      <c r="AZ35" s="275">
        <v>14.1480625</v>
      </c>
      <c r="BA35" s="275">
        <v>12.649076451999999</v>
      </c>
      <c r="BB35" s="275">
        <v>11.976150333</v>
      </c>
      <c r="BC35" s="275">
        <v>12.799684580999999</v>
      </c>
      <c r="BD35" s="275">
        <v>12.744434632999999</v>
      </c>
      <c r="BE35" s="275">
        <v>14.91921</v>
      </c>
      <c r="BF35" s="275">
        <v>15.25346</v>
      </c>
      <c r="BG35" s="338">
        <v>13.83276</v>
      </c>
      <c r="BH35" s="338">
        <v>11.363289999999999</v>
      </c>
      <c r="BI35" s="338">
        <v>13.61191</v>
      </c>
      <c r="BJ35" s="338">
        <v>13.025320000000001</v>
      </c>
      <c r="BK35" s="338">
        <v>12.79617</v>
      </c>
      <c r="BL35" s="338">
        <v>12.948600000000001</v>
      </c>
      <c r="BM35" s="338">
        <v>11.665290000000001</v>
      </c>
      <c r="BN35" s="338">
        <v>11.249359999999999</v>
      </c>
      <c r="BO35" s="338">
        <v>11.75493</v>
      </c>
      <c r="BP35" s="338">
        <v>12.182869999999999</v>
      </c>
      <c r="BQ35" s="338">
        <v>13.76014</v>
      </c>
      <c r="BR35" s="338">
        <v>14.583970000000001</v>
      </c>
      <c r="BS35" s="338">
        <v>13.472060000000001</v>
      </c>
      <c r="BT35" s="338">
        <v>10.90752</v>
      </c>
      <c r="BU35" s="338">
        <v>13.20369</v>
      </c>
      <c r="BV35" s="338">
        <v>12.543329999999999</v>
      </c>
    </row>
    <row r="36" spans="1:74" ht="11.1" customHeight="1" x14ac:dyDescent="0.2">
      <c r="A36" s="556" t="s">
        <v>408</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1054.5223226000001</v>
      </c>
      <c r="AZ36" s="275">
        <v>1012.9148214000001</v>
      </c>
      <c r="BA36" s="275">
        <v>956.88274193999996</v>
      </c>
      <c r="BB36" s="275">
        <v>881.04989999999998</v>
      </c>
      <c r="BC36" s="275">
        <v>959.23006452000004</v>
      </c>
      <c r="BD36" s="275">
        <v>1013.4952333</v>
      </c>
      <c r="BE36" s="275">
        <v>1038.722</v>
      </c>
      <c r="BF36" s="275">
        <v>1043.454</v>
      </c>
      <c r="BG36" s="338">
        <v>987.63909999999998</v>
      </c>
      <c r="BH36" s="338">
        <v>892.2885</v>
      </c>
      <c r="BI36" s="338">
        <v>951.72230000000002</v>
      </c>
      <c r="BJ36" s="338">
        <v>1036.5170000000001</v>
      </c>
      <c r="BK36" s="338">
        <v>1066.9949999999999</v>
      </c>
      <c r="BL36" s="338">
        <v>1020.212</v>
      </c>
      <c r="BM36" s="338">
        <v>940.24810000000002</v>
      </c>
      <c r="BN36" s="338">
        <v>885.37139999999999</v>
      </c>
      <c r="BO36" s="338">
        <v>934.77279999999996</v>
      </c>
      <c r="BP36" s="338">
        <v>1022.873</v>
      </c>
      <c r="BQ36" s="338">
        <v>1041.4849999999999</v>
      </c>
      <c r="BR36" s="338">
        <v>1047.463</v>
      </c>
      <c r="BS36" s="338">
        <v>1007.311</v>
      </c>
      <c r="BT36" s="338">
        <v>910.06089999999995</v>
      </c>
      <c r="BU36" s="338">
        <v>970.67849999999999</v>
      </c>
      <c r="BV36" s="338">
        <v>1053.4860000000001</v>
      </c>
    </row>
    <row r="37" spans="1:74" ht="11.1" customHeight="1" x14ac:dyDescent="0.2">
      <c r="A37" s="556" t="s">
        <v>409</v>
      </c>
      <c r="B37" s="559" t="s">
        <v>399</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133.78195805999999</v>
      </c>
      <c r="AN37" s="275">
        <v>121.76330643</v>
      </c>
      <c r="AO37" s="275">
        <v>128.55833225999999</v>
      </c>
      <c r="AP37" s="275">
        <v>139.12391733000001</v>
      </c>
      <c r="AQ37" s="275">
        <v>151.59051258</v>
      </c>
      <c r="AR37" s="275">
        <v>122.45912267</v>
      </c>
      <c r="AS37" s="275">
        <v>109.87605258000001</v>
      </c>
      <c r="AT37" s="275">
        <v>98.928373871000005</v>
      </c>
      <c r="AU37" s="275">
        <v>89.289111000000005</v>
      </c>
      <c r="AV37" s="275">
        <v>89.863512258</v>
      </c>
      <c r="AW37" s="275">
        <v>120.78014632999999</v>
      </c>
      <c r="AX37" s="275">
        <v>97.786348387000004</v>
      </c>
      <c r="AY37" s="275">
        <v>106.10449516</v>
      </c>
      <c r="AZ37" s="275">
        <v>142.60370071</v>
      </c>
      <c r="BA37" s="275">
        <v>129.96893258</v>
      </c>
      <c r="BB37" s="275">
        <v>148.87507299999999</v>
      </c>
      <c r="BC37" s="275">
        <v>138.11623229</v>
      </c>
      <c r="BD37" s="275">
        <v>117.46320527</v>
      </c>
      <c r="BE37" s="275">
        <v>102.0176</v>
      </c>
      <c r="BF37" s="275">
        <v>89.502529999999993</v>
      </c>
      <c r="BG37" s="338">
        <v>81.652389999999997</v>
      </c>
      <c r="BH37" s="338">
        <v>85.969350000000006</v>
      </c>
      <c r="BI37" s="338">
        <v>108.73</v>
      </c>
      <c r="BJ37" s="338">
        <v>104.15860000000001</v>
      </c>
      <c r="BK37" s="338">
        <v>112.2818</v>
      </c>
      <c r="BL37" s="338">
        <v>128.05799999999999</v>
      </c>
      <c r="BM37" s="338">
        <v>125.9216</v>
      </c>
      <c r="BN37" s="338">
        <v>131.90369999999999</v>
      </c>
      <c r="BO37" s="338">
        <v>125.3599</v>
      </c>
      <c r="BP37" s="338">
        <v>115.1032</v>
      </c>
      <c r="BQ37" s="338">
        <v>105.9498</v>
      </c>
      <c r="BR37" s="338">
        <v>96.17568</v>
      </c>
      <c r="BS37" s="338">
        <v>84.376760000000004</v>
      </c>
      <c r="BT37" s="338">
        <v>87.299880000000002</v>
      </c>
      <c r="BU37" s="338">
        <v>106.77030000000001</v>
      </c>
      <c r="BV37" s="338">
        <v>103.6514</v>
      </c>
    </row>
    <row r="38" spans="1:74" ht="11.1" customHeight="1" x14ac:dyDescent="0.2">
      <c r="A38" s="556" t="s">
        <v>410</v>
      </c>
      <c r="B38" s="557" t="s">
        <v>442</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366.70346516000001</v>
      </c>
      <c r="AN38" s="275">
        <v>403.36665749999997</v>
      </c>
      <c r="AO38" s="275">
        <v>434.22670515999999</v>
      </c>
      <c r="AP38" s="275">
        <v>440.48578566999998</v>
      </c>
      <c r="AQ38" s="275">
        <v>400.54587322999998</v>
      </c>
      <c r="AR38" s="275">
        <v>367.28290533000001</v>
      </c>
      <c r="AS38" s="275">
        <v>328.83555934999998</v>
      </c>
      <c r="AT38" s="275">
        <v>290.67758064999998</v>
      </c>
      <c r="AU38" s="275">
        <v>351.74890433000002</v>
      </c>
      <c r="AV38" s="275">
        <v>407.69388902999998</v>
      </c>
      <c r="AW38" s="275">
        <v>389.59564499999999</v>
      </c>
      <c r="AX38" s="275">
        <v>374.33490129</v>
      </c>
      <c r="AY38" s="275">
        <v>437.87705806000002</v>
      </c>
      <c r="AZ38" s="275">
        <v>445.96803356999999</v>
      </c>
      <c r="BA38" s="275">
        <v>474.98683226000003</v>
      </c>
      <c r="BB38" s="275">
        <v>496.49374032999998</v>
      </c>
      <c r="BC38" s="275">
        <v>475.13496168</v>
      </c>
      <c r="BD38" s="275">
        <v>513.55219769999997</v>
      </c>
      <c r="BE38" s="275">
        <v>388.80399999999997</v>
      </c>
      <c r="BF38" s="275">
        <v>350.5147</v>
      </c>
      <c r="BG38" s="338">
        <v>358.49610000000001</v>
      </c>
      <c r="BH38" s="338">
        <v>407.21280000000002</v>
      </c>
      <c r="BI38" s="338">
        <v>427.6816</v>
      </c>
      <c r="BJ38" s="338">
        <v>412.11799999999999</v>
      </c>
      <c r="BK38" s="338">
        <v>404.9144</v>
      </c>
      <c r="BL38" s="338">
        <v>433.77280000000002</v>
      </c>
      <c r="BM38" s="338">
        <v>492.23450000000003</v>
      </c>
      <c r="BN38" s="338">
        <v>493.55630000000002</v>
      </c>
      <c r="BO38" s="338">
        <v>481.88639999999998</v>
      </c>
      <c r="BP38" s="338">
        <v>484.30279999999999</v>
      </c>
      <c r="BQ38" s="338">
        <v>424.3612</v>
      </c>
      <c r="BR38" s="338">
        <v>384.19690000000003</v>
      </c>
      <c r="BS38" s="338">
        <v>391.1662</v>
      </c>
      <c r="BT38" s="338">
        <v>448.75299999999999</v>
      </c>
      <c r="BU38" s="338">
        <v>468.99770000000001</v>
      </c>
      <c r="BV38" s="338">
        <v>461.35289999999998</v>
      </c>
    </row>
    <row r="39" spans="1:74" ht="11.1" customHeight="1" x14ac:dyDescent="0.2">
      <c r="A39" s="556" t="s">
        <v>411</v>
      </c>
      <c r="B39" s="559" t="s">
        <v>389</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15.186680322999999</v>
      </c>
      <c r="AN39" s="275">
        <v>15.491992142999999</v>
      </c>
      <c r="AO39" s="275">
        <v>14.444421934999999</v>
      </c>
      <c r="AP39" s="275">
        <v>14.452686667</v>
      </c>
      <c r="AQ39" s="275">
        <v>15.455704194000001</v>
      </c>
      <c r="AR39" s="275">
        <v>15.785491333</v>
      </c>
      <c r="AS39" s="275">
        <v>17.00956871</v>
      </c>
      <c r="AT39" s="275">
        <v>16.853282258</v>
      </c>
      <c r="AU39" s="275">
        <v>13.888512667000001</v>
      </c>
      <c r="AV39" s="275">
        <v>14.375014194</v>
      </c>
      <c r="AW39" s="275">
        <v>15.256641667</v>
      </c>
      <c r="AX39" s="275">
        <v>15.693351613000001</v>
      </c>
      <c r="AY39" s="275">
        <v>15.694859032</v>
      </c>
      <c r="AZ39" s="275">
        <v>15.566276429</v>
      </c>
      <c r="BA39" s="275">
        <v>16.056810323000001</v>
      </c>
      <c r="BB39" s="275">
        <v>15.743548000000001</v>
      </c>
      <c r="BC39" s="275">
        <v>15.221479387</v>
      </c>
      <c r="BD39" s="275">
        <v>15.890217967</v>
      </c>
      <c r="BE39" s="275">
        <v>18.430969999999999</v>
      </c>
      <c r="BF39" s="275">
        <v>18.093979999999998</v>
      </c>
      <c r="BG39" s="338">
        <v>14.895619999999999</v>
      </c>
      <c r="BH39" s="338">
        <v>15.047790000000001</v>
      </c>
      <c r="BI39" s="338">
        <v>16.072019999999998</v>
      </c>
      <c r="BJ39" s="338">
        <v>16.202369999999998</v>
      </c>
      <c r="BK39" s="338">
        <v>15.329230000000001</v>
      </c>
      <c r="BL39" s="338">
        <v>14.45316</v>
      </c>
      <c r="BM39" s="338">
        <v>15.102040000000001</v>
      </c>
      <c r="BN39" s="338">
        <v>14.615460000000001</v>
      </c>
      <c r="BO39" s="338">
        <v>15.493650000000001</v>
      </c>
      <c r="BP39" s="338">
        <v>14.672090000000001</v>
      </c>
      <c r="BQ39" s="338">
        <v>17.560169999999999</v>
      </c>
      <c r="BR39" s="338">
        <v>17.296610000000001</v>
      </c>
      <c r="BS39" s="338">
        <v>14.49948</v>
      </c>
      <c r="BT39" s="338">
        <v>14.740500000000001</v>
      </c>
      <c r="BU39" s="338">
        <v>15.799519999999999</v>
      </c>
      <c r="BV39" s="338">
        <v>15.964880000000001</v>
      </c>
    </row>
    <row r="40" spans="1:74" ht="11.1" customHeight="1" x14ac:dyDescent="0.2">
      <c r="A40" s="556" t="s">
        <v>412</v>
      </c>
      <c r="B40" s="557" t="s">
        <v>391</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4821.4679354999998</v>
      </c>
      <c r="AN40" s="275">
        <v>4554.4455250000001</v>
      </c>
      <c r="AO40" s="275">
        <v>4565.6712710000002</v>
      </c>
      <c r="AP40" s="275">
        <v>4478.9688523000004</v>
      </c>
      <c r="AQ40" s="275">
        <v>4903.6942184</v>
      </c>
      <c r="AR40" s="275">
        <v>5572.5715406999998</v>
      </c>
      <c r="AS40" s="275">
        <v>6109.6708648000003</v>
      </c>
      <c r="AT40" s="275">
        <v>5864.2342834999999</v>
      </c>
      <c r="AU40" s="275">
        <v>5185.2555322999997</v>
      </c>
      <c r="AV40" s="275">
        <v>4734.1052351999997</v>
      </c>
      <c r="AW40" s="275">
        <v>4569.6973383000004</v>
      </c>
      <c r="AX40" s="275">
        <v>4996.7359610000003</v>
      </c>
      <c r="AY40" s="275">
        <v>5556.0895742000002</v>
      </c>
      <c r="AZ40" s="275">
        <v>4826.3975763999997</v>
      </c>
      <c r="BA40" s="275">
        <v>4506.4522813000003</v>
      </c>
      <c r="BB40" s="275">
        <v>4539.0103499999996</v>
      </c>
      <c r="BC40" s="275">
        <v>5240.7129623000001</v>
      </c>
      <c r="BD40" s="275">
        <v>5940.5377699999999</v>
      </c>
      <c r="BE40" s="275">
        <v>6207.1760000000004</v>
      </c>
      <c r="BF40" s="275">
        <v>6134.5050000000001</v>
      </c>
      <c r="BG40" s="338">
        <v>5220.0389999999998</v>
      </c>
      <c r="BH40" s="338">
        <v>4703.1940000000004</v>
      </c>
      <c r="BI40" s="338">
        <v>4612.9520000000002</v>
      </c>
      <c r="BJ40" s="338">
        <v>5010.8779999999997</v>
      </c>
      <c r="BK40" s="338">
        <v>5437.241</v>
      </c>
      <c r="BL40" s="338">
        <v>4964.598</v>
      </c>
      <c r="BM40" s="338">
        <v>4543.6419999999998</v>
      </c>
      <c r="BN40" s="338">
        <v>4434.7650000000003</v>
      </c>
      <c r="BO40" s="338">
        <v>5035.433</v>
      </c>
      <c r="BP40" s="338">
        <v>5728.1530000000002</v>
      </c>
      <c r="BQ40" s="338">
        <v>6181.4179999999997</v>
      </c>
      <c r="BR40" s="338">
        <v>6056.5510000000004</v>
      </c>
      <c r="BS40" s="338">
        <v>5324.8069999999998</v>
      </c>
      <c r="BT40" s="338">
        <v>4768.7139999999999</v>
      </c>
      <c r="BU40" s="338">
        <v>4649.1279999999997</v>
      </c>
      <c r="BV40" s="338">
        <v>5054.4579999999996</v>
      </c>
    </row>
    <row r="41" spans="1:74" ht="11.1" customHeight="1" x14ac:dyDescent="0.2">
      <c r="A41" s="550"/>
      <c r="B41" s="131" t="s">
        <v>413</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364"/>
      <c r="BH41" s="364"/>
      <c r="BI41" s="364"/>
      <c r="BJ41" s="364"/>
      <c r="BK41" s="364"/>
      <c r="BL41" s="364"/>
      <c r="BM41" s="364"/>
      <c r="BN41" s="364"/>
      <c r="BO41" s="364"/>
      <c r="BP41" s="364"/>
      <c r="BQ41" s="364"/>
      <c r="BR41" s="364"/>
      <c r="BS41" s="364"/>
      <c r="BT41" s="364"/>
      <c r="BU41" s="364"/>
      <c r="BV41" s="364"/>
    </row>
    <row r="42" spans="1:74" ht="11.1" customHeight="1" x14ac:dyDescent="0.2">
      <c r="A42" s="556" t="s">
        <v>414</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1442.4499086999999</v>
      </c>
      <c r="AN42" s="275">
        <v>1255.5767782</v>
      </c>
      <c r="AO42" s="275">
        <v>1164.0006860999999</v>
      </c>
      <c r="AP42" s="275">
        <v>1068.7675623</v>
      </c>
      <c r="AQ42" s="275">
        <v>1112.7173806000001</v>
      </c>
      <c r="AR42" s="275">
        <v>1351.4796260000001</v>
      </c>
      <c r="AS42" s="275">
        <v>1536.7685028999999</v>
      </c>
      <c r="AT42" s="275">
        <v>1415.8019594</v>
      </c>
      <c r="AU42" s="275">
        <v>1223.9014367</v>
      </c>
      <c r="AV42" s="275">
        <v>1101.2760089999999</v>
      </c>
      <c r="AW42" s="275">
        <v>1209.837636</v>
      </c>
      <c r="AX42" s="275">
        <v>1337.7205389999999</v>
      </c>
      <c r="AY42" s="275">
        <v>1457.3356664999999</v>
      </c>
      <c r="AZ42" s="275">
        <v>1300.5463407</v>
      </c>
      <c r="BA42" s="275">
        <v>1147.342999</v>
      </c>
      <c r="BB42" s="275">
        <v>1042.8674097000001</v>
      </c>
      <c r="BC42" s="275">
        <v>1092.9332136999999</v>
      </c>
      <c r="BD42" s="275">
        <v>1292.6941277999999</v>
      </c>
      <c r="BE42" s="275">
        <v>1439.126</v>
      </c>
      <c r="BF42" s="275">
        <v>1518.511</v>
      </c>
      <c r="BG42" s="338">
        <v>1149.3240000000001</v>
      </c>
      <c r="BH42" s="338">
        <v>1077.0889999999999</v>
      </c>
      <c r="BI42" s="338">
        <v>1130.845</v>
      </c>
      <c r="BJ42" s="338">
        <v>1270.8230000000001</v>
      </c>
      <c r="BK42" s="338">
        <v>1406.6880000000001</v>
      </c>
      <c r="BL42" s="338">
        <v>1254.355</v>
      </c>
      <c r="BM42" s="338">
        <v>1075.077</v>
      </c>
      <c r="BN42" s="338">
        <v>956.69330000000002</v>
      </c>
      <c r="BO42" s="338">
        <v>967.88189999999997</v>
      </c>
      <c r="BP42" s="338">
        <v>1249.731</v>
      </c>
      <c r="BQ42" s="338">
        <v>1439.96</v>
      </c>
      <c r="BR42" s="338">
        <v>1385.749</v>
      </c>
      <c r="BS42" s="338">
        <v>1133.4749999999999</v>
      </c>
      <c r="BT42" s="338">
        <v>1044.078</v>
      </c>
      <c r="BU42" s="338">
        <v>1058.002</v>
      </c>
      <c r="BV42" s="338">
        <v>1182.7819999999999</v>
      </c>
    </row>
    <row r="43" spans="1:74" ht="11.1" customHeight="1" x14ac:dyDescent="0.2">
      <c r="A43" s="556" t="s">
        <v>415</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277.18853194000002</v>
      </c>
      <c r="AN43" s="275">
        <v>259.80588892999998</v>
      </c>
      <c r="AO43" s="275">
        <v>328.61327516</v>
      </c>
      <c r="AP43" s="275">
        <v>234.64160733</v>
      </c>
      <c r="AQ43" s="275">
        <v>247.25635548</v>
      </c>
      <c r="AR43" s="275">
        <v>334.11464267000002</v>
      </c>
      <c r="AS43" s="275">
        <v>453.90792226000002</v>
      </c>
      <c r="AT43" s="275">
        <v>397.21884354999997</v>
      </c>
      <c r="AU43" s="275">
        <v>367.67717866999999</v>
      </c>
      <c r="AV43" s="275">
        <v>346.63136871</v>
      </c>
      <c r="AW43" s="275">
        <v>323.95697933000002</v>
      </c>
      <c r="AX43" s="275">
        <v>376.50314064999998</v>
      </c>
      <c r="AY43" s="275">
        <v>422.18489516</v>
      </c>
      <c r="AZ43" s="275">
        <v>367.44513749999999</v>
      </c>
      <c r="BA43" s="275">
        <v>406.26150289999998</v>
      </c>
      <c r="BB43" s="275">
        <v>402.65374532999999</v>
      </c>
      <c r="BC43" s="275">
        <v>437.81915900000001</v>
      </c>
      <c r="BD43" s="275">
        <v>461.7545872</v>
      </c>
      <c r="BE43" s="275">
        <v>563.27440000000001</v>
      </c>
      <c r="BF43" s="275">
        <v>520.55160000000001</v>
      </c>
      <c r="BG43" s="338">
        <v>411.90940000000001</v>
      </c>
      <c r="BH43" s="338">
        <v>405.9615</v>
      </c>
      <c r="BI43" s="338">
        <v>378.2013</v>
      </c>
      <c r="BJ43" s="338">
        <v>424.48579999999998</v>
      </c>
      <c r="BK43" s="338">
        <v>449.1044</v>
      </c>
      <c r="BL43" s="338">
        <v>437.02120000000002</v>
      </c>
      <c r="BM43" s="338">
        <v>451.0634</v>
      </c>
      <c r="BN43" s="338">
        <v>377.65769999999998</v>
      </c>
      <c r="BO43" s="338">
        <v>409.36</v>
      </c>
      <c r="BP43" s="338">
        <v>464.20519999999999</v>
      </c>
      <c r="BQ43" s="338">
        <v>580.13729999999998</v>
      </c>
      <c r="BR43" s="338">
        <v>565.56859999999995</v>
      </c>
      <c r="BS43" s="338">
        <v>427.96719999999999</v>
      </c>
      <c r="BT43" s="338">
        <v>417.48840000000001</v>
      </c>
      <c r="BU43" s="338">
        <v>422.98230000000001</v>
      </c>
      <c r="BV43" s="338">
        <v>473.23570000000001</v>
      </c>
    </row>
    <row r="44" spans="1:74" ht="11.1" customHeight="1" x14ac:dyDescent="0.2">
      <c r="A44" s="556" t="s">
        <v>416</v>
      </c>
      <c r="B44" s="559" t="s">
        <v>375</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8.8461332257999992</v>
      </c>
      <c r="AN44" s="275">
        <v>6.7924782143</v>
      </c>
      <c r="AO44" s="275">
        <v>6.7506251613000003</v>
      </c>
      <c r="AP44" s="275">
        <v>6.9259036667</v>
      </c>
      <c r="AQ44" s="275">
        <v>6.5781377419</v>
      </c>
      <c r="AR44" s="275">
        <v>8.8957723333000001</v>
      </c>
      <c r="AS44" s="275">
        <v>5.9519445161000002</v>
      </c>
      <c r="AT44" s="275">
        <v>8.4951267741999992</v>
      </c>
      <c r="AU44" s="275">
        <v>7.5123206667</v>
      </c>
      <c r="AV44" s="275">
        <v>7.8417654838999997</v>
      </c>
      <c r="AW44" s="275">
        <v>6.9944600000000001</v>
      </c>
      <c r="AX44" s="275">
        <v>8.1414225806000005</v>
      </c>
      <c r="AY44" s="275">
        <v>11.586420323</v>
      </c>
      <c r="AZ44" s="275">
        <v>9.1285271428999994</v>
      </c>
      <c r="BA44" s="275">
        <v>5.9183425806000001</v>
      </c>
      <c r="BB44" s="275">
        <v>5.3311390000000003</v>
      </c>
      <c r="BC44" s="275">
        <v>6.1566968710000003</v>
      </c>
      <c r="BD44" s="275">
        <v>7.6323824667000002</v>
      </c>
      <c r="BE44" s="275">
        <v>8.4116199999999992</v>
      </c>
      <c r="BF44" s="275">
        <v>10.79486</v>
      </c>
      <c r="BG44" s="338">
        <v>9.4240119999999994</v>
      </c>
      <c r="BH44" s="338">
        <v>6.9678069999999996</v>
      </c>
      <c r="BI44" s="338">
        <v>9.1746850000000002</v>
      </c>
      <c r="BJ44" s="338">
        <v>9.8990480000000005</v>
      </c>
      <c r="BK44" s="338">
        <v>11.499739999999999</v>
      </c>
      <c r="BL44" s="338">
        <v>11.055479999999999</v>
      </c>
      <c r="BM44" s="338">
        <v>9.1488750000000003</v>
      </c>
      <c r="BN44" s="338">
        <v>8.3874809999999993</v>
      </c>
      <c r="BO44" s="338">
        <v>9.5873629999999999</v>
      </c>
      <c r="BP44" s="338">
        <v>10.87532</v>
      </c>
      <c r="BQ44" s="338">
        <v>10.22621</v>
      </c>
      <c r="BR44" s="338">
        <v>11.10633</v>
      </c>
      <c r="BS44" s="338">
        <v>9.7387119999999996</v>
      </c>
      <c r="BT44" s="338">
        <v>7.0518400000000003</v>
      </c>
      <c r="BU44" s="338">
        <v>9.1465019999999999</v>
      </c>
      <c r="BV44" s="338">
        <v>9.7937840000000005</v>
      </c>
    </row>
    <row r="45" spans="1:74" ht="11.1" customHeight="1" x14ac:dyDescent="0.2">
      <c r="A45" s="556" t="s">
        <v>417</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14.879760967999999</v>
      </c>
      <c r="AN45" s="275">
        <v>18.673402500000002</v>
      </c>
      <c r="AO45" s="275">
        <v>18.016345483999999</v>
      </c>
      <c r="AP45" s="275">
        <v>15.016433333</v>
      </c>
      <c r="AQ45" s="275">
        <v>15.368350323</v>
      </c>
      <c r="AR45" s="275">
        <v>16.607113999999999</v>
      </c>
      <c r="AS45" s="275">
        <v>17.498209676999998</v>
      </c>
      <c r="AT45" s="275">
        <v>18.269852903</v>
      </c>
      <c r="AU45" s="275">
        <v>14.286230667</v>
      </c>
      <c r="AV45" s="275">
        <v>12.380327097</v>
      </c>
      <c r="AW45" s="275">
        <v>16.999763333000001</v>
      </c>
      <c r="AX45" s="275">
        <v>14.567957419000001</v>
      </c>
      <c r="AY45" s="275">
        <v>13.124376774</v>
      </c>
      <c r="AZ45" s="275">
        <v>15.109958214000001</v>
      </c>
      <c r="BA45" s="275">
        <v>16.840252581000001</v>
      </c>
      <c r="BB45" s="275">
        <v>12.576839667</v>
      </c>
      <c r="BC45" s="275">
        <v>12.680064355000001</v>
      </c>
      <c r="BD45" s="275">
        <v>15.634486000000001</v>
      </c>
      <c r="BE45" s="275">
        <v>17.47308</v>
      </c>
      <c r="BF45" s="275">
        <v>19.440110000000001</v>
      </c>
      <c r="BG45" s="338">
        <v>14.446730000000001</v>
      </c>
      <c r="BH45" s="338">
        <v>12.85923</v>
      </c>
      <c r="BI45" s="338">
        <v>17.575749999999999</v>
      </c>
      <c r="BJ45" s="338">
        <v>15.15869</v>
      </c>
      <c r="BK45" s="338">
        <v>13.89001</v>
      </c>
      <c r="BL45" s="338">
        <v>16.23095</v>
      </c>
      <c r="BM45" s="338">
        <v>17.65691</v>
      </c>
      <c r="BN45" s="338">
        <v>12.78988</v>
      </c>
      <c r="BO45" s="338">
        <v>12.88081</v>
      </c>
      <c r="BP45" s="338">
        <v>16.26183</v>
      </c>
      <c r="BQ45" s="338">
        <v>18.299009999999999</v>
      </c>
      <c r="BR45" s="338">
        <v>19.908639999999998</v>
      </c>
      <c r="BS45" s="338">
        <v>14.99597</v>
      </c>
      <c r="BT45" s="338">
        <v>13.31439</v>
      </c>
      <c r="BU45" s="338">
        <v>18.209820000000001</v>
      </c>
      <c r="BV45" s="338">
        <v>15.71705</v>
      </c>
    </row>
    <row r="46" spans="1:74" ht="11.1" customHeight="1" x14ac:dyDescent="0.2">
      <c r="A46" s="556" t="s">
        <v>418</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605.35306451999998</v>
      </c>
      <c r="AZ46" s="275">
        <v>589.05614286000002</v>
      </c>
      <c r="BA46" s="275">
        <v>519.59509677000005</v>
      </c>
      <c r="BB46" s="275">
        <v>499.29003333000003</v>
      </c>
      <c r="BC46" s="275">
        <v>533.86067742</v>
      </c>
      <c r="BD46" s="275">
        <v>584.04013333</v>
      </c>
      <c r="BE46" s="275">
        <v>584.72180000000003</v>
      </c>
      <c r="BF46" s="275">
        <v>581.78819999999996</v>
      </c>
      <c r="BG46" s="338">
        <v>540.7432</v>
      </c>
      <c r="BH46" s="338">
        <v>488.53769999999997</v>
      </c>
      <c r="BI46" s="338">
        <v>521.07830000000001</v>
      </c>
      <c r="BJ46" s="338">
        <v>565.53089999999997</v>
      </c>
      <c r="BK46" s="338">
        <v>584.71929999999998</v>
      </c>
      <c r="BL46" s="338">
        <v>559.08169999999996</v>
      </c>
      <c r="BM46" s="338">
        <v>515.26099999999997</v>
      </c>
      <c r="BN46" s="338">
        <v>485.18830000000003</v>
      </c>
      <c r="BO46" s="338">
        <v>512.26059999999995</v>
      </c>
      <c r="BP46" s="338">
        <v>558.59810000000004</v>
      </c>
      <c r="BQ46" s="338">
        <v>568.76199999999994</v>
      </c>
      <c r="BR46" s="338">
        <v>572.02670000000001</v>
      </c>
      <c r="BS46" s="338">
        <v>550.09939999999995</v>
      </c>
      <c r="BT46" s="338">
        <v>496.99059999999997</v>
      </c>
      <c r="BU46" s="338">
        <v>530.09429999999998</v>
      </c>
      <c r="BV46" s="338">
        <v>575.31610000000001</v>
      </c>
    </row>
    <row r="47" spans="1:74" ht="11.1" customHeight="1" x14ac:dyDescent="0.2">
      <c r="A47" s="556" t="s">
        <v>419</v>
      </c>
      <c r="B47" s="559" t="s">
        <v>399</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50.613177096999998</v>
      </c>
      <c r="AN47" s="275">
        <v>50.568486428999996</v>
      </c>
      <c r="AO47" s="275">
        <v>55.803924193999997</v>
      </c>
      <c r="AP47" s="275">
        <v>56.293380999999997</v>
      </c>
      <c r="AQ47" s="275">
        <v>59.771503547999998</v>
      </c>
      <c r="AR47" s="275">
        <v>58.624110999999999</v>
      </c>
      <c r="AS47" s="275">
        <v>43.109360000000002</v>
      </c>
      <c r="AT47" s="275">
        <v>33.467956774000001</v>
      </c>
      <c r="AU47" s="275">
        <v>33.938972</v>
      </c>
      <c r="AV47" s="275">
        <v>29.500359031999999</v>
      </c>
      <c r="AW47" s="275">
        <v>36.034919000000002</v>
      </c>
      <c r="AX47" s="275">
        <v>43.741235805999999</v>
      </c>
      <c r="AY47" s="275">
        <v>52.376731290000002</v>
      </c>
      <c r="AZ47" s="275">
        <v>58.849247499999997</v>
      </c>
      <c r="BA47" s="275">
        <v>51.778044516000001</v>
      </c>
      <c r="BB47" s="275">
        <v>53.979982</v>
      </c>
      <c r="BC47" s="275">
        <v>59.05198171</v>
      </c>
      <c r="BD47" s="275">
        <v>54.739109999999997</v>
      </c>
      <c r="BE47" s="275">
        <v>38.332090000000001</v>
      </c>
      <c r="BF47" s="275">
        <v>28.939520000000002</v>
      </c>
      <c r="BG47" s="338">
        <v>29.465610000000002</v>
      </c>
      <c r="BH47" s="338">
        <v>27.433039999999998</v>
      </c>
      <c r="BI47" s="338">
        <v>32.763680000000001</v>
      </c>
      <c r="BJ47" s="338">
        <v>44.94811</v>
      </c>
      <c r="BK47" s="338">
        <v>55.801180000000002</v>
      </c>
      <c r="BL47" s="338">
        <v>53.497030000000002</v>
      </c>
      <c r="BM47" s="338">
        <v>50.15766</v>
      </c>
      <c r="BN47" s="338">
        <v>48.500079999999997</v>
      </c>
      <c r="BO47" s="338">
        <v>55.014029999999998</v>
      </c>
      <c r="BP47" s="338">
        <v>55.311570000000003</v>
      </c>
      <c r="BQ47" s="338">
        <v>40.813510000000001</v>
      </c>
      <c r="BR47" s="338">
        <v>31.700769999999999</v>
      </c>
      <c r="BS47" s="338">
        <v>30.864270000000001</v>
      </c>
      <c r="BT47" s="338">
        <v>28.206689999999998</v>
      </c>
      <c r="BU47" s="338">
        <v>32.429639999999999</v>
      </c>
      <c r="BV47" s="338">
        <v>44.856070000000003</v>
      </c>
    </row>
    <row r="48" spans="1:74" ht="11.1" customHeight="1" x14ac:dyDescent="0.2">
      <c r="A48" s="556" t="s">
        <v>420</v>
      </c>
      <c r="B48" s="557" t="s">
        <v>442</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268.20659934999998</v>
      </c>
      <c r="AN48" s="275">
        <v>332.61112571000001</v>
      </c>
      <c r="AO48" s="275">
        <v>346.00879838999998</v>
      </c>
      <c r="AP48" s="275">
        <v>342.87862799999999</v>
      </c>
      <c r="AQ48" s="275">
        <v>295.38886547999999</v>
      </c>
      <c r="AR48" s="275">
        <v>274.07674566999998</v>
      </c>
      <c r="AS48" s="275">
        <v>194.31549419000001</v>
      </c>
      <c r="AT48" s="275">
        <v>165.06012161000001</v>
      </c>
      <c r="AU48" s="275">
        <v>236.20973433</v>
      </c>
      <c r="AV48" s="275">
        <v>341.12733548</v>
      </c>
      <c r="AW48" s="275">
        <v>340.53319299999998</v>
      </c>
      <c r="AX48" s="275">
        <v>339.69004870999999</v>
      </c>
      <c r="AY48" s="275">
        <v>379.70878773999999</v>
      </c>
      <c r="AZ48" s="275">
        <v>346.64729713999998</v>
      </c>
      <c r="BA48" s="275">
        <v>352.29450000000003</v>
      </c>
      <c r="BB48" s="275">
        <v>338.17740866999998</v>
      </c>
      <c r="BC48" s="275">
        <v>268.29797015999998</v>
      </c>
      <c r="BD48" s="275">
        <v>292.87426390000002</v>
      </c>
      <c r="BE48" s="275">
        <v>204.12430000000001</v>
      </c>
      <c r="BF48" s="275">
        <v>184.05539999999999</v>
      </c>
      <c r="BG48" s="338">
        <v>251.14160000000001</v>
      </c>
      <c r="BH48" s="338">
        <v>319.90440000000001</v>
      </c>
      <c r="BI48" s="338">
        <v>372.56689999999998</v>
      </c>
      <c r="BJ48" s="338">
        <v>334.69479999999999</v>
      </c>
      <c r="BK48" s="338">
        <v>351.47320000000002</v>
      </c>
      <c r="BL48" s="338">
        <v>345.61720000000003</v>
      </c>
      <c r="BM48" s="338">
        <v>356.93610000000001</v>
      </c>
      <c r="BN48" s="338">
        <v>385.40010000000001</v>
      </c>
      <c r="BO48" s="338">
        <v>326.2054</v>
      </c>
      <c r="BP48" s="338">
        <v>273.68540000000002</v>
      </c>
      <c r="BQ48" s="338">
        <v>211.48349999999999</v>
      </c>
      <c r="BR48" s="338">
        <v>195.6968</v>
      </c>
      <c r="BS48" s="338">
        <v>275.62650000000002</v>
      </c>
      <c r="BT48" s="338">
        <v>355.8981</v>
      </c>
      <c r="BU48" s="338">
        <v>411.2894</v>
      </c>
      <c r="BV48" s="338">
        <v>386.1388</v>
      </c>
    </row>
    <row r="49" spans="1:74" ht="11.1" customHeight="1" x14ac:dyDescent="0.2">
      <c r="A49" s="556" t="s">
        <v>421</v>
      </c>
      <c r="B49" s="559" t="s">
        <v>389</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3.3136067742000002</v>
      </c>
      <c r="AN49" s="275">
        <v>3.0610939286000001</v>
      </c>
      <c r="AO49" s="275">
        <v>3.4202577419</v>
      </c>
      <c r="AP49" s="275">
        <v>3.8665963333</v>
      </c>
      <c r="AQ49" s="275">
        <v>3.2370222581000001</v>
      </c>
      <c r="AR49" s="275">
        <v>3.9696376667000002</v>
      </c>
      <c r="AS49" s="275">
        <v>4.0294909677000001</v>
      </c>
      <c r="AT49" s="275">
        <v>4.0869809676999997</v>
      </c>
      <c r="AU49" s="275">
        <v>3.6093099999999998</v>
      </c>
      <c r="AV49" s="275">
        <v>3.4161848387</v>
      </c>
      <c r="AW49" s="275">
        <v>3.7506216666999999</v>
      </c>
      <c r="AX49" s="275">
        <v>3.8285625805999999</v>
      </c>
      <c r="AY49" s="275">
        <v>3.7846870967999999</v>
      </c>
      <c r="AZ49" s="275">
        <v>3.6119571429000001</v>
      </c>
      <c r="BA49" s="275">
        <v>3.5365735483999998</v>
      </c>
      <c r="BB49" s="275">
        <v>2.9403803332999998</v>
      </c>
      <c r="BC49" s="275">
        <v>3.7654479032000001</v>
      </c>
      <c r="BD49" s="275">
        <v>3.9186823667000001</v>
      </c>
      <c r="BE49" s="275">
        <v>4.1859159999999997</v>
      </c>
      <c r="BF49" s="275">
        <v>4.4131039999999997</v>
      </c>
      <c r="BG49" s="338">
        <v>3.8730150000000001</v>
      </c>
      <c r="BH49" s="338">
        <v>3.7540990000000001</v>
      </c>
      <c r="BI49" s="338">
        <v>4.0870980000000001</v>
      </c>
      <c r="BJ49" s="338">
        <v>4.1027019999999998</v>
      </c>
      <c r="BK49" s="338">
        <v>4.141248</v>
      </c>
      <c r="BL49" s="338">
        <v>3.895947</v>
      </c>
      <c r="BM49" s="338">
        <v>3.7292000000000001</v>
      </c>
      <c r="BN49" s="338">
        <v>3.345113</v>
      </c>
      <c r="BO49" s="338">
        <v>3.9806759999999999</v>
      </c>
      <c r="BP49" s="338">
        <v>4.2099710000000004</v>
      </c>
      <c r="BQ49" s="338">
        <v>4.4071930000000004</v>
      </c>
      <c r="BR49" s="338">
        <v>4.48285</v>
      </c>
      <c r="BS49" s="338">
        <v>3.957182</v>
      </c>
      <c r="BT49" s="338">
        <v>3.8043680000000002</v>
      </c>
      <c r="BU49" s="338">
        <v>4.1213870000000004</v>
      </c>
      <c r="BV49" s="338">
        <v>4.1291640000000003</v>
      </c>
    </row>
    <row r="50" spans="1:74" ht="11.1" customHeight="1" x14ac:dyDescent="0.2">
      <c r="A50" s="556" t="s">
        <v>422</v>
      </c>
      <c r="B50" s="557" t="s">
        <v>391</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2659.9728470999999</v>
      </c>
      <c r="AN50" s="275">
        <v>2489.8469325000001</v>
      </c>
      <c r="AO50" s="275">
        <v>2429.8988800000002</v>
      </c>
      <c r="AP50" s="275">
        <v>2254.4983120000002</v>
      </c>
      <c r="AQ50" s="275">
        <v>2270.3420993999998</v>
      </c>
      <c r="AR50" s="275">
        <v>2622.258816</v>
      </c>
      <c r="AS50" s="275">
        <v>2841.7574405999999</v>
      </c>
      <c r="AT50" s="275">
        <v>2626.4321322999999</v>
      </c>
      <c r="AU50" s="275">
        <v>2455.1014163</v>
      </c>
      <c r="AV50" s="275">
        <v>2345.5471560999999</v>
      </c>
      <c r="AW50" s="275">
        <v>2462.1307390000002</v>
      </c>
      <c r="AX50" s="275">
        <v>2701.3084874000001</v>
      </c>
      <c r="AY50" s="275">
        <v>2945.4546294000002</v>
      </c>
      <c r="AZ50" s="275">
        <v>2690.3946082000002</v>
      </c>
      <c r="BA50" s="275">
        <v>2503.5673118999998</v>
      </c>
      <c r="BB50" s="275">
        <v>2357.8169379999999</v>
      </c>
      <c r="BC50" s="275">
        <v>2414.5652110999999</v>
      </c>
      <c r="BD50" s="275">
        <v>2713.2877730999999</v>
      </c>
      <c r="BE50" s="275">
        <v>2859.6489999999999</v>
      </c>
      <c r="BF50" s="275">
        <v>2868.4940000000001</v>
      </c>
      <c r="BG50" s="338">
        <v>2410.328</v>
      </c>
      <c r="BH50" s="338">
        <v>2342.5070000000001</v>
      </c>
      <c r="BI50" s="338">
        <v>2466.2930000000001</v>
      </c>
      <c r="BJ50" s="338">
        <v>2669.643</v>
      </c>
      <c r="BK50" s="338">
        <v>2877.317</v>
      </c>
      <c r="BL50" s="338">
        <v>2680.7550000000001</v>
      </c>
      <c r="BM50" s="338">
        <v>2479.0300000000002</v>
      </c>
      <c r="BN50" s="338">
        <v>2277.962</v>
      </c>
      <c r="BO50" s="338">
        <v>2297.1709999999998</v>
      </c>
      <c r="BP50" s="338">
        <v>2632.8789999999999</v>
      </c>
      <c r="BQ50" s="338">
        <v>2874.0880000000002</v>
      </c>
      <c r="BR50" s="338">
        <v>2786.24</v>
      </c>
      <c r="BS50" s="338">
        <v>2446.7249999999999</v>
      </c>
      <c r="BT50" s="338">
        <v>2366.8319999999999</v>
      </c>
      <c r="BU50" s="338">
        <v>2486.2750000000001</v>
      </c>
      <c r="BV50" s="338">
        <v>2691.9690000000001</v>
      </c>
    </row>
    <row r="51" spans="1:74" ht="11.1" customHeight="1" x14ac:dyDescent="0.2">
      <c r="A51" s="550"/>
      <c r="B51" s="131" t="s">
        <v>423</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364"/>
      <c r="BH51" s="364"/>
      <c r="BI51" s="364"/>
      <c r="BJ51" s="364"/>
      <c r="BK51" s="364"/>
      <c r="BL51" s="364"/>
      <c r="BM51" s="364"/>
      <c r="BN51" s="364"/>
      <c r="BO51" s="364"/>
      <c r="BP51" s="364"/>
      <c r="BQ51" s="364"/>
      <c r="BR51" s="364"/>
      <c r="BS51" s="364"/>
      <c r="BT51" s="364"/>
      <c r="BU51" s="364"/>
      <c r="BV51" s="364"/>
    </row>
    <row r="52" spans="1:74" ht="11.1" customHeight="1" x14ac:dyDescent="0.2">
      <c r="A52" s="556" t="s">
        <v>424</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541.71267516</v>
      </c>
      <c r="AN52" s="275">
        <v>481.17888178999999</v>
      </c>
      <c r="AO52" s="275">
        <v>389.19367419000002</v>
      </c>
      <c r="AP52" s="275">
        <v>324.19780732999999</v>
      </c>
      <c r="AQ52" s="275">
        <v>359.07587676999998</v>
      </c>
      <c r="AR52" s="275">
        <v>437.67988066999999</v>
      </c>
      <c r="AS52" s="275">
        <v>560.76512709999997</v>
      </c>
      <c r="AT52" s="275">
        <v>576.80518871000004</v>
      </c>
      <c r="AU52" s="275">
        <v>515.27960532999998</v>
      </c>
      <c r="AV52" s="275">
        <v>467.54801871000001</v>
      </c>
      <c r="AW52" s="275">
        <v>491.15509800000001</v>
      </c>
      <c r="AX52" s="275">
        <v>480.45065548000002</v>
      </c>
      <c r="AY52" s="275">
        <v>457.71399065000003</v>
      </c>
      <c r="AZ52" s="275">
        <v>405.34698536000002</v>
      </c>
      <c r="BA52" s="275">
        <v>379.7389</v>
      </c>
      <c r="BB52" s="275">
        <v>308.60604132999998</v>
      </c>
      <c r="BC52" s="275">
        <v>314.65846041999998</v>
      </c>
      <c r="BD52" s="275">
        <v>397.4499783</v>
      </c>
      <c r="BE52" s="275">
        <v>526.56769999999995</v>
      </c>
      <c r="BF52" s="275">
        <v>587.11120000000005</v>
      </c>
      <c r="BG52" s="338">
        <v>513.99249999999995</v>
      </c>
      <c r="BH52" s="338">
        <v>470.5403</v>
      </c>
      <c r="BI52" s="338">
        <v>514.08100000000002</v>
      </c>
      <c r="BJ52" s="338">
        <v>534.22260000000006</v>
      </c>
      <c r="BK52" s="338">
        <v>544.19240000000002</v>
      </c>
      <c r="BL52" s="338">
        <v>526.76660000000004</v>
      </c>
      <c r="BM52" s="338">
        <v>441.07</v>
      </c>
      <c r="BN52" s="338">
        <v>343.00810000000001</v>
      </c>
      <c r="BO52" s="338">
        <v>332.11470000000003</v>
      </c>
      <c r="BP52" s="338">
        <v>319.15359999999998</v>
      </c>
      <c r="BQ52" s="338">
        <v>479.98570000000001</v>
      </c>
      <c r="BR52" s="338">
        <v>483.03460000000001</v>
      </c>
      <c r="BS52" s="338">
        <v>456.33179999999999</v>
      </c>
      <c r="BT52" s="338">
        <v>439.65039999999999</v>
      </c>
      <c r="BU52" s="338">
        <v>467.93180000000001</v>
      </c>
      <c r="BV52" s="338">
        <v>481.41039999999998</v>
      </c>
    </row>
    <row r="53" spans="1:74" ht="11.1" customHeight="1" x14ac:dyDescent="0.2">
      <c r="A53" s="556" t="s">
        <v>425</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543.55463194000004</v>
      </c>
      <c r="AN53" s="275">
        <v>409.65102929</v>
      </c>
      <c r="AO53" s="275">
        <v>334.89214548000001</v>
      </c>
      <c r="AP53" s="275">
        <v>354.48324500000001</v>
      </c>
      <c r="AQ53" s="275">
        <v>408.83449129000002</v>
      </c>
      <c r="AR53" s="275">
        <v>575.02582832999997</v>
      </c>
      <c r="AS53" s="275">
        <v>767.09059387000002</v>
      </c>
      <c r="AT53" s="275">
        <v>813.24373161000005</v>
      </c>
      <c r="AU53" s="275">
        <v>669.18275867</v>
      </c>
      <c r="AV53" s="275">
        <v>601.00786516000005</v>
      </c>
      <c r="AW53" s="275">
        <v>503.00714933</v>
      </c>
      <c r="AX53" s="275">
        <v>568.44094902999996</v>
      </c>
      <c r="AY53" s="275">
        <v>507.31733387000003</v>
      </c>
      <c r="AZ53" s="275">
        <v>485.17449320999998</v>
      </c>
      <c r="BA53" s="275">
        <v>477.16574355</v>
      </c>
      <c r="BB53" s="275">
        <v>433.53900233000002</v>
      </c>
      <c r="BC53" s="275">
        <v>428.29165587</v>
      </c>
      <c r="BD53" s="275">
        <v>583.77328390000002</v>
      </c>
      <c r="BE53" s="275">
        <v>839.41489999999999</v>
      </c>
      <c r="BF53" s="275">
        <v>831.04629999999997</v>
      </c>
      <c r="BG53" s="338">
        <v>688.13070000000005</v>
      </c>
      <c r="BH53" s="338">
        <v>580.10019999999997</v>
      </c>
      <c r="BI53" s="338">
        <v>514.1857</v>
      </c>
      <c r="BJ53" s="338">
        <v>547.80709999999999</v>
      </c>
      <c r="BK53" s="338">
        <v>570.39509999999996</v>
      </c>
      <c r="BL53" s="338">
        <v>515.56089999999995</v>
      </c>
      <c r="BM53" s="338">
        <v>437.09199999999998</v>
      </c>
      <c r="BN53" s="338">
        <v>418.31220000000002</v>
      </c>
      <c r="BO53" s="338">
        <v>431.98239999999998</v>
      </c>
      <c r="BP53" s="338">
        <v>560.29470000000003</v>
      </c>
      <c r="BQ53" s="338">
        <v>735.22680000000003</v>
      </c>
      <c r="BR53" s="338">
        <v>771.4194</v>
      </c>
      <c r="BS53" s="338">
        <v>700.39760000000001</v>
      </c>
      <c r="BT53" s="338">
        <v>594.66740000000004</v>
      </c>
      <c r="BU53" s="338">
        <v>521.6825</v>
      </c>
      <c r="BV53" s="338">
        <v>560.87660000000005</v>
      </c>
    </row>
    <row r="54" spans="1:74" ht="11.1" customHeight="1" x14ac:dyDescent="0.2">
      <c r="A54" s="556" t="s">
        <v>426</v>
      </c>
      <c r="B54" s="559" t="s">
        <v>375</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24.969601612999998</v>
      </c>
      <c r="AN54" s="275">
        <v>22.197383571</v>
      </c>
      <c r="AO54" s="275">
        <v>22.817739031999999</v>
      </c>
      <c r="AP54" s="275">
        <v>21.792259000000001</v>
      </c>
      <c r="AQ54" s="275">
        <v>21.343409677</v>
      </c>
      <c r="AR54" s="275">
        <v>22.826944000000001</v>
      </c>
      <c r="AS54" s="275">
        <v>22.749194515999999</v>
      </c>
      <c r="AT54" s="275">
        <v>23.288067741999999</v>
      </c>
      <c r="AU54" s="275">
        <v>23.990686666999999</v>
      </c>
      <c r="AV54" s="275">
        <v>23.528873548</v>
      </c>
      <c r="AW54" s="275">
        <v>21.332741333000001</v>
      </c>
      <c r="AX54" s="275">
        <v>21.415421612999999</v>
      </c>
      <c r="AY54" s="275">
        <v>21.468120968000001</v>
      </c>
      <c r="AZ54" s="275">
        <v>22.292941786</v>
      </c>
      <c r="BA54" s="275">
        <v>20.033494838999999</v>
      </c>
      <c r="BB54" s="275">
        <v>21.110047000000002</v>
      </c>
      <c r="BC54" s="275">
        <v>22.140268515999999</v>
      </c>
      <c r="BD54" s="275">
        <v>21.217910733</v>
      </c>
      <c r="BE54" s="275">
        <v>22.372029999999999</v>
      </c>
      <c r="BF54" s="275">
        <v>22.974830000000001</v>
      </c>
      <c r="BG54" s="338">
        <v>22.166090000000001</v>
      </c>
      <c r="BH54" s="338">
        <v>21.90795</v>
      </c>
      <c r="BI54" s="338">
        <v>21.509270000000001</v>
      </c>
      <c r="BJ54" s="338">
        <v>21.633520000000001</v>
      </c>
      <c r="BK54" s="338">
        <v>22.166540000000001</v>
      </c>
      <c r="BL54" s="338">
        <v>22.540459999999999</v>
      </c>
      <c r="BM54" s="338">
        <v>21.22758</v>
      </c>
      <c r="BN54" s="338">
        <v>20.739619999999999</v>
      </c>
      <c r="BO54" s="338">
        <v>20.901979999999998</v>
      </c>
      <c r="BP54" s="338">
        <v>20.438490000000002</v>
      </c>
      <c r="BQ54" s="338">
        <v>21.764500000000002</v>
      </c>
      <c r="BR54" s="338">
        <v>22.11382</v>
      </c>
      <c r="BS54" s="338">
        <v>22.37697</v>
      </c>
      <c r="BT54" s="338">
        <v>21.94726</v>
      </c>
      <c r="BU54" s="338">
        <v>21.343250000000001</v>
      </c>
      <c r="BV54" s="338">
        <v>21.404869999999999</v>
      </c>
    </row>
    <row r="55" spans="1:74" ht="11.1" customHeight="1" x14ac:dyDescent="0.2">
      <c r="A55" s="556" t="s">
        <v>427</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4.9712293548000002</v>
      </c>
      <c r="AN55" s="275">
        <v>5.8888192857000003</v>
      </c>
      <c r="AO55" s="275">
        <v>5.8284500000000001</v>
      </c>
      <c r="AP55" s="275">
        <v>6.3393689999999996</v>
      </c>
      <c r="AQ55" s="275">
        <v>6.2679258065000001</v>
      </c>
      <c r="AR55" s="275">
        <v>5.9347876667000001</v>
      </c>
      <c r="AS55" s="275">
        <v>5.6264900000000004</v>
      </c>
      <c r="AT55" s="275">
        <v>6.1034012902999999</v>
      </c>
      <c r="AU55" s="275">
        <v>6.6496986667</v>
      </c>
      <c r="AV55" s="275">
        <v>6.5691732258000002</v>
      </c>
      <c r="AW55" s="275">
        <v>6.5740420000000004</v>
      </c>
      <c r="AX55" s="275">
        <v>6.3076593548000002</v>
      </c>
      <c r="AY55" s="275">
        <v>6.3730893548000003</v>
      </c>
      <c r="AZ55" s="275">
        <v>7.5478235714000004</v>
      </c>
      <c r="BA55" s="275">
        <v>6.5079122581000002</v>
      </c>
      <c r="BB55" s="275">
        <v>6.3843459999999999</v>
      </c>
      <c r="BC55" s="275">
        <v>6.7090704838999997</v>
      </c>
      <c r="BD55" s="275">
        <v>6.5484382332999997</v>
      </c>
      <c r="BE55" s="275">
        <v>5.74308</v>
      </c>
      <c r="BF55" s="275">
        <v>6.1762439999999996</v>
      </c>
      <c r="BG55" s="338">
        <v>6.7198609999999999</v>
      </c>
      <c r="BH55" s="338">
        <v>6.5674960000000002</v>
      </c>
      <c r="BI55" s="338">
        <v>6.6149959999999997</v>
      </c>
      <c r="BJ55" s="338">
        <v>6.3516760000000003</v>
      </c>
      <c r="BK55" s="338">
        <v>6.5849710000000004</v>
      </c>
      <c r="BL55" s="338">
        <v>7.7450150000000004</v>
      </c>
      <c r="BM55" s="338">
        <v>6.5584389999999999</v>
      </c>
      <c r="BN55" s="338">
        <v>6.4454250000000002</v>
      </c>
      <c r="BO55" s="338">
        <v>6.7759539999999996</v>
      </c>
      <c r="BP55" s="338">
        <v>6.4615929999999997</v>
      </c>
      <c r="BQ55" s="338">
        <v>5.6280089999999996</v>
      </c>
      <c r="BR55" s="338">
        <v>6.07721</v>
      </c>
      <c r="BS55" s="338">
        <v>6.7300599999999999</v>
      </c>
      <c r="BT55" s="338">
        <v>6.581137</v>
      </c>
      <c r="BU55" s="338">
        <v>6.5972030000000004</v>
      </c>
      <c r="BV55" s="338">
        <v>6.3537210000000002</v>
      </c>
    </row>
    <row r="56" spans="1:74" ht="11.1" customHeight="1" x14ac:dyDescent="0.2">
      <c r="A56" s="556" t="s">
        <v>428</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177.82325806</v>
      </c>
      <c r="AZ56" s="275">
        <v>154.52314286000001</v>
      </c>
      <c r="BA56" s="275">
        <v>157.76741935000001</v>
      </c>
      <c r="BB56" s="275">
        <v>144.38406667000001</v>
      </c>
      <c r="BC56" s="275">
        <v>158.57390323000001</v>
      </c>
      <c r="BD56" s="275">
        <v>170.38553332999999</v>
      </c>
      <c r="BE56" s="275">
        <v>170.7407</v>
      </c>
      <c r="BF56" s="275">
        <v>176.72649999999999</v>
      </c>
      <c r="BG56" s="338">
        <v>162.59110000000001</v>
      </c>
      <c r="BH56" s="338">
        <v>146.8939</v>
      </c>
      <c r="BI56" s="338">
        <v>156.6782</v>
      </c>
      <c r="BJ56" s="338">
        <v>170.04429999999999</v>
      </c>
      <c r="BK56" s="338">
        <v>174.98949999999999</v>
      </c>
      <c r="BL56" s="338">
        <v>167.3169</v>
      </c>
      <c r="BM56" s="338">
        <v>154.20269999999999</v>
      </c>
      <c r="BN56" s="338">
        <v>145.2028</v>
      </c>
      <c r="BO56" s="338">
        <v>153.3047</v>
      </c>
      <c r="BP56" s="338">
        <v>167.1722</v>
      </c>
      <c r="BQ56" s="338">
        <v>170.214</v>
      </c>
      <c r="BR56" s="338">
        <v>171.191</v>
      </c>
      <c r="BS56" s="338">
        <v>164.62880000000001</v>
      </c>
      <c r="BT56" s="338">
        <v>148.73490000000001</v>
      </c>
      <c r="BU56" s="338">
        <v>158.64189999999999</v>
      </c>
      <c r="BV56" s="338">
        <v>172.1754</v>
      </c>
    </row>
    <row r="57" spans="1:74" ht="11.1" customHeight="1" x14ac:dyDescent="0.2">
      <c r="A57" s="556" t="s">
        <v>429</v>
      </c>
      <c r="B57" s="559" t="s">
        <v>399</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599.17175548</v>
      </c>
      <c r="AN57" s="275">
        <v>585.68811036</v>
      </c>
      <c r="AO57" s="275">
        <v>668.67184806</v>
      </c>
      <c r="AP57" s="275">
        <v>663.32132866999996</v>
      </c>
      <c r="AQ57" s="275">
        <v>703.59585289999995</v>
      </c>
      <c r="AR57" s="275">
        <v>707.83383032999996</v>
      </c>
      <c r="AS57" s="275">
        <v>549.46467581000002</v>
      </c>
      <c r="AT57" s="275">
        <v>432.99413161000001</v>
      </c>
      <c r="AU57" s="275">
        <v>395.46752433</v>
      </c>
      <c r="AV57" s="275">
        <v>330.43739128999999</v>
      </c>
      <c r="AW57" s="275">
        <v>381.65277766999998</v>
      </c>
      <c r="AX57" s="275">
        <v>462.62322999999998</v>
      </c>
      <c r="AY57" s="275">
        <v>551.54055194</v>
      </c>
      <c r="AZ57" s="275">
        <v>595.04010214000004</v>
      </c>
      <c r="BA57" s="275">
        <v>526.94507677000001</v>
      </c>
      <c r="BB57" s="275">
        <v>595.24316599999997</v>
      </c>
      <c r="BC57" s="275">
        <v>657.87072319000004</v>
      </c>
      <c r="BD57" s="275">
        <v>623.67137387000002</v>
      </c>
      <c r="BE57" s="275">
        <v>486.62860000000001</v>
      </c>
      <c r="BF57" s="275">
        <v>400.58789999999999</v>
      </c>
      <c r="BG57" s="338">
        <v>363.13510000000002</v>
      </c>
      <c r="BH57" s="338">
        <v>333.1825</v>
      </c>
      <c r="BI57" s="338">
        <v>348.81659999999999</v>
      </c>
      <c r="BJ57" s="338">
        <v>418.78120000000001</v>
      </c>
      <c r="BK57" s="338">
        <v>454.49599999999998</v>
      </c>
      <c r="BL57" s="338">
        <v>436.89819999999997</v>
      </c>
      <c r="BM57" s="338">
        <v>485.47329999999999</v>
      </c>
      <c r="BN57" s="338">
        <v>534.07749999999999</v>
      </c>
      <c r="BO57" s="338">
        <v>593.09059999999999</v>
      </c>
      <c r="BP57" s="338">
        <v>688.79740000000004</v>
      </c>
      <c r="BQ57" s="338">
        <v>572.53599999999994</v>
      </c>
      <c r="BR57" s="338">
        <v>473.6284</v>
      </c>
      <c r="BS57" s="338">
        <v>408.15170000000001</v>
      </c>
      <c r="BT57" s="338">
        <v>346.03620000000001</v>
      </c>
      <c r="BU57" s="338">
        <v>383.64260000000002</v>
      </c>
      <c r="BV57" s="338">
        <v>461.77019999999999</v>
      </c>
    </row>
    <row r="58" spans="1:74" ht="11.1" customHeight="1" x14ac:dyDescent="0.2">
      <c r="A58" s="556" t="s">
        <v>430</v>
      </c>
      <c r="B58" s="557" t="s">
        <v>442</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260.34309774000002</v>
      </c>
      <c r="AN58" s="275">
        <v>297.80645428999998</v>
      </c>
      <c r="AO58" s="275">
        <v>347.69788452</v>
      </c>
      <c r="AP58" s="275">
        <v>370.84399466999997</v>
      </c>
      <c r="AQ58" s="275">
        <v>356.50987806000001</v>
      </c>
      <c r="AR58" s="275">
        <v>363.82945899999999</v>
      </c>
      <c r="AS58" s="275">
        <v>316.85525934999998</v>
      </c>
      <c r="AT58" s="275">
        <v>299.70878644999999</v>
      </c>
      <c r="AU58" s="275">
        <v>308.49628066999998</v>
      </c>
      <c r="AV58" s="275">
        <v>340.06548644999998</v>
      </c>
      <c r="AW58" s="275">
        <v>297.37956233</v>
      </c>
      <c r="AX58" s="275">
        <v>276.72837644999998</v>
      </c>
      <c r="AY58" s="275">
        <v>302.23936419</v>
      </c>
      <c r="AZ58" s="275">
        <v>351.17386893000003</v>
      </c>
      <c r="BA58" s="275">
        <v>358.84762000000001</v>
      </c>
      <c r="BB58" s="275">
        <v>387.25633367</v>
      </c>
      <c r="BC58" s="275">
        <v>384.53719547999998</v>
      </c>
      <c r="BD58" s="275">
        <v>411.92468537000002</v>
      </c>
      <c r="BE58" s="275">
        <v>370.49329999999998</v>
      </c>
      <c r="BF58" s="275">
        <v>356.48379999999997</v>
      </c>
      <c r="BG58" s="338">
        <v>330.04590000000002</v>
      </c>
      <c r="BH58" s="338">
        <v>318.6003</v>
      </c>
      <c r="BI58" s="338">
        <v>305.05149999999998</v>
      </c>
      <c r="BJ58" s="338">
        <v>291.41550000000001</v>
      </c>
      <c r="BK58" s="338">
        <v>264.42509999999999</v>
      </c>
      <c r="BL58" s="338">
        <v>319.80439999999999</v>
      </c>
      <c r="BM58" s="338">
        <v>354.07010000000002</v>
      </c>
      <c r="BN58" s="338">
        <v>397.83850000000001</v>
      </c>
      <c r="BO58" s="338">
        <v>407.16090000000003</v>
      </c>
      <c r="BP58" s="338">
        <v>428.81689999999998</v>
      </c>
      <c r="BQ58" s="338">
        <v>387.08150000000001</v>
      </c>
      <c r="BR58" s="338">
        <v>374.72550000000001</v>
      </c>
      <c r="BS58" s="338">
        <v>346.5761</v>
      </c>
      <c r="BT58" s="338">
        <v>332.93979999999999</v>
      </c>
      <c r="BU58" s="338">
        <v>317.10520000000002</v>
      </c>
      <c r="BV58" s="338">
        <v>301.97390000000001</v>
      </c>
    </row>
    <row r="59" spans="1:74" ht="11.1" customHeight="1" x14ac:dyDescent="0.2">
      <c r="A59" s="556" t="s">
        <v>431</v>
      </c>
      <c r="B59" s="559" t="s">
        <v>389</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5.2610587097000003</v>
      </c>
      <c r="AN59" s="275">
        <v>5.6856367856999999</v>
      </c>
      <c r="AO59" s="275">
        <v>5.2867770967999999</v>
      </c>
      <c r="AP59" s="275">
        <v>5.8282453332999999</v>
      </c>
      <c r="AQ59" s="275">
        <v>4.8058777418999998</v>
      </c>
      <c r="AR59" s="275">
        <v>4.9761616667000004</v>
      </c>
      <c r="AS59" s="275">
        <v>5.8326874194</v>
      </c>
      <c r="AT59" s="275">
        <v>5.9467716129000001</v>
      </c>
      <c r="AU59" s="275">
        <v>5.627389</v>
      </c>
      <c r="AV59" s="275">
        <v>4.6570287096999996</v>
      </c>
      <c r="AW59" s="275">
        <v>5.0189096666999999</v>
      </c>
      <c r="AX59" s="275">
        <v>5.2332432257999999</v>
      </c>
      <c r="AY59" s="275">
        <v>5.4883429032000004</v>
      </c>
      <c r="AZ59" s="275">
        <v>5.0239585713999997</v>
      </c>
      <c r="BA59" s="275">
        <v>5.7143206451999999</v>
      </c>
      <c r="BB59" s="275">
        <v>5.9535683332999998</v>
      </c>
      <c r="BC59" s="275">
        <v>5.5552072903000003</v>
      </c>
      <c r="BD59" s="275">
        <v>5.9812405000000002</v>
      </c>
      <c r="BE59" s="275">
        <v>5.9415459999999998</v>
      </c>
      <c r="BF59" s="275">
        <v>6.0506950000000002</v>
      </c>
      <c r="BG59" s="338">
        <v>5.7165949999999999</v>
      </c>
      <c r="BH59" s="338">
        <v>4.7461159999999998</v>
      </c>
      <c r="BI59" s="338">
        <v>5.0230459999999999</v>
      </c>
      <c r="BJ59" s="338">
        <v>5.1872379999999998</v>
      </c>
      <c r="BK59" s="338">
        <v>5.5447480000000002</v>
      </c>
      <c r="BL59" s="338">
        <v>5.1086869999999998</v>
      </c>
      <c r="BM59" s="338">
        <v>5.6659870000000003</v>
      </c>
      <c r="BN59" s="338">
        <v>6.0145679999999997</v>
      </c>
      <c r="BO59" s="338">
        <v>5.6825770000000002</v>
      </c>
      <c r="BP59" s="338">
        <v>5.9368740000000004</v>
      </c>
      <c r="BQ59" s="338">
        <v>5.8780000000000001</v>
      </c>
      <c r="BR59" s="338">
        <v>5.9576989999999999</v>
      </c>
      <c r="BS59" s="338">
        <v>5.7311629999999996</v>
      </c>
      <c r="BT59" s="338">
        <v>4.7575339999999997</v>
      </c>
      <c r="BU59" s="338">
        <v>5.0324020000000003</v>
      </c>
      <c r="BV59" s="338">
        <v>5.2031710000000002</v>
      </c>
    </row>
    <row r="60" spans="1:74" ht="11.1" customHeight="1" x14ac:dyDescent="0.2">
      <c r="A60" s="561" t="s">
        <v>432</v>
      </c>
      <c r="B60" s="562" t="s">
        <v>391</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2156.2994048</v>
      </c>
      <c r="AN60" s="255">
        <v>1985.4874225000001</v>
      </c>
      <c r="AO60" s="255">
        <v>1946.3182280999999</v>
      </c>
      <c r="AP60" s="255">
        <v>1883.0146156999999</v>
      </c>
      <c r="AQ60" s="255">
        <v>1970.5619896999999</v>
      </c>
      <c r="AR60" s="255">
        <v>2252.8695917</v>
      </c>
      <c r="AS60" s="255">
        <v>2401.1997700000002</v>
      </c>
      <c r="AT60" s="255">
        <v>2324.3622402999999</v>
      </c>
      <c r="AU60" s="255">
        <v>2098.4120766999999</v>
      </c>
      <c r="AV60" s="255">
        <v>1925.5606435</v>
      </c>
      <c r="AW60" s="255">
        <v>1876.2524470000001</v>
      </c>
      <c r="AX60" s="255">
        <v>1999.664761</v>
      </c>
      <c r="AY60" s="255">
        <v>2029.9640519</v>
      </c>
      <c r="AZ60" s="255">
        <v>2026.1233164</v>
      </c>
      <c r="BA60" s="255">
        <v>1932.7204873999999</v>
      </c>
      <c r="BB60" s="255">
        <v>1902.4765712999999</v>
      </c>
      <c r="BC60" s="255">
        <v>1978.3364845000001</v>
      </c>
      <c r="BD60" s="255">
        <v>2220.9524442000002</v>
      </c>
      <c r="BE60" s="255">
        <v>2427.902</v>
      </c>
      <c r="BF60" s="255">
        <v>2387.1570000000002</v>
      </c>
      <c r="BG60" s="342">
        <v>2092.498</v>
      </c>
      <c r="BH60" s="342">
        <v>1882.539</v>
      </c>
      <c r="BI60" s="342">
        <v>1871.96</v>
      </c>
      <c r="BJ60" s="342">
        <v>1995.443</v>
      </c>
      <c r="BK60" s="342">
        <v>2042.7940000000001</v>
      </c>
      <c r="BL60" s="342">
        <v>2001.741</v>
      </c>
      <c r="BM60" s="342">
        <v>1905.36</v>
      </c>
      <c r="BN60" s="342">
        <v>1871.6389999999999</v>
      </c>
      <c r="BO60" s="342">
        <v>1951.0139999999999</v>
      </c>
      <c r="BP60" s="342">
        <v>2197.0720000000001</v>
      </c>
      <c r="BQ60" s="342">
        <v>2378.3139999999999</v>
      </c>
      <c r="BR60" s="342">
        <v>2308.1480000000001</v>
      </c>
      <c r="BS60" s="342">
        <v>2110.924</v>
      </c>
      <c r="BT60" s="342">
        <v>1895.3150000000001</v>
      </c>
      <c r="BU60" s="342">
        <v>1881.9770000000001</v>
      </c>
      <c r="BV60" s="342">
        <v>2011.1679999999999</v>
      </c>
    </row>
    <row r="61" spans="1:74" ht="10.5" customHeight="1" x14ac:dyDescent="0.2">
      <c r="A61" s="550"/>
      <c r="B61" s="563" t="s">
        <v>433</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434</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435</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436</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437</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438</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439</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13" t="s">
        <v>1140</v>
      </c>
      <c r="C68" s="801"/>
      <c r="D68" s="801"/>
      <c r="E68" s="801"/>
      <c r="F68" s="801"/>
      <c r="G68" s="801"/>
      <c r="H68" s="801"/>
      <c r="I68" s="801"/>
      <c r="J68" s="801"/>
      <c r="K68" s="801"/>
      <c r="L68" s="801"/>
      <c r="M68" s="801"/>
      <c r="N68" s="801"/>
      <c r="O68" s="801"/>
      <c r="P68" s="801"/>
      <c r="Q68" s="801"/>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2.4000200937734917E-8</v>
      </c>
      <c r="AN74" s="577">
        <f t="shared" si="0"/>
        <v>3.8999814933049493E-8</v>
      </c>
      <c r="AO74" s="577">
        <f t="shared" si="0"/>
        <v>9.999894245993346E-10</v>
      </c>
      <c r="AP74" s="577">
        <f t="shared" si="0"/>
        <v>3.6000074032926932E-8</v>
      </c>
      <c r="AQ74" s="577">
        <f t="shared" si="0"/>
        <v>-3.0000137485330924E-8</v>
      </c>
      <c r="AR74" s="577">
        <f t="shared" si="0"/>
        <v>-2.9999682737980038E-8</v>
      </c>
      <c r="AS74" s="577">
        <f t="shared" si="0"/>
        <v>-2.6000179786933586E-8</v>
      </c>
      <c r="AT74" s="577">
        <f t="shared" si="0"/>
        <v>-4.9000163926393725E-8</v>
      </c>
      <c r="AU74" s="577">
        <f t="shared" si="0"/>
        <v>3.7000063457526267E-8</v>
      </c>
      <c r="AV74" s="577">
        <f t="shared" si="0"/>
        <v>-2.3999973564059474E-8</v>
      </c>
      <c r="AW74" s="577">
        <f t="shared" si="0"/>
        <v>3.6000074032926932E-8</v>
      </c>
      <c r="AX74" s="577">
        <f t="shared" si="0"/>
        <v>3.2999878385453485E-8</v>
      </c>
      <c r="AY74" s="577">
        <f t="shared" si="0"/>
        <v>-1.5000068742665462E-8</v>
      </c>
      <c r="AZ74" s="577">
        <f t="shared" si="0"/>
        <v>-3.9999576983973384E-9</v>
      </c>
      <c r="BA74" s="577">
        <f t="shared" si="0"/>
        <v>-4.3000000005122274E-8</v>
      </c>
      <c r="BB74" s="577">
        <f t="shared" si="0"/>
        <v>-3.3000105759128928E-8</v>
      </c>
      <c r="BC74" s="577">
        <f t="shared" si="0"/>
        <v>-1.9999788491986692E-9</v>
      </c>
      <c r="BD74" s="703">
        <f t="shared" si="0"/>
        <v>-2.6999714464182034E-8</v>
      </c>
      <c r="BE74" s="703">
        <f t="shared" si="0"/>
        <v>-1.4000000010128133E-4</v>
      </c>
      <c r="BF74" s="703">
        <f t="shared" si="0"/>
        <v>-5.9999999984938768E-4</v>
      </c>
      <c r="BG74" s="577">
        <f t="shared" si="0"/>
        <v>-4.4999999977335392E-4</v>
      </c>
      <c r="BH74" s="577">
        <f t="shared" si="0"/>
        <v>-1.6000000005078618E-4</v>
      </c>
      <c r="BI74" s="577">
        <f t="shared" si="0"/>
        <v>4.3999999979860149E-4</v>
      </c>
      <c r="BJ74" s="577">
        <f t="shared" si="0"/>
        <v>1.0000000020227162E-4</v>
      </c>
      <c r="BK74" s="577">
        <f t="shared" si="0"/>
        <v>1.5999999982341251E-4</v>
      </c>
      <c r="BL74" s="577">
        <f t="shared" si="0"/>
        <v>4.2000000007647031E-4</v>
      </c>
      <c r="BM74" s="577">
        <f t="shared" si="0"/>
        <v>4.1000000010171789E-4</v>
      </c>
      <c r="BN74" s="577">
        <f t="shared" si="0"/>
        <v>-4.8000000015235855E-4</v>
      </c>
      <c r="BO74" s="577">
        <f t="shared" si="0"/>
        <v>-5.4000000000087311E-4</v>
      </c>
      <c r="BP74" s="577">
        <f t="shared" ref="BP74:BV74" si="1">BP11-SUM(BP12:BP17)</f>
        <v>3.1000000035419362E-4</v>
      </c>
      <c r="BQ74" s="577">
        <f t="shared" si="1"/>
        <v>4.3000000005122274E-4</v>
      </c>
      <c r="BR74" s="577">
        <f t="shared" si="1"/>
        <v>1.8000000000029104E-4</v>
      </c>
      <c r="BS74" s="577">
        <f t="shared" si="1"/>
        <v>-2.7000000000043656E-4</v>
      </c>
      <c r="BT74" s="577">
        <f t="shared" si="1"/>
        <v>3.9999999989959178E-4</v>
      </c>
      <c r="BU74" s="577">
        <f t="shared" si="1"/>
        <v>-1.2000000015177648E-4</v>
      </c>
      <c r="BV74" s="577">
        <f t="shared" si="1"/>
        <v>-4.899999998997373E-4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F7" sqref="BF7:BF35"/>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92" t="s">
        <v>992</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3"/>
      <c r="B2" s="541" t="str">
        <f>"U.S. Energy Information Administration  |  Short-Term Energy Outlook  - "&amp;Dates!D1</f>
        <v>U.S. Energy Information Administration  |  Short-Term Energy Outlook  - September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797">
        <f>Dates!D3</f>
        <v>2014</v>
      </c>
      <c r="D3" s="798"/>
      <c r="E3" s="798"/>
      <c r="F3" s="798"/>
      <c r="G3" s="798"/>
      <c r="H3" s="798"/>
      <c r="I3" s="798"/>
      <c r="J3" s="798"/>
      <c r="K3" s="798"/>
      <c r="L3" s="798"/>
      <c r="M3" s="798"/>
      <c r="N3" s="846"/>
      <c r="O3" s="797">
        <f>C3+1</f>
        <v>2015</v>
      </c>
      <c r="P3" s="798"/>
      <c r="Q3" s="798"/>
      <c r="R3" s="798"/>
      <c r="S3" s="798"/>
      <c r="T3" s="798"/>
      <c r="U3" s="798"/>
      <c r="V3" s="798"/>
      <c r="W3" s="798"/>
      <c r="X3" s="798"/>
      <c r="Y3" s="798"/>
      <c r="Z3" s="846"/>
      <c r="AA3" s="797">
        <f>O3+1</f>
        <v>2016</v>
      </c>
      <c r="AB3" s="798"/>
      <c r="AC3" s="798"/>
      <c r="AD3" s="798"/>
      <c r="AE3" s="798"/>
      <c r="AF3" s="798"/>
      <c r="AG3" s="798"/>
      <c r="AH3" s="798"/>
      <c r="AI3" s="798"/>
      <c r="AJ3" s="798"/>
      <c r="AK3" s="798"/>
      <c r="AL3" s="846"/>
      <c r="AM3" s="797">
        <f>AA3+1</f>
        <v>2017</v>
      </c>
      <c r="AN3" s="798"/>
      <c r="AO3" s="798"/>
      <c r="AP3" s="798"/>
      <c r="AQ3" s="798"/>
      <c r="AR3" s="798"/>
      <c r="AS3" s="798"/>
      <c r="AT3" s="798"/>
      <c r="AU3" s="798"/>
      <c r="AV3" s="798"/>
      <c r="AW3" s="798"/>
      <c r="AX3" s="846"/>
      <c r="AY3" s="797">
        <f>AM3+1</f>
        <v>2018</v>
      </c>
      <c r="AZ3" s="798"/>
      <c r="BA3" s="798"/>
      <c r="BB3" s="798"/>
      <c r="BC3" s="798"/>
      <c r="BD3" s="798"/>
      <c r="BE3" s="798"/>
      <c r="BF3" s="798"/>
      <c r="BG3" s="798"/>
      <c r="BH3" s="798"/>
      <c r="BI3" s="798"/>
      <c r="BJ3" s="846"/>
      <c r="BK3" s="797">
        <f>AY3+1</f>
        <v>2019</v>
      </c>
      <c r="BL3" s="798"/>
      <c r="BM3" s="798"/>
      <c r="BN3" s="798"/>
      <c r="BO3" s="798"/>
      <c r="BP3" s="798"/>
      <c r="BQ3" s="798"/>
      <c r="BR3" s="798"/>
      <c r="BS3" s="798"/>
      <c r="BT3" s="798"/>
      <c r="BU3" s="798"/>
      <c r="BV3" s="846"/>
    </row>
    <row r="4" spans="1:74" ht="12.75" customHeight="1" x14ac:dyDescent="0.2">
      <c r="A4" s="581"/>
      <c r="B4" s="552"/>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81"/>
      <c r="B5" s="129" t="s">
        <v>445</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446</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447</v>
      </c>
      <c r="B7" s="557" t="s">
        <v>448</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2044.9652573999999</v>
      </c>
      <c r="AN7" s="275">
        <v>1709.9388236</v>
      </c>
      <c r="AO7" s="275">
        <v>1570.9607900000001</v>
      </c>
      <c r="AP7" s="275">
        <v>1473.8652873000001</v>
      </c>
      <c r="AQ7" s="275">
        <v>1640.1019805999999</v>
      </c>
      <c r="AR7" s="275">
        <v>1962.7900090000001</v>
      </c>
      <c r="AS7" s="275">
        <v>2250.8188242000001</v>
      </c>
      <c r="AT7" s="275">
        <v>2122.6105603000001</v>
      </c>
      <c r="AU7" s="275">
        <v>1823.4039763000001</v>
      </c>
      <c r="AV7" s="275">
        <v>1617.0493706</v>
      </c>
      <c r="AW7" s="275">
        <v>1695.4735089999999</v>
      </c>
      <c r="AX7" s="275">
        <v>1880.3838900000001</v>
      </c>
      <c r="AY7" s="275">
        <v>2082.4641538999999</v>
      </c>
      <c r="AZ7" s="275">
        <v>1633.4853585999999</v>
      </c>
      <c r="BA7" s="275">
        <v>1433.6839296999999</v>
      </c>
      <c r="BB7" s="275">
        <v>1353.5764306999999</v>
      </c>
      <c r="BC7" s="275">
        <v>1534.3011744999999</v>
      </c>
      <c r="BD7" s="275">
        <v>1869.5550530999999</v>
      </c>
      <c r="BE7" s="275">
        <v>2126.3229999999999</v>
      </c>
      <c r="BF7" s="275">
        <v>2295.5709999999999</v>
      </c>
      <c r="BG7" s="338">
        <v>1769.04</v>
      </c>
      <c r="BH7" s="338">
        <v>1625.1410000000001</v>
      </c>
      <c r="BI7" s="338">
        <v>1643.4970000000001</v>
      </c>
      <c r="BJ7" s="338">
        <v>1867.943</v>
      </c>
      <c r="BK7" s="338">
        <v>2054.1129999999998</v>
      </c>
      <c r="BL7" s="338">
        <v>1779.5170000000001</v>
      </c>
      <c r="BM7" s="338">
        <v>1466.4649999999999</v>
      </c>
      <c r="BN7" s="338">
        <v>1250.182</v>
      </c>
      <c r="BO7" s="338">
        <v>1397.337</v>
      </c>
      <c r="BP7" s="338">
        <v>1717.9179999999999</v>
      </c>
      <c r="BQ7" s="338">
        <v>2055.7379999999998</v>
      </c>
      <c r="BR7" s="338">
        <v>2005.4480000000001</v>
      </c>
      <c r="BS7" s="338">
        <v>1656.4670000000001</v>
      </c>
      <c r="BT7" s="338">
        <v>1528.913</v>
      </c>
      <c r="BU7" s="338">
        <v>1505.9010000000001</v>
      </c>
      <c r="BV7" s="338">
        <v>1730.6859999999999</v>
      </c>
    </row>
    <row r="8" spans="1:74" ht="11.1" customHeight="1" x14ac:dyDescent="0.2">
      <c r="A8" s="556" t="s">
        <v>449</v>
      </c>
      <c r="B8" s="557" t="s">
        <v>450</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21409.926839</v>
      </c>
      <c r="AN8" s="275">
        <v>20480.409250000001</v>
      </c>
      <c r="AO8" s="275">
        <v>22370.628355000001</v>
      </c>
      <c r="AP8" s="275">
        <v>21349.626700000001</v>
      </c>
      <c r="AQ8" s="275">
        <v>23331.889483999999</v>
      </c>
      <c r="AR8" s="275">
        <v>29023.196866999999</v>
      </c>
      <c r="AS8" s="275">
        <v>35218.374065000004</v>
      </c>
      <c r="AT8" s="275">
        <v>33847.770773999997</v>
      </c>
      <c r="AU8" s="275">
        <v>29215.385467</v>
      </c>
      <c r="AV8" s="275">
        <v>25612.301613</v>
      </c>
      <c r="AW8" s="275">
        <v>22635.353966999999</v>
      </c>
      <c r="AX8" s="275">
        <v>25325.844806000001</v>
      </c>
      <c r="AY8" s="275">
        <v>26182.938902999998</v>
      </c>
      <c r="AZ8" s="275">
        <v>24415.725321000002</v>
      </c>
      <c r="BA8" s="275">
        <v>24362.902483999998</v>
      </c>
      <c r="BB8" s="275">
        <v>24154.063133</v>
      </c>
      <c r="BC8" s="275">
        <v>27978.585967999999</v>
      </c>
      <c r="BD8" s="275">
        <v>32389.607067000001</v>
      </c>
      <c r="BE8" s="275">
        <v>38675.53</v>
      </c>
      <c r="BF8" s="275">
        <v>37316.129999999997</v>
      </c>
      <c r="BG8" s="338">
        <v>30028.87</v>
      </c>
      <c r="BH8" s="338">
        <v>26202.04</v>
      </c>
      <c r="BI8" s="338">
        <v>24279.5</v>
      </c>
      <c r="BJ8" s="338">
        <v>25648.91</v>
      </c>
      <c r="BK8" s="338">
        <v>26840.560000000001</v>
      </c>
      <c r="BL8" s="338">
        <v>25147.73</v>
      </c>
      <c r="BM8" s="338">
        <v>24158.240000000002</v>
      </c>
      <c r="BN8" s="338">
        <v>23841.55</v>
      </c>
      <c r="BO8" s="338">
        <v>26867.360000000001</v>
      </c>
      <c r="BP8" s="338">
        <v>32124.83</v>
      </c>
      <c r="BQ8" s="338">
        <v>37611</v>
      </c>
      <c r="BR8" s="338">
        <v>37063.440000000002</v>
      </c>
      <c r="BS8" s="338">
        <v>31556.36</v>
      </c>
      <c r="BT8" s="338">
        <v>27317.51</v>
      </c>
      <c r="BU8" s="338">
        <v>25485.5</v>
      </c>
      <c r="BV8" s="338">
        <v>26737.52</v>
      </c>
    </row>
    <row r="9" spans="1:74" ht="11.1" customHeight="1" x14ac:dyDescent="0.2">
      <c r="A9" s="558" t="s">
        <v>451</v>
      </c>
      <c r="B9" s="559" t="s">
        <v>452</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121.01959128999999</v>
      </c>
      <c r="AN9" s="275">
        <v>102.96560893</v>
      </c>
      <c r="AO9" s="275">
        <v>97.961197741999996</v>
      </c>
      <c r="AP9" s="275">
        <v>76.101560667000001</v>
      </c>
      <c r="AQ9" s="275">
        <v>108.12967741999999</v>
      </c>
      <c r="AR9" s="275">
        <v>114.79677767</v>
      </c>
      <c r="AS9" s="275">
        <v>113.40057548</v>
      </c>
      <c r="AT9" s="275">
        <v>101.15261160999999</v>
      </c>
      <c r="AU9" s="275">
        <v>101.11473567</v>
      </c>
      <c r="AV9" s="275">
        <v>91.386652581000007</v>
      </c>
      <c r="AW9" s="275">
        <v>98.362203667000003</v>
      </c>
      <c r="AX9" s="275">
        <v>143.86189580999999</v>
      </c>
      <c r="AY9" s="275">
        <v>344.99320805999997</v>
      </c>
      <c r="AZ9" s="275">
        <v>97.774877857000007</v>
      </c>
      <c r="BA9" s="275">
        <v>82.114288387000002</v>
      </c>
      <c r="BB9" s="275">
        <v>87.877227667</v>
      </c>
      <c r="BC9" s="275">
        <v>85.847819524000002</v>
      </c>
      <c r="BD9" s="275">
        <v>112.57615316</v>
      </c>
      <c r="BE9" s="275">
        <v>123.7749</v>
      </c>
      <c r="BF9" s="275">
        <v>120.11969999999999</v>
      </c>
      <c r="BG9" s="338">
        <v>105.0348</v>
      </c>
      <c r="BH9" s="338">
        <v>92.776790000000005</v>
      </c>
      <c r="BI9" s="338">
        <v>97.46696</v>
      </c>
      <c r="BJ9" s="338">
        <v>114.7735</v>
      </c>
      <c r="BK9" s="338">
        <v>178.33330000000001</v>
      </c>
      <c r="BL9" s="338">
        <v>121.1284</v>
      </c>
      <c r="BM9" s="338">
        <v>104.1549</v>
      </c>
      <c r="BN9" s="338">
        <v>92.081230000000005</v>
      </c>
      <c r="BO9" s="338">
        <v>108.3925</v>
      </c>
      <c r="BP9" s="338">
        <v>111.78319999999999</v>
      </c>
      <c r="BQ9" s="338">
        <v>122.41849999999999</v>
      </c>
      <c r="BR9" s="338">
        <v>115.741</v>
      </c>
      <c r="BS9" s="338">
        <v>107.9552</v>
      </c>
      <c r="BT9" s="338">
        <v>94.965519999999998</v>
      </c>
      <c r="BU9" s="338">
        <v>97.544380000000004</v>
      </c>
      <c r="BV9" s="338">
        <v>115.5994</v>
      </c>
    </row>
    <row r="10" spans="1:74" ht="11.1" customHeight="1" x14ac:dyDescent="0.2">
      <c r="A10" s="556" t="s">
        <v>453</v>
      </c>
      <c r="B10" s="557" t="s">
        <v>532</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27.280096774</v>
      </c>
      <c r="AR10" s="275">
        <v>30.464433332999999</v>
      </c>
      <c r="AS10" s="275">
        <v>26.258193548000001</v>
      </c>
      <c r="AT10" s="275">
        <v>30.033516128999999</v>
      </c>
      <c r="AU10" s="275">
        <v>27.581566667000001</v>
      </c>
      <c r="AV10" s="275">
        <v>27.502032258</v>
      </c>
      <c r="AW10" s="275">
        <v>24.533899999999999</v>
      </c>
      <c r="AX10" s="275">
        <v>45.858774193999999</v>
      </c>
      <c r="AY10" s="275">
        <v>103.48870968</v>
      </c>
      <c r="AZ10" s="275">
        <v>24.064928570999999</v>
      </c>
      <c r="BA10" s="275">
        <v>21.402838710000001</v>
      </c>
      <c r="BB10" s="275">
        <v>23.7819</v>
      </c>
      <c r="BC10" s="275">
        <v>26.044612903000001</v>
      </c>
      <c r="BD10" s="275">
        <v>29.779033333000001</v>
      </c>
      <c r="BE10" s="275">
        <v>33.793399999999998</v>
      </c>
      <c r="BF10" s="275">
        <v>31.1313</v>
      </c>
      <c r="BG10" s="338">
        <v>26.061109999999999</v>
      </c>
      <c r="BH10" s="338">
        <v>25.53566</v>
      </c>
      <c r="BI10" s="338">
        <v>25.328759999999999</v>
      </c>
      <c r="BJ10" s="338">
        <v>26.589680000000001</v>
      </c>
      <c r="BK10" s="338">
        <v>60.226590000000002</v>
      </c>
      <c r="BL10" s="338">
        <v>31.223649999999999</v>
      </c>
      <c r="BM10" s="338">
        <v>25.279129999999999</v>
      </c>
      <c r="BN10" s="338">
        <v>24.26651</v>
      </c>
      <c r="BO10" s="338">
        <v>25.080310000000001</v>
      </c>
      <c r="BP10" s="338">
        <v>26.932079999999999</v>
      </c>
      <c r="BQ10" s="338">
        <v>30.544270000000001</v>
      </c>
      <c r="BR10" s="338">
        <v>30.165150000000001</v>
      </c>
      <c r="BS10" s="338">
        <v>26.952970000000001</v>
      </c>
      <c r="BT10" s="338">
        <v>26.09872</v>
      </c>
      <c r="BU10" s="338">
        <v>24.65944</v>
      </c>
      <c r="BV10" s="338">
        <v>26.381679999999999</v>
      </c>
    </row>
    <row r="11" spans="1:74" ht="11.1" customHeight="1" x14ac:dyDescent="0.2">
      <c r="A11" s="556" t="s">
        <v>454</v>
      </c>
      <c r="B11" s="557" t="s">
        <v>531</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30.939322580999999</v>
      </c>
      <c r="AN11" s="275">
        <v>26.220321428999998</v>
      </c>
      <c r="AO11" s="275">
        <v>26.339193548000001</v>
      </c>
      <c r="AP11" s="275">
        <v>22.615666666999999</v>
      </c>
      <c r="AQ11" s="275">
        <v>25.855483871000001</v>
      </c>
      <c r="AR11" s="275">
        <v>22.523633332999999</v>
      </c>
      <c r="AS11" s="275">
        <v>22.280290322999999</v>
      </c>
      <c r="AT11" s="275">
        <v>21.469612903000002</v>
      </c>
      <c r="AU11" s="275">
        <v>25.278266667</v>
      </c>
      <c r="AV11" s="275">
        <v>24.716870967999998</v>
      </c>
      <c r="AW11" s="275">
        <v>24.725933333</v>
      </c>
      <c r="AX11" s="275">
        <v>46.426354838999998</v>
      </c>
      <c r="AY11" s="275">
        <v>166.36783871</v>
      </c>
      <c r="AZ11" s="275">
        <v>20.999571429</v>
      </c>
      <c r="BA11" s="275">
        <v>20.515548386999999</v>
      </c>
      <c r="BB11" s="275">
        <v>23.527366666999999</v>
      </c>
      <c r="BC11" s="275">
        <v>27.103903226</v>
      </c>
      <c r="BD11" s="275">
        <v>27.279766667000001</v>
      </c>
      <c r="BE11" s="275">
        <v>28.433820000000001</v>
      </c>
      <c r="BF11" s="275">
        <v>27.47251</v>
      </c>
      <c r="BG11" s="338">
        <v>22.036200000000001</v>
      </c>
      <c r="BH11" s="338">
        <v>22.05095</v>
      </c>
      <c r="BI11" s="338">
        <v>26.175979999999999</v>
      </c>
      <c r="BJ11" s="338">
        <v>33.481999999999999</v>
      </c>
      <c r="BK11" s="338">
        <v>47.17604</v>
      </c>
      <c r="BL11" s="338">
        <v>30.06157</v>
      </c>
      <c r="BM11" s="338">
        <v>25.419910000000002</v>
      </c>
      <c r="BN11" s="338">
        <v>22.676380000000002</v>
      </c>
      <c r="BO11" s="338">
        <v>27.496459999999999</v>
      </c>
      <c r="BP11" s="338">
        <v>24.974609999999998</v>
      </c>
      <c r="BQ11" s="338">
        <v>26.99183</v>
      </c>
      <c r="BR11" s="338">
        <v>24.314050000000002</v>
      </c>
      <c r="BS11" s="338">
        <v>22.453499999999998</v>
      </c>
      <c r="BT11" s="338">
        <v>22.652200000000001</v>
      </c>
      <c r="BU11" s="338">
        <v>26.553349999999998</v>
      </c>
      <c r="BV11" s="338">
        <v>34.339759999999998</v>
      </c>
    </row>
    <row r="12" spans="1:74" ht="11.1" customHeight="1" x14ac:dyDescent="0.2">
      <c r="A12" s="556" t="s">
        <v>455</v>
      </c>
      <c r="B12" s="557" t="s">
        <v>456</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57.233709677</v>
      </c>
      <c r="AN12" s="275">
        <v>46.914285714000002</v>
      </c>
      <c r="AO12" s="275">
        <v>43.999677419000001</v>
      </c>
      <c r="AP12" s="275">
        <v>25.465333333</v>
      </c>
      <c r="AQ12" s="275">
        <v>51.602258065000001</v>
      </c>
      <c r="AR12" s="275">
        <v>56.844333333000002</v>
      </c>
      <c r="AS12" s="275">
        <v>53.623548387</v>
      </c>
      <c r="AT12" s="275">
        <v>45.562258065000002</v>
      </c>
      <c r="AU12" s="275">
        <v>43.690833333</v>
      </c>
      <c r="AV12" s="275">
        <v>35.572258065</v>
      </c>
      <c r="AW12" s="275">
        <v>44.448666666999998</v>
      </c>
      <c r="AX12" s="275">
        <v>45.209193548000002</v>
      </c>
      <c r="AY12" s="275">
        <v>55.410967741999997</v>
      </c>
      <c r="AZ12" s="275">
        <v>48.58625</v>
      </c>
      <c r="BA12" s="275">
        <v>36.499354838999999</v>
      </c>
      <c r="BB12" s="275">
        <v>37.280666666999998</v>
      </c>
      <c r="BC12" s="275">
        <v>28.424354838999999</v>
      </c>
      <c r="BD12" s="275">
        <v>51.692833333000003</v>
      </c>
      <c r="BE12" s="275">
        <v>56.804789999999997</v>
      </c>
      <c r="BF12" s="275">
        <v>57.056870000000004</v>
      </c>
      <c r="BG12" s="338">
        <v>53.126570000000001</v>
      </c>
      <c r="BH12" s="338">
        <v>42.039790000000004</v>
      </c>
      <c r="BI12" s="338">
        <v>42.392530000000001</v>
      </c>
      <c r="BJ12" s="338">
        <v>49.792540000000002</v>
      </c>
      <c r="BK12" s="338">
        <v>64.108019999999996</v>
      </c>
      <c r="BL12" s="338">
        <v>54.667259999999999</v>
      </c>
      <c r="BM12" s="338">
        <v>49.254190000000001</v>
      </c>
      <c r="BN12" s="338">
        <v>42.08623</v>
      </c>
      <c r="BO12" s="338">
        <v>52.674849999999999</v>
      </c>
      <c r="BP12" s="338">
        <v>56.543059999999997</v>
      </c>
      <c r="BQ12" s="338">
        <v>60.567129999999999</v>
      </c>
      <c r="BR12" s="338">
        <v>57.33746</v>
      </c>
      <c r="BS12" s="338">
        <v>54.863489999999999</v>
      </c>
      <c r="BT12" s="338">
        <v>43.120959999999997</v>
      </c>
      <c r="BU12" s="338">
        <v>42.88326</v>
      </c>
      <c r="BV12" s="338">
        <v>50.098320000000001</v>
      </c>
    </row>
    <row r="13" spans="1:74" ht="11.1" customHeight="1" x14ac:dyDescent="0.2">
      <c r="A13" s="556" t="s">
        <v>457</v>
      </c>
      <c r="B13" s="557" t="s">
        <v>458</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5.3228493547999998</v>
      </c>
      <c r="AN13" s="275">
        <v>3.5716089285999999</v>
      </c>
      <c r="AO13" s="275">
        <v>3.4443267741999999</v>
      </c>
      <c r="AP13" s="275">
        <v>3.5276273332999999</v>
      </c>
      <c r="AQ13" s="275">
        <v>3.3918387097</v>
      </c>
      <c r="AR13" s="275">
        <v>4.9643776666999999</v>
      </c>
      <c r="AS13" s="275">
        <v>11.238543226000001</v>
      </c>
      <c r="AT13" s="275">
        <v>4.0872245161</v>
      </c>
      <c r="AU13" s="275">
        <v>4.5640689999999999</v>
      </c>
      <c r="AV13" s="275">
        <v>3.5954912903</v>
      </c>
      <c r="AW13" s="275">
        <v>4.6537036667000002</v>
      </c>
      <c r="AX13" s="275">
        <v>6.3675732258000002</v>
      </c>
      <c r="AY13" s="275">
        <v>19.725691935</v>
      </c>
      <c r="AZ13" s="275">
        <v>4.1241278571000004</v>
      </c>
      <c r="BA13" s="275">
        <v>3.6965464516000002</v>
      </c>
      <c r="BB13" s="275">
        <v>3.2872943333000002</v>
      </c>
      <c r="BC13" s="275">
        <v>4.2749485558</v>
      </c>
      <c r="BD13" s="275">
        <v>3.8245198256999999</v>
      </c>
      <c r="BE13" s="275">
        <v>4.7428819999999998</v>
      </c>
      <c r="BF13" s="275">
        <v>4.459009</v>
      </c>
      <c r="BG13" s="338">
        <v>3.8109280000000001</v>
      </c>
      <c r="BH13" s="338">
        <v>3.1504159999999999</v>
      </c>
      <c r="BI13" s="338">
        <v>3.5696889999999999</v>
      </c>
      <c r="BJ13" s="338">
        <v>4.9093559999999998</v>
      </c>
      <c r="BK13" s="338">
        <v>6.8226620000000002</v>
      </c>
      <c r="BL13" s="338">
        <v>5.1758480000000002</v>
      </c>
      <c r="BM13" s="338">
        <v>4.201657</v>
      </c>
      <c r="BN13" s="338">
        <v>3.0521440000000002</v>
      </c>
      <c r="BO13" s="338">
        <v>3.1409120000000001</v>
      </c>
      <c r="BP13" s="338">
        <v>3.3334540000000001</v>
      </c>
      <c r="BQ13" s="338">
        <v>4.3153059999999996</v>
      </c>
      <c r="BR13" s="338">
        <v>3.924318</v>
      </c>
      <c r="BS13" s="338">
        <v>3.6851889999999998</v>
      </c>
      <c r="BT13" s="338">
        <v>3.093648</v>
      </c>
      <c r="BU13" s="338">
        <v>3.4483229999999998</v>
      </c>
      <c r="BV13" s="338">
        <v>4.7796250000000002</v>
      </c>
    </row>
    <row r="14" spans="1:74" ht="11.1" customHeight="1" x14ac:dyDescent="0.2">
      <c r="A14" s="581"/>
      <c r="B14" s="131" t="s">
        <v>459</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364"/>
      <c r="BH14" s="364"/>
      <c r="BI14" s="364"/>
      <c r="BJ14" s="364"/>
      <c r="BK14" s="364"/>
      <c r="BL14" s="364"/>
      <c r="BM14" s="364"/>
      <c r="BN14" s="364"/>
      <c r="BO14" s="364"/>
      <c r="BP14" s="364"/>
      <c r="BQ14" s="364"/>
      <c r="BR14" s="364"/>
      <c r="BS14" s="364"/>
      <c r="BT14" s="364"/>
      <c r="BU14" s="364"/>
      <c r="BV14" s="364"/>
    </row>
    <row r="15" spans="1:74" ht="11.1" customHeight="1" x14ac:dyDescent="0.2">
      <c r="A15" s="556" t="s">
        <v>460</v>
      </c>
      <c r="B15" s="557" t="s">
        <v>448</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78.202903226000004</v>
      </c>
      <c r="AN15" s="275">
        <v>69.722071428999996</v>
      </c>
      <c r="AO15" s="275">
        <v>77.725870967999995</v>
      </c>
      <c r="AP15" s="275">
        <v>53.869300000000003</v>
      </c>
      <c r="AQ15" s="275">
        <v>63.534612903000003</v>
      </c>
      <c r="AR15" s="275">
        <v>70.319333333000003</v>
      </c>
      <c r="AS15" s="275">
        <v>78.642806452000002</v>
      </c>
      <c r="AT15" s="275">
        <v>67.334290323000005</v>
      </c>
      <c r="AU15" s="275">
        <v>53.064233332999997</v>
      </c>
      <c r="AV15" s="275">
        <v>46.758870967999997</v>
      </c>
      <c r="AW15" s="275">
        <v>61.399933333</v>
      </c>
      <c r="AX15" s="275">
        <v>87.756516129000005</v>
      </c>
      <c r="AY15" s="275">
        <v>95.887064515999995</v>
      </c>
      <c r="AZ15" s="275">
        <v>68.052250000000001</v>
      </c>
      <c r="BA15" s="275">
        <v>63.541580645000003</v>
      </c>
      <c r="BB15" s="275">
        <v>65.334299999999999</v>
      </c>
      <c r="BC15" s="275">
        <v>57.756354838999997</v>
      </c>
      <c r="BD15" s="275">
        <v>65.496099999999998</v>
      </c>
      <c r="BE15" s="275">
        <v>149.12629999999999</v>
      </c>
      <c r="BF15" s="275">
        <v>186.01750000000001</v>
      </c>
      <c r="BG15" s="338">
        <v>84.024770000000004</v>
      </c>
      <c r="BH15" s="338">
        <v>85.884569999999997</v>
      </c>
      <c r="BI15" s="338">
        <v>88.345249999999993</v>
      </c>
      <c r="BJ15" s="338">
        <v>110.7933</v>
      </c>
      <c r="BK15" s="338">
        <v>97.137870000000007</v>
      </c>
      <c r="BL15" s="338">
        <v>92.162940000000006</v>
      </c>
      <c r="BM15" s="338">
        <v>79.209720000000004</v>
      </c>
      <c r="BN15" s="338">
        <v>38.790959999999998</v>
      </c>
      <c r="BO15" s="338">
        <v>35.5974</v>
      </c>
      <c r="BP15" s="338">
        <v>76.955470000000005</v>
      </c>
      <c r="BQ15" s="338">
        <v>106.0089</v>
      </c>
      <c r="BR15" s="338">
        <v>98.462710000000001</v>
      </c>
      <c r="BS15" s="338">
        <v>60.955210000000001</v>
      </c>
      <c r="BT15" s="338">
        <v>75.928979999999996</v>
      </c>
      <c r="BU15" s="338">
        <v>72.402640000000005</v>
      </c>
      <c r="BV15" s="338">
        <v>98.261309999999995</v>
      </c>
    </row>
    <row r="16" spans="1:74" ht="11.1" customHeight="1" x14ac:dyDescent="0.2">
      <c r="A16" s="556" t="s">
        <v>461</v>
      </c>
      <c r="B16" s="557" t="s">
        <v>450</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3570.6689031999999</v>
      </c>
      <c r="AN16" s="275">
        <v>3443.5812857000001</v>
      </c>
      <c r="AO16" s="275">
        <v>3778.4434839</v>
      </c>
      <c r="AP16" s="275">
        <v>3270.7071332999999</v>
      </c>
      <c r="AQ16" s="275">
        <v>3302.4470968000001</v>
      </c>
      <c r="AR16" s="275">
        <v>4359.1279000000004</v>
      </c>
      <c r="AS16" s="275">
        <v>5268.2300322999999</v>
      </c>
      <c r="AT16" s="275">
        <v>4943.0430323</v>
      </c>
      <c r="AU16" s="275">
        <v>4454.8025667000002</v>
      </c>
      <c r="AV16" s="275">
        <v>3982.527</v>
      </c>
      <c r="AW16" s="275">
        <v>3433.9237333000001</v>
      </c>
      <c r="AX16" s="275">
        <v>3693.0696452000002</v>
      </c>
      <c r="AY16" s="275">
        <v>3471.6360645</v>
      </c>
      <c r="AZ16" s="275">
        <v>3627.1410357</v>
      </c>
      <c r="BA16" s="275">
        <v>3805.3713226</v>
      </c>
      <c r="BB16" s="275">
        <v>3579.9759666999998</v>
      </c>
      <c r="BC16" s="275">
        <v>3631.6102258000001</v>
      </c>
      <c r="BD16" s="275">
        <v>4566.6275667</v>
      </c>
      <c r="BE16" s="275">
        <v>5415.65</v>
      </c>
      <c r="BF16" s="275">
        <v>5592.634</v>
      </c>
      <c r="BG16" s="338">
        <v>4358.6120000000001</v>
      </c>
      <c r="BH16" s="338">
        <v>3927.239</v>
      </c>
      <c r="BI16" s="338">
        <v>3760.1080000000002</v>
      </c>
      <c r="BJ16" s="338">
        <v>3888.127</v>
      </c>
      <c r="BK16" s="338">
        <v>3873.9360000000001</v>
      </c>
      <c r="BL16" s="338">
        <v>3800.9169999999999</v>
      </c>
      <c r="BM16" s="338">
        <v>3788.9160000000002</v>
      </c>
      <c r="BN16" s="338">
        <v>3567.4290000000001</v>
      </c>
      <c r="BO16" s="338">
        <v>3886.703</v>
      </c>
      <c r="BP16" s="338">
        <v>4924.1660000000002</v>
      </c>
      <c r="BQ16" s="338">
        <v>5708.8230000000003</v>
      </c>
      <c r="BR16" s="338">
        <v>5551.6469999999999</v>
      </c>
      <c r="BS16" s="338">
        <v>4700.4440000000004</v>
      </c>
      <c r="BT16" s="338">
        <v>4179.9139999999998</v>
      </c>
      <c r="BU16" s="338">
        <v>4053.357</v>
      </c>
      <c r="BV16" s="338">
        <v>4123.3109999999997</v>
      </c>
    </row>
    <row r="17" spans="1:74" ht="11.1" customHeight="1" x14ac:dyDescent="0.2">
      <c r="A17" s="558" t="s">
        <v>462</v>
      </c>
      <c r="B17" s="559" t="s">
        <v>452</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8.0892848386999994</v>
      </c>
      <c r="AN17" s="275">
        <v>7.6740635713999996</v>
      </c>
      <c r="AO17" s="275">
        <v>4.4400609677</v>
      </c>
      <c r="AP17" s="275">
        <v>2.6686999999999999</v>
      </c>
      <c r="AQ17" s="275">
        <v>5.2434519355000004</v>
      </c>
      <c r="AR17" s="275">
        <v>5.1144053332999997</v>
      </c>
      <c r="AS17" s="275">
        <v>11.947238387000001</v>
      </c>
      <c r="AT17" s="275">
        <v>4.4040641935</v>
      </c>
      <c r="AU17" s="275">
        <v>5.8001426667000002</v>
      </c>
      <c r="AV17" s="275">
        <v>3.2079625805999998</v>
      </c>
      <c r="AW17" s="275">
        <v>5.1378323333000004</v>
      </c>
      <c r="AX17" s="275">
        <v>45.324390968000003</v>
      </c>
      <c r="AY17" s="275">
        <v>146.64339967999999</v>
      </c>
      <c r="AZ17" s="275">
        <v>4.0523703571</v>
      </c>
      <c r="BA17" s="275">
        <v>3.8281874193999998</v>
      </c>
      <c r="BB17" s="275">
        <v>5.1857123332999997</v>
      </c>
      <c r="BC17" s="275">
        <v>5.8625169723999999</v>
      </c>
      <c r="BD17" s="275">
        <v>6.0313703704000003</v>
      </c>
      <c r="BE17" s="275">
        <v>11.62886</v>
      </c>
      <c r="BF17" s="275">
        <v>9.7682310000000001</v>
      </c>
      <c r="BG17" s="338">
        <v>4.3685260000000001</v>
      </c>
      <c r="BH17" s="338">
        <v>3.9106369999999999</v>
      </c>
      <c r="BI17" s="338">
        <v>5.1835339999999999</v>
      </c>
      <c r="BJ17" s="338">
        <v>9.1810559999999999</v>
      </c>
      <c r="BK17" s="338">
        <v>45.101770000000002</v>
      </c>
      <c r="BL17" s="338">
        <v>12.29809</v>
      </c>
      <c r="BM17" s="338">
        <v>6.5623719999999999</v>
      </c>
      <c r="BN17" s="338">
        <v>2.653591</v>
      </c>
      <c r="BO17" s="338">
        <v>3.9719669999999998</v>
      </c>
      <c r="BP17" s="338">
        <v>5.0727289999999998</v>
      </c>
      <c r="BQ17" s="338">
        <v>8.6478289999999998</v>
      </c>
      <c r="BR17" s="338">
        <v>6.5177779999999998</v>
      </c>
      <c r="BS17" s="338">
        <v>4.7959480000000001</v>
      </c>
      <c r="BT17" s="338">
        <v>4.0187809999999997</v>
      </c>
      <c r="BU17" s="338">
        <v>5.3509869999999999</v>
      </c>
      <c r="BV17" s="338">
        <v>10.181010000000001</v>
      </c>
    </row>
    <row r="18" spans="1:74" ht="11.1" customHeight="1" x14ac:dyDescent="0.2">
      <c r="A18" s="581"/>
      <c r="B18" s="131" t="s">
        <v>463</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364"/>
      <c r="BH18" s="364"/>
      <c r="BI18" s="364"/>
      <c r="BJ18" s="364"/>
      <c r="BK18" s="364"/>
      <c r="BL18" s="364"/>
      <c r="BM18" s="364"/>
      <c r="BN18" s="364"/>
      <c r="BO18" s="364"/>
      <c r="BP18" s="364"/>
      <c r="BQ18" s="364"/>
      <c r="BR18" s="364"/>
      <c r="BS18" s="364"/>
      <c r="BT18" s="364"/>
      <c r="BU18" s="364"/>
      <c r="BV18" s="364"/>
    </row>
    <row r="19" spans="1:74" ht="11.1" customHeight="1" x14ac:dyDescent="0.2">
      <c r="A19" s="556" t="s">
        <v>464</v>
      </c>
      <c r="B19" s="557" t="s">
        <v>448</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849.75454064999997</v>
      </c>
      <c r="AN19" s="275">
        <v>665.54388179</v>
      </c>
      <c r="AO19" s="275">
        <v>626.12438323000003</v>
      </c>
      <c r="AP19" s="275">
        <v>645.56560866999996</v>
      </c>
      <c r="AQ19" s="275">
        <v>749.52840418999995</v>
      </c>
      <c r="AR19" s="275">
        <v>887.76603599999999</v>
      </c>
      <c r="AS19" s="275">
        <v>991.31218387000001</v>
      </c>
      <c r="AT19" s="275">
        <v>927.06162418999997</v>
      </c>
      <c r="AU19" s="275">
        <v>783.83381967000003</v>
      </c>
      <c r="AV19" s="275">
        <v>680.46813194000003</v>
      </c>
      <c r="AW19" s="275">
        <v>667.95732033000002</v>
      </c>
      <c r="AX19" s="275">
        <v>764.24925226000005</v>
      </c>
      <c r="AY19" s="275">
        <v>883.83201419</v>
      </c>
      <c r="AZ19" s="275">
        <v>589.15711928999997</v>
      </c>
      <c r="BA19" s="275">
        <v>497.12461483999999</v>
      </c>
      <c r="BB19" s="275">
        <v>513.92629999999997</v>
      </c>
      <c r="BC19" s="275">
        <v>664.07209677000003</v>
      </c>
      <c r="BD19" s="275">
        <v>833.78665040999999</v>
      </c>
      <c r="BE19" s="275">
        <v>852.29489999999998</v>
      </c>
      <c r="BF19" s="275">
        <v>905.96090000000004</v>
      </c>
      <c r="BG19" s="338">
        <v>737.48659999999995</v>
      </c>
      <c r="BH19" s="338">
        <v>656.10509999999999</v>
      </c>
      <c r="BI19" s="338">
        <v>614.07320000000004</v>
      </c>
      <c r="BJ19" s="338">
        <v>730.38900000000001</v>
      </c>
      <c r="BK19" s="338">
        <v>851.87959999999998</v>
      </c>
      <c r="BL19" s="338">
        <v>680.50279999999998</v>
      </c>
      <c r="BM19" s="338">
        <v>527.91830000000004</v>
      </c>
      <c r="BN19" s="338">
        <v>476.68619999999999</v>
      </c>
      <c r="BO19" s="338">
        <v>624.95830000000001</v>
      </c>
      <c r="BP19" s="338">
        <v>750.76710000000003</v>
      </c>
      <c r="BQ19" s="338">
        <v>857.75670000000002</v>
      </c>
      <c r="BR19" s="338">
        <v>841.94330000000002</v>
      </c>
      <c r="BS19" s="338">
        <v>690.76980000000003</v>
      </c>
      <c r="BT19" s="338">
        <v>606.39689999999996</v>
      </c>
      <c r="BU19" s="338">
        <v>560.2038</v>
      </c>
      <c r="BV19" s="338">
        <v>685.00559999999996</v>
      </c>
    </row>
    <row r="20" spans="1:74" ht="11.1" customHeight="1" x14ac:dyDescent="0.2">
      <c r="A20" s="556" t="s">
        <v>465</v>
      </c>
      <c r="B20" s="557" t="s">
        <v>450</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11731.981806</v>
      </c>
      <c r="AN20" s="275">
        <v>12042.333036</v>
      </c>
      <c r="AO20" s="275">
        <v>13596.756355</v>
      </c>
      <c r="AP20" s="275">
        <v>13572.235767</v>
      </c>
      <c r="AQ20" s="275">
        <v>14966.049161000001</v>
      </c>
      <c r="AR20" s="275">
        <v>17680.692167000001</v>
      </c>
      <c r="AS20" s="275">
        <v>20566.264322999999</v>
      </c>
      <c r="AT20" s="275">
        <v>19615.930065</v>
      </c>
      <c r="AU20" s="275">
        <v>16847.445866999999</v>
      </c>
      <c r="AV20" s="275">
        <v>14595.389902999999</v>
      </c>
      <c r="AW20" s="275">
        <v>12942.492133</v>
      </c>
      <c r="AX20" s="275">
        <v>14562.480355</v>
      </c>
      <c r="AY20" s="275">
        <v>15869.654097000001</v>
      </c>
      <c r="AZ20" s="275">
        <v>14521.217785999999</v>
      </c>
      <c r="BA20" s="275">
        <v>14073.811161</v>
      </c>
      <c r="BB20" s="275">
        <v>14503.9648</v>
      </c>
      <c r="BC20" s="275">
        <v>17735.693741999999</v>
      </c>
      <c r="BD20" s="275">
        <v>19910.292667000002</v>
      </c>
      <c r="BE20" s="275">
        <v>22571.62</v>
      </c>
      <c r="BF20" s="275">
        <v>21493.43</v>
      </c>
      <c r="BG20" s="338">
        <v>17380.509999999998</v>
      </c>
      <c r="BH20" s="338">
        <v>14998.64</v>
      </c>
      <c r="BI20" s="338">
        <v>13902.58</v>
      </c>
      <c r="BJ20" s="338">
        <v>14578.93</v>
      </c>
      <c r="BK20" s="338">
        <v>15446.55</v>
      </c>
      <c r="BL20" s="338">
        <v>14320.81</v>
      </c>
      <c r="BM20" s="338">
        <v>13780.04</v>
      </c>
      <c r="BN20" s="338">
        <v>14326.74</v>
      </c>
      <c r="BO20" s="338">
        <v>16603.060000000001</v>
      </c>
      <c r="BP20" s="338">
        <v>19451.740000000002</v>
      </c>
      <c r="BQ20" s="338">
        <v>21846.33</v>
      </c>
      <c r="BR20" s="338">
        <v>21355.48</v>
      </c>
      <c r="BS20" s="338">
        <v>18321.64</v>
      </c>
      <c r="BT20" s="338">
        <v>15647.77</v>
      </c>
      <c r="BU20" s="338">
        <v>14412.45</v>
      </c>
      <c r="BV20" s="338">
        <v>14963.07</v>
      </c>
    </row>
    <row r="21" spans="1:74" ht="11.1" customHeight="1" x14ac:dyDescent="0.2">
      <c r="A21" s="558" t="s">
        <v>466</v>
      </c>
      <c r="B21" s="559" t="s">
        <v>452</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54.503414839000001</v>
      </c>
      <c r="AN21" s="275">
        <v>45.138231429000001</v>
      </c>
      <c r="AO21" s="275">
        <v>40.931947418999997</v>
      </c>
      <c r="AP21" s="275">
        <v>24.178488000000002</v>
      </c>
      <c r="AQ21" s="275">
        <v>49.616126129000001</v>
      </c>
      <c r="AR21" s="275">
        <v>52.229633333000002</v>
      </c>
      <c r="AS21" s="275">
        <v>47.299451613000002</v>
      </c>
      <c r="AT21" s="275">
        <v>40.758959677</v>
      </c>
      <c r="AU21" s="275">
        <v>39.847900000000003</v>
      </c>
      <c r="AV21" s="275">
        <v>31.816725161000001</v>
      </c>
      <c r="AW21" s="275">
        <v>42.232228667000001</v>
      </c>
      <c r="AX21" s="275">
        <v>46.589757419000001</v>
      </c>
      <c r="AY21" s="275">
        <v>136.91682194000001</v>
      </c>
      <c r="AZ21" s="275">
        <v>37.967977500000003</v>
      </c>
      <c r="BA21" s="275">
        <v>32.529624839</v>
      </c>
      <c r="BB21" s="275">
        <v>35.962015999999998</v>
      </c>
      <c r="BC21" s="275">
        <v>28.678440438999999</v>
      </c>
      <c r="BD21" s="275">
        <v>52.285605228999998</v>
      </c>
      <c r="BE21" s="275">
        <v>55.517620000000001</v>
      </c>
      <c r="BF21" s="275">
        <v>50.055880000000002</v>
      </c>
      <c r="BG21" s="338">
        <v>45.526249999999997</v>
      </c>
      <c r="BH21" s="338">
        <v>38.257019999999997</v>
      </c>
      <c r="BI21" s="338">
        <v>37.89143</v>
      </c>
      <c r="BJ21" s="338">
        <v>50.314070000000001</v>
      </c>
      <c r="BK21" s="338">
        <v>74.650090000000006</v>
      </c>
      <c r="BL21" s="338">
        <v>50.849780000000003</v>
      </c>
      <c r="BM21" s="338">
        <v>43.996339999999996</v>
      </c>
      <c r="BN21" s="338">
        <v>38.21349</v>
      </c>
      <c r="BO21" s="338">
        <v>50.605809999999998</v>
      </c>
      <c r="BP21" s="338">
        <v>51.26332</v>
      </c>
      <c r="BQ21" s="338">
        <v>55.96407</v>
      </c>
      <c r="BR21" s="338">
        <v>50.621049999999997</v>
      </c>
      <c r="BS21" s="338">
        <v>47.126130000000003</v>
      </c>
      <c r="BT21" s="338">
        <v>39.806690000000003</v>
      </c>
      <c r="BU21" s="338">
        <v>37.805109999999999</v>
      </c>
      <c r="BV21" s="338">
        <v>50.40202</v>
      </c>
    </row>
    <row r="22" spans="1:74" ht="11.1" customHeight="1" x14ac:dyDescent="0.2">
      <c r="A22" s="581"/>
      <c r="B22" s="131" t="s">
        <v>467</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364"/>
      <c r="BH22" s="364"/>
      <c r="BI22" s="364"/>
      <c r="BJ22" s="364"/>
      <c r="BK22" s="364"/>
      <c r="BL22" s="364"/>
      <c r="BM22" s="364"/>
      <c r="BN22" s="364"/>
      <c r="BO22" s="364"/>
      <c r="BP22" s="364"/>
      <c r="BQ22" s="364"/>
      <c r="BR22" s="364"/>
      <c r="BS22" s="364"/>
      <c r="BT22" s="364"/>
      <c r="BU22" s="364"/>
      <c r="BV22" s="364"/>
    </row>
    <row r="23" spans="1:74" ht="11.1" customHeight="1" x14ac:dyDescent="0.2">
      <c r="A23" s="556" t="s">
        <v>468</v>
      </c>
      <c r="B23" s="557" t="s">
        <v>448</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808.26171677000002</v>
      </c>
      <c r="AN23" s="275">
        <v>698.47251320999999</v>
      </c>
      <c r="AO23" s="275">
        <v>643.43840677000003</v>
      </c>
      <c r="AP23" s="275">
        <v>588.84117866999998</v>
      </c>
      <c r="AQ23" s="275">
        <v>621.61989903000006</v>
      </c>
      <c r="AR23" s="275">
        <v>756.72807299999999</v>
      </c>
      <c r="AS23" s="275">
        <v>864.87464032000003</v>
      </c>
      <c r="AT23" s="275">
        <v>799.68251677000001</v>
      </c>
      <c r="AU23" s="275">
        <v>693.94232333000002</v>
      </c>
      <c r="AV23" s="275">
        <v>625.06546451999998</v>
      </c>
      <c r="AW23" s="275">
        <v>686.95558867</v>
      </c>
      <c r="AX23" s="275">
        <v>753.29602483999997</v>
      </c>
      <c r="AY23" s="275">
        <v>838.66668805999996</v>
      </c>
      <c r="AZ23" s="275">
        <v>742.95498928999996</v>
      </c>
      <c r="BA23" s="275">
        <v>652.08321806000004</v>
      </c>
      <c r="BB23" s="275">
        <v>595.94063067000002</v>
      </c>
      <c r="BC23" s="275">
        <v>629.65756161000002</v>
      </c>
      <c r="BD23" s="275">
        <v>742.27073598000004</v>
      </c>
      <c r="BE23" s="275">
        <v>822.14649999999995</v>
      </c>
      <c r="BF23" s="275">
        <v>865.90200000000004</v>
      </c>
      <c r="BG23" s="338">
        <v>652.36130000000003</v>
      </c>
      <c r="BH23" s="338">
        <v>612.58299999999997</v>
      </c>
      <c r="BI23" s="338">
        <v>643.49329999999998</v>
      </c>
      <c r="BJ23" s="338">
        <v>719.20709999999997</v>
      </c>
      <c r="BK23" s="338">
        <v>793.79269999999997</v>
      </c>
      <c r="BL23" s="338">
        <v>704.22299999999996</v>
      </c>
      <c r="BM23" s="338">
        <v>605.32309999999995</v>
      </c>
      <c r="BN23" s="338">
        <v>538.42960000000005</v>
      </c>
      <c r="BO23" s="338">
        <v>548.24249999999995</v>
      </c>
      <c r="BP23" s="338">
        <v>709.1816</v>
      </c>
      <c r="BQ23" s="338">
        <v>818.94219999999996</v>
      </c>
      <c r="BR23" s="338">
        <v>789.14890000000003</v>
      </c>
      <c r="BS23" s="338">
        <v>643.74530000000004</v>
      </c>
      <c r="BT23" s="338">
        <v>594.67989999999998</v>
      </c>
      <c r="BU23" s="338">
        <v>603.08860000000004</v>
      </c>
      <c r="BV23" s="338">
        <v>670.74549999999999</v>
      </c>
    </row>
    <row r="24" spans="1:74" ht="11.1" customHeight="1" x14ac:dyDescent="0.2">
      <c r="A24" s="556" t="s">
        <v>469</v>
      </c>
      <c r="B24" s="557" t="s">
        <v>450</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2146.3088710000002</v>
      </c>
      <c r="AN24" s="275">
        <v>1956.1323571</v>
      </c>
      <c r="AO24" s="275">
        <v>2432.1788387000001</v>
      </c>
      <c r="AP24" s="275">
        <v>1828.7185999999999</v>
      </c>
      <c r="AQ24" s="275">
        <v>1937.8740645</v>
      </c>
      <c r="AR24" s="275">
        <v>2642.9453333000001</v>
      </c>
      <c r="AS24" s="275">
        <v>3608.7340322999999</v>
      </c>
      <c r="AT24" s="275">
        <v>3207.6068387</v>
      </c>
      <c r="AU24" s="275">
        <v>2918.5953666999999</v>
      </c>
      <c r="AV24" s="275">
        <v>2569.6143225999999</v>
      </c>
      <c r="AW24" s="275">
        <v>2535.3630333000001</v>
      </c>
      <c r="AX24" s="275">
        <v>2919.1992903</v>
      </c>
      <c r="AY24" s="275">
        <v>3165.2373871</v>
      </c>
      <c r="AZ24" s="275">
        <v>2616.6298213999999</v>
      </c>
      <c r="BA24" s="275">
        <v>2934.3290323000001</v>
      </c>
      <c r="BB24" s="275">
        <v>2856.1815667000001</v>
      </c>
      <c r="BC24" s="275">
        <v>3388.4831935000002</v>
      </c>
      <c r="BD24" s="275">
        <v>3502.6142</v>
      </c>
      <c r="BE24" s="275">
        <v>4393.1109999999999</v>
      </c>
      <c r="BF24" s="275">
        <v>4040.32</v>
      </c>
      <c r="BG24" s="338">
        <v>3214.0610000000001</v>
      </c>
      <c r="BH24" s="338">
        <v>3010.1689999999999</v>
      </c>
      <c r="BI24" s="338">
        <v>2831.0219999999999</v>
      </c>
      <c r="BJ24" s="338">
        <v>3173.2</v>
      </c>
      <c r="BK24" s="338">
        <v>3338.56</v>
      </c>
      <c r="BL24" s="338">
        <v>3221.306</v>
      </c>
      <c r="BM24" s="338">
        <v>3321.9580000000001</v>
      </c>
      <c r="BN24" s="338">
        <v>2805.1970000000001</v>
      </c>
      <c r="BO24" s="338">
        <v>3130.6660000000002</v>
      </c>
      <c r="BP24" s="338">
        <v>3513.3330000000001</v>
      </c>
      <c r="BQ24" s="338">
        <v>4521.3140000000003</v>
      </c>
      <c r="BR24" s="338">
        <v>4390.0050000000001</v>
      </c>
      <c r="BS24" s="338">
        <v>3341.1129999999998</v>
      </c>
      <c r="BT24" s="338">
        <v>3094.6860000000001</v>
      </c>
      <c r="BU24" s="338">
        <v>3162.4119999999998</v>
      </c>
      <c r="BV24" s="338">
        <v>3531.2919999999999</v>
      </c>
    </row>
    <row r="25" spans="1:74" ht="11.1" customHeight="1" x14ac:dyDescent="0.2">
      <c r="A25" s="558" t="s">
        <v>470</v>
      </c>
      <c r="B25" s="559" t="s">
        <v>452</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17.055438065000001</v>
      </c>
      <c r="AN25" s="275">
        <v>13.264435000000001</v>
      </c>
      <c r="AO25" s="275">
        <v>13.931816129</v>
      </c>
      <c r="AP25" s="275">
        <v>13.044466999999999</v>
      </c>
      <c r="AQ25" s="275">
        <v>17.420396774</v>
      </c>
      <c r="AR25" s="275">
        <v>18.936252667000002</v>
      </c>
      <c r="AS25" s="275">
        <v>16.140432258000001</v>
      </c>
      <c r="AT25" s="275">
        <v>16.869990968</v>
      </c>
      <c r="AU25" s="275">
        <v>15.385780333</v>
      </c>
      <c r="AV25" s="275">
        <v>17.064946128999999</v>
      </c>
      <c r="AW25" s="275">
        <v>15.164493332999999</v>
      </c>
      <c r="AX25" s="275">
        <v>16.079306773999999</v>
      </c>
      <c r="AY25" s="275">
        <v>24.94977871</v>
      </c>
      <c r="AZ25" s="275">
        <v>18.051643571</v>
      </c>
      <c r="BA25" s="275">
        <v>12.602953548</v>
      </c>
      <c r="BB25" s="275">
        <v>11.043816333000001</v>
      </c>
      <c r="BC25" s="275">
        <v>14.671380560999999</v>
      </c>
      <c r="BD25" s="275">
        <v>18.717040087000001</v>
      </c>
      <c r="BE25" s="275">
        <v>19.645309999999998</v>
      </c>
      <c r="BF25" s="275">
        <v>22.36214</v>
      </c>
      <c r="BG25" s="338">
        <v>18.566680000000002</v>
      </c>
      <c r="BH25" s="338">
        <v>14.30551</v>
      </c>
      <c r="BI25" s="338">
        <v>18.648630000000001</v>
      </c>
      <c r="BJ25" s="338">
        <v>19.27469</v>
      </c>
      <c r="BK25" s="338">
        <v>21.699960000000001</v>
      </c>
      <c r="BL25" s="338">
        <v>20.588979999999999</v>
      </c>
      <c r="BM25" s="338">
        <v>18.31024</v>
      </c>
      <c r="BN25" s="338">
        <v>16.750730000000001</v>
      </c>
      <c r="BO25" s="338">
        <v>19.016089999999998</v>
      </c>
      <c r="BP25" s="338">
        <v>21.5212</v>
      </c>
      <c r="BQ25" s="338">
        <v>21.671849999999999</v>
      </c>
      <c r="BR25" s="338">
        <v>21.873560000000001</v>
      </c>
      <c r="BS25" s="338">
        <v>18.904820000000001</v>
      </c>
      <c r="BT25" s="338">
        <v>14.58752</v>
      </c>
      <c r="BU25" s="338">
        <v>18.76707</v>
      </c>
      <c r="BV25" s="338">
        <v>19.267779999999998</v>
      </c>
    </row>
    <row r="26" spans="1:74" ht="11.1" customHeight="1" x14ac:dyDescent="0.2">
      <c r="A26" s="581"/>
      <c r="B26" s="131" t="s">
        <v>471</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364"/>
      <c r="BH26" s="364"/>
      <c r="BI26" s="364"/>
      <c r="BJ26" s="364"/>
      <c r="BK26" s="364"/>
      <c r="BL26" s="364"/>
      <c r="BM26" s="364"/>
      <c r="BN26" s="364"/>
      <c r="BO26" s="364"/>
      <c r="BP26" s="364"/>
      <c r="BQ26" s="364"/>
      <c r="BR26" s="364"/>
      <c r="BS26" s="364"/>
      <c r="BT26" s="364"/>
      <c r="BU26" s="364"/>
      <c r="BV26" s="364"/>
    </row>
    <row r="27" spans="1:74" ht="11.1" customHeight="1" x14ac:dyDescent="0.2">
      <c r="A27" s="556" t="s">
        <v>472</v>
      </c>
      <c r="B27" s="557" t="s">
        <v>448</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308.74609677000001</v>
      </c>
      <c r="AN27" s="275">
        <v>276.20035713999999</v>
      </c>
      <c r="AO27" s="275">
        <v>223.67212903000001</v>
      </c>
      <c r="AP27" s="275">
        <v>185.58920000000001</v>
      </c>
      <c r="AQ27" s="275">
        <v>205.41906452000001</v>
      </c>
      <c r="AR27" s="275">
        <v>247.97656667000001</v>
      </c>
      <c r="AS27" s="275">
        <v>315.98919354999998</v>
      </c>
      <c r="AT27" s="275">
        <v>328.53212903000002</v>
      </c>
      <c r="AU27" s="275">
        <v>292.56360000000001</v>
      </c>
      <c r="AV27" s="275">
        <v>264.75690322999998</v>
      </c>
      <c r="AW27" s="275">
        <v>279.16066667000001</v>
      </c>
      <c r="AX27" s="275">
        <v>275.08209677000002</v>
      </c>
      <c r="AY27" s="275">
        <v>264.07838709999999</v>
      </c>
      <c r="AZ27" s="275">
        <v>233.321</v>
      </c>
      <c r="BA27" s="275">
        <v>220.93451612999999</v>
      </c>
      <c r="BB27" s="275">
        <v>178.37520000000001</v>
      </c>
      <c r="BC27" s="275">
        <v>182.81516128999999</v>
      </c>
      <c r="BD27" s="275">
        <v>228.00156666999999</v>
      </c>
      <c r="BE27" s="275">
        <v>302.75529999999998</v>
      </c>
      <c r="BF27" s="275">
        <v>337.69069999999999</v>
      </c>
      <c r="BG27" s="338">
        <v>295.16739999999999</v>
      </c>
      <c r="BH27" s="338">
        <v>270.56830000000002</v>
      </c>
      <c r="BI27" s="338">
        <v>297.5849</v>
      </c>
      <c r="BJ27" s="338">
        <v>307.55340000000001</v>
      </c>
      <c r="BK27" s="338">
        <v>311.30309999999997</v>
      </c>
      <c r="BL27" s="338">
        <v>302.6284</v>
      </c>
      <c r="BM27" s="338">
        <v>254.0138</v>
      </c>
      <c r="BN27" s="338">
        <v>196.27500000000001</v>
      </c>
      <c r="BO27" s="338">
        <v>188.53919999999999</v>
      </c>
      <c r="BP27" s="338">
        <v>181.01410000000001</v>
      </c>
      <c r="BQ27" s="338">
        <v>273.03070000000002</v>
      </c>
      <c r="BR27" s="338">
        <v>275.8931</v>
      </c>
      <c r="BS27" s="338">
        <v>260.99619999999999</v>
      </c>
      <c r="BT27" s="338">
        <v>251.90719999999999</v>
      </c>
      <c r="BU27" s="338">
        <v>270.2056</v>
      </c>
      <c r="BV27" s="338">
        <v>276.67360000000002</v>
      </c>
    </row>
    <row r="28" spans="1:74" ht="11.1" customHeight="1" x14ac:dyDescent="0.2">
      <c r="A28" s="556" t="s">
        <v>473</v>
      </c>
      <c r="B28" s="557" t="s">
        <v>450</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3960.9672581</v>
      </c>
      <c r="AN28" s="275">
        <v>3038.3625714</v>
      </c>
      <c r="AO28" s="275">
        <v>2563.2496774000001</v>
      </c>
      <c r="AP28" s="275">
        <v>2677.9652000000001</v>
      </c>
      <c r="AQ28" s="275">
        <v>3125.5191613000002</v>
      </c>
      <c r="AR28" s="275">
        <v>4340.4314666999999</v>
      </c>
      <c r="AS28" s="275">
        <v>5775.1456773999998</v>
      </c>
      <c r="AT28" s="275">
        <v>6081.1908387000003</v>
      </c>
      <c r="AU28" s="275">
        <v>4994.5416667</v>
      </c>
      <c r="AV28" s="275">
        <v>4464.7703871000003</v>
      </c>
      <c r="AW28" s="275">
        <v>3723.5750667000002</v>
      </c>
      <c r="AX28" s="275">
        <v>4151.0955161000002</v>
      </c>
      <c r="AY28" s="275">
        <v>3676.4113548</v>
      </c>
      <c r="AZ28" s="275">
        <v>3650.7366785999998</v>
      </c>
      <c r="BA28" s="275">
        <v>3549.3909677000001</v>
      </c>
      <c r="BB28" s="275">
        <v>3213.9407999999999</v>
      </c>
      <c r="BC28" s="275">
        <v>3222.7988065</v>
      </c>
      <c r="BD28" s="275">
        <v>4410.0726333000002</v>
      </c>
      <c r="BE28" s="275">
        <v>6295.1469999999999</v>
      </c>
      <c r="BF28" s="275">
        <v>6189.7479999999996</v>
      </c>
      <c r="BG28" s="338">
        <v>5075.6869999999999</v>
      </c>
      <c r="BH28" s="338">
        <v>4266.0010000000002</v>
      </c>
      <c r="BI28" s="338">
        <v>3785.7910000000002</v>
      </c>
      <c r="BJ28" s="338">
        <v>4008.6550000000002</v>
      </c>
      <c r="BK28" s="338">
        <v>4181.5140000000001</v>
      </c>
      <c r="BL28" s="338">
        <v>3804.6979999999999</v>
      </c>
      <c r="BM28" s="338">
        <v>3267.3220000000001</v>
      </c>
      <c r="BN28" s="338">
        <v>3142.1880000000001</v>
      </c>
      <c r="BO28" s="338">
        <v>3246.9279999999999</v>
      </c>
      <c r="BP28" s="338">
        <v>4235.5910000000003</v>
      </c>
      <c r="BQ28" s="338">
        <v>5534.5410000000002</v>
      </c>
      <c r="BR28" s="338">
        <v>5766.308</v>
      </c>
      <c r="BS28" s="338">
        <v>5193.165</v>
      </c>
      <c r="BT28" s="338">
        <v>4395.1440000000002</v>
      </c>
      <c r="BU28" s="338">
        <v>3857.277</v>
      </c>
      <c r="BV28" s="338">
        <v>4119.8410000000003</v>
      </c>
    </row>
    <row r="29" spans="1:74" ht="11.1" customHeight="1" x14ac:dyDescent="0.2">
      <c r="A29" s="583" t="s">
        <v>474</v>
      </c>
      <c r="B29" s="559" t="s">
        <v>452</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41.371453547999998</v>
      </c>
      <c r="AN29" s="275">
        <v>36.888878929000001</v>
      </c>
      <c r="AO29" s="275">
        <v>38.657373225999997</v>
      </c>
      <c r="AP29" s="275">
        <v>36.209905667000001</v>
      </c>
      <c r="AQ29" s="275">
        <v>35.849702581000003</v>
      </c>
      <c r="AR29" s="275">
        <v>38.516486333000003</v>
      </c>
      <c r="AS29" s="275">
        <v>38.013453226000003</v>
      </c>
      <c r="AT29" s="275">
        <v>39.119596774000001</v>
      </c>
      <c r="AU29" s="275">
        <v>40.080912667</v>
      </c>
      <c r="AV29" s="275">
        <v>39.297018710000003</v>
      </c>
      <c r="AW29" s="275">
        <v>35.827649332999997</v>
      </c>
      <c r="AX29" s="275">
        <v>35.868440645</v>
      </c>
      <c r="AY29" s="275">
        <v>36.483207741999998</v>
      </c>
      <c r="AZ29" s="275">
        <v>37.702886429000003</v>
      </c>
      <c r="BA29" s="275">
        <v>33.153522580999997</v>
      </c>
      <c r="BB29" s="275">
        <v>35.685682999999997</v>
      </c>
      <c r="BC29" s="275">
        <v>36.635481552000002</v>
      </c>
      <c r="BD29" s="275">
        <v>35.542137472999997</v>
      </c>
      <c r="BE29" s="275">
        <v>36.9831</v>
      </c>
      <c r="BF29" s="275">
        <v>37.933430000000001</v>
      </c>
      <c r="BG29" s="338">
        <v>36.573360000000001</v>
      </c>
      <c r="BH29" s="338">
        <v>36.303620000000002</v>
      </c>
      <c r="BI29" s="338">
        <v>35.743360000000003</v>
      </c>
      <c r="BJ29" s="338">
        <v>36.003740000000001</v>
      </c>
      <c r="BK29" s="338">
        <v>36.881500000000003</v>
      </c>
      <c r="BL29" s="338">
        <v>37.391500000000001</v>
      </c>
      <c r="BM29" s="338">
        <v>35.28595</v>
      </c>
      <c r="BN29" s="338">
        <v>34.463419999999999</v>
      </c>
      <c r="BO29" s="338">
        <v>34.798659999999998</v>
      </c>
      <c r="BP29" s="338">
        <v>33.92595</v>
      </c>
      <c r="BQ29" s="338">
        <v>36.134790000000002</v>
      </c>
      <c r="BR29" s="338">
        <v>36.728610000000003</v>
      </c>
      <c r="BS29" s="338">
        <v>37.128250000000001</v>
      </c>
      <c r="BT29" s="338">
        <v>36.552520000000001</v>
      </c>
      <c r="BU29" s="338">
        <v>35.621209999999998</v>
      </c>
      <c r="BV29" s="338">
        <v>35.748550000000002</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341"/>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475</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341"/>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476</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156.174691</v>
      </c>
      <c r="AN32" s="585">
        <v>160.447622</v>
      </c>
      <c r="AO32" s="585">
        <v>161.69028399999999</v>
      </c>
      <c r="AP32" s="585">
        <v>163.72266300000001</v>
      </c>
      <c r="AQ32" s="585">
        <v>162.309099</v>
      </c>
      <c r="AR32" s="585">
        <v>157.71925200000001</v>
      </c>
      <c r="AS32" s="585">
        <v>145.376148</v>
      </c>
      <c r="AT32" s="585">
        <v>141.720201</v>
      </c>
      <c r="AU32" s="585">
        <v>139.31500700000001</v>
      </c>
      <c r="AV32" s="585">
        <v>141.20403300000001</v>
      </c>
      <c r="AW32" s="585">
        <v>143.20974699999999</v>
      </c>
      <c r="AX32" s="585">
        <v>137.15473499999999</v>
      </c>
      <c r="AY32" s="585">
        <v>123.49857799999999</v>
      </c>
      <c r="AZ32" s="585">
        <v>120.86599099999999</v>
      </c>
      <c r="BA32" s="585">
        <v>126.397733</v>
      </c>
      <c r="BB32" s="585">
        <v>128.980074</v>
      </c>
      <c r="BC32" s="585">
        <v>128.43985699999999</v>
      </c>
      <c r="BD32" s="585">
        <v>121.473169</v>
      </c>
      <c r="BE32" s="585">
        <v>114.01130000000001</v>
      </c>
      <c r="BF32" s="585">
        <v>109.5498</v>
      </c>
      <c r="BG32" s="586">
        <v>108.2899</v>
      </c>
      <c r="BH32" s="586">
        <v>113.35420000000001</v>
      </c>
      <c r="BI32" s="586">
        <v>118.49160000000001</v>
      </c>
      <c r="BJ32" s="586">
        <v>115.9871</v>
      </c>
      <c r="BK32" s="586">
        <v>111.2426</v>
      </c>
      <c r="BL32" s="586">
        <v>108.9491</v>
      </c>
      <c r="BM32" s="586">
        <v>114.6383</v>
      </c>
      <c r="BN32" s="586">
        <v>115.6139</v>
      </c>
      <c r="BO32" s="586">
        <v>117.3463</v>
      </c>
      <c r="BP32" s="586">
        <v>112.4474</v>
      </c>
      <c r="BQ32" s="586">
        <v>111.2616</v>
      </c>
      <c r="BR32" s="586">
        <v>109.63930000000001</v>
      </c>
      <c r="BS32" s="586">
        <v>108.22</v>
      </c>
      <c r="BT32" s="586">
        <v>113.27500000000001</v>
      </c>
      <c r="BU32" s="586">
        <v>118.23009999999999</v>
      </c>
      <c r="BV32" s="586">
        <v>116.1246</v>
      </c>
    </row>
    <row r="33" spans="1:74" ht="11.1" customHeight="1" x14ac:dyDescent="0.2">
      <c r="A33" s="583" t="s">
        <v>80</v>
      </c>
      <c r="B33" s="584" t="s">
        <v>1009</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11.639842</v>
      </c>
      <c r="AJ33" s="585">
        <v>11.630210999999999</v>
      </c>
      <c r="AK33" s="585">
        <v>11.952718000000001</v>
      </c>
      <c r="AL33" s="585">
        <v>11.78941</v>
      </c>
      <c r="AM33" s="585">
        <v>11.846501</v>
      </c>
      <c r="AN33" s="585">
        <v>11.709982999999999</v>
      </c>
      <c r="AO33" s="585">
        <v>12.541505000000001</v>
      </c>
      <c r="AP33" s="585">
        <v>12.305598</v>
      </c>
      <c r="AQ33" s="585">
        <v>12.036095</v>
      </c>
      <c r="AR33" s="585">
        <v>11.889896</v>
      </c>
      <c r="AS33" s="585">
        <v>11.690583</v>
      </c>
      <c r="AT33" s="585">
        <v>11.500157</v>
      </c>
      <c r="AU33" s="585">
        <v>11.378622999999999</v>
      </c>
      <c r="AV33" s="585">
        <v>11.325189</v>
      </c>
      <c r="AW33" s="585">
        <v>11.376973</v>
      </c>
      <c r="AX33" s="585">
        <v>10.991702</v>
      </c>
      <c r="AY33" s="585">
        <v>9.8286130000000007</v>
      </c>
      <c r="AZ33" s="585">
        <v>10.282627</v>
      </c>
      <c r="BA33" s="585">
        <v>10.251575000000001</v>
      </c>
      <c r="BB33" s="585">
        <v>10.185888</v>
      </c>
      <c r="BC33" s="585">
        <v>10.098969</v>
      </c>
      <c r="BD33" s="585">
        <v>10.043987</v>
      </c>
      <c r="BE33" s="585">
        <v>9.8289650000000002</v>
      </c>
      <c r="BF33" s="585">
        <v>9.9940470000000001</v>
      </c>
      <c r="BG33" s="586">
        <v>10.344480000000001</v>
      </c>
      <c r="BH33" s="586">
        <v>10.643520000000001</v>
      </c>
      <c r="BI33" s="586">
        <v>10.98654</v>
      </c>
      <c r="BJ33" s="586">
        <v>11.008330000000001</v>
      </c>
      <c r="BK33" s="586">
        <v>10.53694</v>
      </c>
      <c r="BL33" s="586">
        <v>10.596640000000001</v>
      </c>
      <c r="BM33" s="586">
        <v>11.025740000000001</v>
      </c>
      <c r="BN33" s="586">
        <v>10.98611</v>
      </c>
      <c r="BO33" s="586">
        <v>10.993399999999999</v>
      </c>
      <c r="BP33" s="586">
        <v>11.057700000000001</v>
      </c>
      <c r="BQ33" s="586">
        <v>10.69561</v>
      </c>
      <c r="BR33" s="586">
        <v>10.72462</v>
      </c>
      <c r="BS33" s="586">
        <v>10.99921</v>
      </c>
      <c r="BT33" s="586">
        <v>11.238009999999999</v>
      </c>
      <c r="BU33" s="586">
        <v>11.545159999999999</v>
      </c>
      <c r="BV33" s="586">
        <v>11.466469999999999</v>
      </c>
    </row>
    <row r="34" spans="1:74" ht="11.1" customHeight="1" x14ac:dyDescent="0.2">
      <c r="A34" s="583" t="s">
        <v>81</v>
      </c>
      <c r="B34" s="584" t="s">
        <v>1010</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17.819545999999999</v>
      </c>
      <c r="AI34" s="585">
        <v>17.852170999999998</v>
      </c>
      <c r="AJ34" s="585">
        <v>18.016973</v>
      </c>
      <c r="AK34" s="585">
        <v>18.324117999999999</v>
      </c>
      <c r="AL34" s="585">
        <v>17.854973000000001</v>
      </c>
      <c r="AM34" s="585">
        <v>17.496300000000002</v>
      </c>
      <c r="AN34" s="585">
        <v>17.287451999999998</v>
      </c>
      <c r="AO34" s="585">
        <v>17.005503000000001</v>
      </c>
      <c r="AP34" s="585">
        <v>16.948294000000001</v>
      </c>
      <c r="AQ34" s="585">
        <v>16.817015999999999</v>
      </c>
      <c r="AR34" s="585">
        <v>16.644051999999999</v>
      </c>
      <c r="AS34" s="585">
        <v>16.803901</v>
      </c>
      <c r="AT34" s="585">
        <v>16.644086999999999</v>
      </c>
      <c r="AU34" s="585">
        <v>16.353683</v>
      </c>
      <c r="AV34" s="585">
        <v>16.378329999999998</v>
      </c>
      <c r="AW34" s="585">
        <v>16.388045999999999</v>
      </c>
      <c r="AX34" s="585">
        <v>15.833327000000001</v>
      </c>
      <c r="AY34" s="585">
        <v>14.729865</v>
      </c>
      <c r="AZ34" s="585">
        <v>14.979457999999999</v>
      </c>
      <c r="BA34" s="585">
        <v>14.961539999999999</v>
      </c>
      <c r="BB34" s="585">
        <v>14.881188</v>
      </c>
      <c r="BC34" s="585">
        <v>15.101679000000001</v>
      </c>
      <c r="BD34" s="585">
        <v>14.846254999999999</v>
      </c>
      <c r="BE34" s="585">
        <v>14.85797</v>
      </c>
      <c r="BF34" s="585">
        <v>14.913629999999999</v>
      </c>
      <c r="BG34" s="586">
        <v>15.00001</v>
      </c>
      <c r="BH34" s="586">
        <v>15.143660000000001</v>
      </c>
      <c r="BI34" s="586">
        <v>15.39298</v>
      </c>
      <c r="BJ34" s="586">
        <v>15.4909</v>
      </c>
      <c r="BK34" s="586">
        <v>15.58563</v>
      </c>
      <c r="BL34" s="586">
        <v>15.75484</v>
      </c>
      <c r="BM34" s="586">
        <v>15.720879999999999</v>
      </c>
      <c r="BN34" s="586">
        <v>15.65245</v>
      </c>
      <c r="BO34" s="586">
        <v>15.59722</v>
      </c>
      <c r="BP34" s="586">
        <v>15.686579999999999</v>
      </c>
      <c r="BQ34" s="586">
        <v>15.637589999999999</v>
      </c>
      <c r="BR34" s="586">
        <v>15.632759999999999</v>
      </c>
      <c r="BS34" s="586">
        <v>15.664059999999999</v>
      </c>
      <c r="BT34" s="586">
        <v>15.7499</v>
      </c>
      <c r="BU34" s="586">
        <v>15.94393</v>
      </c>
      <c r="BV34" s="586">
        <v>15.98249</v>
      </c>
    </row>
    <row r="35" spans="1:74" ht="11.1" customHeight="1" x14ac:dyDescent="0.2">
      <c r="A35" s="583" t="s">
        <v>991</v>
      </c>
      <c r="B35" s="587" t="s">
        <v>998</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3.9723799999999998</v>
      </c>
      <c r="AN35" s="588">
        <v>4.1097049999999999</v>
      </c>
      <c r="AO35" s="588">
        <v>4.2745199999999999</v>
      </c>
      <c r="AP35" s="588">
        <v>4.6657549999999999</v>
      </c>
      <c r="AQ35" s="588">
        <v>4.4067150000000002</v>
      </c>
      <c r="AR35" s="588">
        <v>4.3378249999999996</v>
      </c>
      <c r="AS35" s="588">
        <v>4.3753349999999998</v>
      </c>
      <c r="AT35" s="588">
        <v>4.5949650000000002</v>
      </c>
      <c r="AU35" s="588">
        <v>4.941325</v>
      </c>
      <c r="AV35" s="588">
        <v>5.2880349999999998</v>
      </c>
      <c r="AW35" s="588">
        <v>5.4457950000000004</v>
      </c>
      <c r="AX35" s="588">
        <v>5.5656100000000004</v>
      </c>
      <c r="AY35" s="588">
        <v>4.9927149999999996</v>
      </c>
      <c r="AZ35" s="588">
        <v>5.0034999999999998</v>
      </c>
      <c r="BA35" s="588">
        <v>5.3046749999999996</v>
      </c>
      <c r="BB35" s="588">
        <v>5.5296900000000004</v>
      </c>
      <c r="BC35" s="588">
        <v>5.5533299999999999</v>
      </c>
      <c r="BD35" s="588">
        <v>5.1116299999999999</v>
      </c>
      <c r="BE35" s="588">
        <v>5.0617609999999997</v>
      </c>
      <c r="BF35" s="588">
        <v>5.0449159999999997</v>
      </c>
      <c r="BG35" s="589">
        <v>5.0112769999999998</v>
      </c>
      <c r="BH35" s="589">
        <v>4.9831969999999997</v>
      </c>
      <c r="BI35" s="589">
        <v>4.9472709999999998</v>
      </c>
      <c r="BJ35" s="589">
        <v>4.9233440000000002</v>
      </c>
      <c r="BK35" s="589">
        <v>4.8952140000000002</v>
      </c>
      <c r="BL35" s="589">
        <v>4.8613270000000002</v>
      </c>
      <c r="BM35" s="589">
        <v>4.8504690000000004</v>
      </c>
      <c r="BN35" s="589">
        <v>4.837707</v>
      </c>
      <c r="BO35" s="589">
        <v>4.824173</v>
      </c>
      <c r="BP35" s="589">
        <v>4.7925230000000001</v>
      </c>
      <c r="BQ35" s="589">
        <v>4.7682219999999997</v>
      </c>
      <c r="BR35" s="589">
        <v>4.7496260000000001</v>
      </c>
      <c r="BS35" s="589">
        <v>4.7274419999999999</v>
      </c>
      <c r="BT35" s="589">
        <v>4.6996330000000004</v>
      </c>
      <c r="BU35" s="589">
        <v>4.6691200000000004</v>
      </c>
      <c r="BV35" s="589">
        <v>4.6506249999999998</v>
      </c>
    </row>
    <row r="36" spans="1:74" ht="10.5" customHeight="1" x14ac:dyDescent="0.2">
      <c r="A36" s="581"/>
      <c r="B36" s="590" t="s">
        <v>477</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478</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437</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479</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480</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481</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439</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13" t="s">
        <v>1140</v>
      </c>
      <c r="C43" s="801"/>
      <c r="D43" s="801"/>
      <c r="E43" s="801"/>
      <c r="F43" s="801"/>
      <c r="G43" s="801"/>
      <c r="H43" s="801"/>
      <c r="I43" s="801"/>
      <c r="J43" s="801"/>
      <c r="K43" s="801"/>
      <c r="L43" s="801"/>
      <c r="M43" s="801"/>
      <c r="N43" s="801"/>
      <c r="O43" s="801"/>
      <c r="P43" s="801"/>
      <c r="Q43" s="801"/>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638</v>
      </c>
    </row>
    <row r="6" spans="1:18" ht="15.75" x14ac:dyDescent="0.25">
      <c r="B6" s="310" t="str">
        <f>"Short-Term Energy Outlook, "&amp;Dates!D1</f>
        <v>Short-Term Energy Outlook, September 2018</v>
      </c>
    </row>
    <row r="8" spans="1:18" ht="15" customHeight="1" x14ac:dyDescent="0.2">
      <c r="A8" s="311"/>
      <c r="B8" s="312" t="s">
        <v>248</v>
      </c>
      <c r="C8" s="313"/>
      <c r="D8" s="313"/>
      <c r="E8" s="313"/>
      <c r="F8" s="313"/>
      <c r="G8" s="313"/>
      <c r="H8" s="313"/>
      <c r="I8" s="313"/>
      <c r="J8" s="313"/>
      <c r="K8" s="313"/>
      <c r="L8" s="313"/>
      <c r="M8" s="313"/>
      <c r="N8" s="313"/>
      <c r="O8" s="313"/>
      <c r="P8" s="313"/>
      <c r="Q8" s="313"/>
      <c r="R8" s="313"/>
    </row>
    <row r="9" spans="1:18" ht="15" customHeight="1" x14ac:dyDescent="0.2">
      <c r="A9" s="311"/>
      <c r="B9" s="312" t="s">
        <v>1205</v>
      </c>
      <c r="C9" s="313"/>
      <c r="D9" s="313"/>
      <c r="E9" s="313"/>
      <c r="F9" s="313"/>
      <c r="G9" s="313"/>
      <c r="H9" s="313"/>
      <c r="I9" s="313"/>
      <c r="J9" s="313"/>
      <c r="K9" s="313"/>
      <c r="L9" s="313"/>
      <c r="M9" s="313"/>
      <c r="N9" s="313"/>
      <c r="O9" s="313"/>
      <c r="P9" s="313"/>
      <c r="Q9" s="313"/>
      <c r="R9" s="313"/>
    </row>
    <row r="10" spans="1:18" ht="15" customHeight="1" x14ac:dyDescent="0.2">
      <c r="A10" s="311"/>
      <c r="B10" s="312" t="s">
        <v>1112</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1113</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880</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1142</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1114</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1199</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993</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250</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251</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1007</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994</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995</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443</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444</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1337</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1275</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109</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252</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253</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F6" sqref="BF6:BF46"/>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92" t="s">
        <v>992</v>
      </c>
      <c r="B1" s="595" t="s">
        <v>495</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93"/>
      <c r="B2" s="541" t="str">
        <f>"U.S. Energy Information Administration  |  Short-Term Energy Outlook  - "&amp;Dates!D1</f>
        <v>U.S. Energy Information Administration  |  Short-Term Energy Outlook  - September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797">
        <f>Dates!D3</f>
        <v>2014</v>
      </c>
      <c r="D3" s="798"/>
      <c r="E3" s="798"/>
      <c r="F3" s="798"/>
      <c r="G3" s="798"/>
      <c r="H3" s="798"/>
      <c r="I3" s="798"/>
      <c r="J3" s="798"/>
      <c r="K3" s="798"/>
      <c r="L3" s="798"/>
      <c r="M3" s="798"/>
      <c r="N3" s="846"/>
      <c r="O3" s="797">
        <f>C3+1</f>
        <v>2015</v>
      </c>
      <c r="P3" s="798"/>
      <c r="Q3" s="798"/>
      <c r="R3" s="798"/>
      <c r="S3" s="798"/>
      <c r="T3" s="798"/>
      <c r="U3" s="798"/>
      <c r="V3" s="798"/>
      <c r="W3" s="798"/>
      <c r="X3" s="798"/>
      <c r="Y3" s="798"/>
      <c r="Z3" s="846"/>
      <c r="AA3" s="797">
        <f>O3+1</f>
        <v>2016</v>
      </c>
      <c r="AB3" s="798"/>
      <c r="AC3" s="798"/>
      <c r="AD3" s="798"/>
      <c r="AE3" s="798"/>
      <c r="AF3" s="798"/>
      <c r="AG3" s="798"/>
      <c r="AH3" s="798"/>
      <c r="AI3" s="798"/>
      <c r="AJ3" s="798"/>
      <c r="AK3" s="798"/>
      <c r="AL3" s="846"/>
      <c r="AM3" s="797">
        <f>AA3+1</f>
        <v>2017</v>
      </c>
      <c r="AN3" s="798"/>
      <c r="AO3" s="798"/>
      <c r="AP3" s="798"/>
      <c r="AQ3" s="798"/>
      <c r="AR3" s="798"/>
      <c r="AS3" s="798"/>
      <c r="AT3" s="798"/>
      <c r="AU3" s="798"/>
      <c r="AV3" s="798"/>
      <c r="AW3" s="798"/>
      <c r="AX3" s="846"/>
      <c r="AY3" s="797">
        <f>AM3+1</f>
        <v>2018</v>
      </c>
      <c r="AZ3" s="798"/>
      <c r="BA3" s="798"/>
      <c r="BB3" s="798"/>
      <c r="BC3" s="798"/>
      <c r="BD3" s="798"/>
      <c r="BE3" s="798"/>
      <c r="BF3" s="798"/>
      <c r="BG3" s="798"/>
      <c r="BH3" s="798"/>
      <c r="BI3" s="798"/>
      <c r="BJ3" s="846"/>
      <c r="BK3" s="797">
        <f>AY3+1</f>
        <v>2019</v>
      </c>
      <c r="BL3" s="798"/>
      <c r="BM3" s="798"/>
      <c r="BN3" s="798"/>
      <c r="BO3" s="798"/>
      <c r="BP3" s="798"/>
      <c r="BQ3" s="798"/>
      <c r="BR3" s="798"/>
      <c r="BS3" s="798"/>
      <c r="BT3" s="798"/>
      <c r="BU3" s="798"/>
      <c r="BV3" s="846"/>
    </row>
    <row r="4" spans="1:74" s="169" customFormat="1" ht="12.75" customHeight="1" x14ac:dyDescent="0.2">
      <c r="A4" s="132"/>
      <c r="B4" s="600"/>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2" customHeight="1" x14ac:dyDescent="0.2">
      <c r="A5" s="601"/>
      <c r="B5" s="170" t="s">
        <v>484</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592</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1.291979E-2</v>
      </c>
      <c r="AN6" s="272">
        <v>1.1459789999999999E-2</v>
      </c>
      <c r="AO6" s="272">
        <v>1.273855E-2</v>
      </c>
      <c r="AP6" s="272">
        <v>1.2530980000000001E-2</v>
      </c>
      <c r="AQ6" s="272">
        <v>1.195596E-2</v>
      </c>
      <c r="AR6" s="272">
        <v>1.167607E-2</v>
      </c>
      <c r="AS6" s="272">
        <v>1.2627569999999999E-2</v>
      </c>
      <c r="AT6" s="272">
        <v>1.252815E-2</v>
      </c>
      <c r="AU6" s="272">
        <v>1.223639E-2</v>
      </c>
      <c r="AV6" s="272">
        <v>1.1640620000000001E-2</v>
      </c>
      <c r="AW6" s="272">
        <v>1.231644E-2</v>
      </c>
      <c r="AX6" s="272">
        <v>1.285998E-2</v>
      </c>
      <c r="AY6" s="272">
        <v>1.2678780000000001E-2</v>
      </c>
      <c r="AZ6" s="272">
        <v>1.213851E-2</v>
      </c>
      <c r="BA6" s="272">
        <v>1.278554E-2</v>
      </c>
      <c r="BB6" s="272">
        <v>1.118593E-2</v>
      </c>
      <c r="BC6" s="272">
        <v>1.3006192E-2</v>
      </c>
      <c r="BD6" s="272">
        <v>1.2330435000000001E-2</v>
      </c>
      <c r="BE6" s="272">
        <v>1.2739800000000001E-2</v>
      </c>
      <c r="BF6" s="272">
        <v>1.27425E-2</v>
      </c>
      <c r="BG6" s="360">
        <v>1.24949E-2</v>
      </c>
      <c r="BH6" s="360">
        <v>1.2645099999999999E-2</v>
      </c>
      <c r="BI6" s="360">
        <v>1.27828E-2</v>
      </c>
      <c r="BJ6" s="360">
        <v>1.32108E-2</v>
      </c>
      <c r="BK6" s="360">
        <v>1.30803E-2</v>
      </c>
      <c r="BL6" s="360">
        <v>1.1767100000000001E-2</v>
      </c>
      <c r="BM6" s="360">
        <v>1.3089E-2</v>
      </c>
      <c r="BN6" s="360">
        <v>1.2389300000000001E-2</v>
      </c>
      <c r="BO6" s="360">
        <v>1.29286E-2</v>
      </c>
      <c r="BP6" s="360">
        <v>1.2371800000000001E-2</v>
      </c>
      <c r="BQ6" s="360">
        <v>1.2775399999999999E-2</v>
      </c>
      <c r="BR6" s="360">
        <v>1.27787E-2</v>
      </c>
      <c r="BS6" s="360">
        <v>1.25305E-2</v>
      </c>
      <c r="BT6" s="360">
        <v>1.26809E-2</v>
      </c>
      <c r="BU6" s="360">
        <v>1.2818599999999999E-2</v>
      </c>
      <c r="BV6" s="360">
        <v>1.3420899999999999E-2</v>
      </c>
    </row>
    <row r="7" spans="1:74" ht="12" customHeight="1" x14ac:dyDescent="0.2">
      <c r="A7" s="602" t="s">
        <v>947</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0.25579196300000001</v>
      </c>
      <c r="AN7" s="272">
        <v>0.22534453800000001</v>
      </c>
      <c r="AO7" s="272">
        <v>0.277595229</v>
      </c>
      <c r="AP7" s="272">
        <v>0.26929977500000002</v>
      </c>
      <c r="AQ7" s="272">
        <v>0.29556227200000001</v>
      </c>
      <c r="AR7" s="272">
        <v>0.27949760499999998</v>
      </c>
      <c r="AS7" s="272">
        <v>0.23637372500000001</v>
      </c>
      <c r="AT7" s="272">
        <v>0.194937689</v>
      </c>
      <c r="AU7" s="272">
        <v>0.17404231000000001</v>
      </c>
      <c r="AV7" s="272">
        <v>0.15783123299999999</v>
      </c>
      <c r="AW7" s="272">
        <v>0.181922061</v>
      </c>
      <c r="AX7" s="272">
        <v>0.20652198699999999</v>
      </c>
      <c r="AY7" s="272">
        <v>0.233442489</v>
      </c>
      <c r="AZ7" s="272">
        <v>0.235020377</v>
      </c>
      <c r="BA7" s="272">
        <v>0.237629163</v>
      </c>
      <c r="BB7" s="272">
        <v>0.25359248000000001</v>
      </c>
      <c r="BC7" s="272">
        <v>0.27824120000000002</v>
      </c>
      <c r="BD7" s="272">
        <v>0.25181900000000002</v>
      </c>
      <c r="BE7" s="272">
        <v>0.20991290000000001</v>
      </c>
      <c r="BF7" s="272">
        <v>0.178254</v>
      </c>
      <c r="BG7" s="360">
        <v>0.1576854</v>
      </c>
      <c r="BH7" s="360">
        <v>0.15484700000000001</v>
      </c>
      <c r="BI7" s="360">
        <v>0.1649399</v>
      </c>
      <c r="BJ7" s="360">
        <v>0.19512669999999999</v>
      </c>
      <c r="BK7" s="360">
        <v>0.20862159999999999</v>
      </c>
      <c r="BL7" s="360">
        <v>0.1869548</v>
      </c>
      <c r="BM7" s="360">
        <v>0.2219603</v>
      </c>
      <c r="BN7" s="360">
        <v>0.226822</v>
      </c>
      <c r="BO7" s="360">
        <v>0.25203219999999998</v>
      </c>
      <c r="BP7" s="360">
        <v>0.26890320000000001</v>
      </c>
      <c r="BQ7" s="360">
        <v>0.23707790000000001</v>
      </c>
      <c r="BR7" s="360">
        <v>0.2034</v>
      </c>
      <c r="BS7" s="360">
        <v>0.1719186</v>
      </c>
      <c r="BT7" s="360">
        <v>0.1593686</v>
      </c>
      <c r="BU7" s="360">
        <v>0.1734396</v>
      </c>
      <c r="BV7" s="360">
        <v>0.2070747</v>
      </c>
    </row>
    <row r="8" spans="1:74" ht="12" customHeight="1" x14ac:dyDescent="0.2">
      <c r="A8" s="601" t="s">
        <v>948</v>
      </c>
      <c r="B8" s="603" t="s">
        <v>1264</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1.3461934784E-2</v>
      </c>
      <c r="AB8" s="272">
        <v>2.0315438918000001E-2</v>
      </c>
      <c r="AC8" s="272">
        <v>2.3733363374000001E-2</v>
      </c>
      <c r="AD8" s="272">
        <v>2.6136849803E-2</v>
      </c>
      <c r="AE8" s="272">
        <v>3.1158023255E-2</v>
      </c>
      <c r="AF8" s="272">
        <v>3.1552448093999999E-2</v>
      </c>
      <c r="AG8" s="272">
        <v>3.5879957150000003E-2</v>
      </c>
      <c r="AH8" s="272">
        <v>3.6082395920000003E-2</v>
      </c>
      <c r="AI8" s="272">
        <v>3.3089142650999999E-2</v>
      </c>
      <c r="AJ8" s="272">
        <v>2.9049441592E-2</v>
      </c>
      <c r="AK8" s="272">
        <v>2.5197876745999999E-2</v>
      </c>
      <c r="AL8" s="272">
        <v>2.2054942881999998E-2</v>
      </c>
      <c r="AM8" s="272">
        <v>1.9648131124999999E-2</v>
      </c>
      <c r="AN8" s="272">
        <v>2.2794899776000001E-2</v>
      </c>
      <c r="AO8" s="272">
        <v>4.0449830080999997E-2</v>
      </c>
      <c r="AP8" s="272">
        <v>4.3585014898999998E-2</v>
      </c>
      <c r="AQ8" s="272">
        <v>5.2600756803999997E-2</v>
      </c>
      <c r="AR8" s="272">
        <v>5.6996285261E-2</v>
      </c>
      <c r="AS8" s="272">
        <v>5.0172959444999998E-2</v>
      </c>
      <c r="AT8" s="272">
        <v>4.9245802111999998E-2</v>
      </c>
      <c r="AU8" s="272">
        <v>4.7109398753999998E-2</v>
      </c>
      <c r="AV8" s="272">
        <v>4.4044331197999997E-2</v>
      </c>
      <c r="AW8" s="272">
        <v>2.8484029303000001E-2</v>
      </c>
      <c r="AX8" s="272">
        <v>2.7944955973999999E-2</v>
      </c>
      <c r="AY8" s="272">
        <v>2.9813969462999999E-2</v>
      </c>
      <c r="AZ8" s="272">
        <v>3.6869620265999999E-2</v>
      </c>
      <c r="BA8" s="272">
        <v>4.6593182620999998E-2</v>
      </c>
      <c r="BB8" s="272">
        <v>5.5808479708E-2</v>
      </c>
      <c r="BC8" s="272">
        <v>6.4736215606E-2</v>
      </c>
      <c r="BD8" s="272">
        <v>7.1239615111999999E-2</v>
      </c>
      <c r="BE8" s="272">
        <v>6.4818899999999999E-2</v>
      </c>
      <c r="BF8" s="272">
        <v>6.2438399999999998E-2</v>
      </c>
      <c r="BG8" s="360">
        <v>5.4595600000000001E-2</v>
      </c>
      <c r="BH8" s="360">
        <v>4.9116899999999998E-2</v>
      </c>
      <c r="BI8" s="360">
        <v>3.5333000000000003E-2</v>
      </c>
      <c r="BJ8" s="360">
        <v>3.0855E-2</v>
      </c>
      <c r="BK8" s="360">
        <v>2.6416499999999999E-2</v>
      </c>
      <c r="BL8" s="360">
        <v>3.4268899999999998E-2</v>
      </c>
      <c r="BM8" s="360">
        <v>5.0774100000000003E-2</v>
      </c>
      <c r="BN8" s="360">
        <v>5.6403300000000003E-2</v>
      </c>
      <c r="BO8" s="360">
        <v>6.7451300000000006E-2</v>
      </c>
      <c r="BP8" s="360">
        <v>7.1545200000000003E-2</v>
      </c>
      <c r="BQ8" s="360">
        <v>6.8440600000000004E-2</v>
      </c>
      <c r="BR8" s="360">
        <v>6.7612099999999994E-2</v>
      </c>
      <c r="BS8" s="360">
        <v>5.9782700000000001E-2</v>
      </c>
      <c r="BT8" s="360">
        <v>5.4462799999999999E-2</v>
      </c>
      <c r="BU8" s="360">
        <v>3.90678E-2</v>
      </c>
      <c r="BV8" s="360">
        <v>3.5622500000000001E-2</v>
      </c>
    </row>
    <row r="9" spans="1:74" ht="12" customHeight="1" x14ac:dyDescent="0.2">
      <c r="A9" s="556" t="s">
        <v>763</v>
      </c>
      <c r="B9" s="603" t="s">
        <v>1028</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2.446251E-2</v>
      </c>
      <c r="AN9" s="272">
        <v>2.1704879999999999E-2</v>
      </c>
      <c r="AO9" s="272">
        <v>2.375126E-2</v>
      </c>
      <c r="AP9" s="272">
        <v>2.143894E-2</v>
      </c>
      <c r="AQ9" s="272">
        <v>2.221733E-2</v>
      </c>
      <c r="AR9" s="272">
        <v>2.2632010000000001E-2</v>
      </c>
      <c r="AS9" s="272">
        <v>2.333855E-2</v>
      </c>
      <c r="AT9" s="272">
        <v>2.332147E-2</v>
      </c>
      <c r="AU9" s="272">
        <v>2.141995E-2</v>
      </c>
      <c r="AV9" s="272">
        <v>2.2125490000000001E-2</v>
      </c>
      <c r="AW9" s="272">
        <v>2.227113E-2</v>
      </c>
      <c r="AX9" s="272">
        <v>2.3169260000000001E-2</v>
      </c>
      <c r="AY9" s="272">
        <v>2.374892E-2</v>
      </c>
      <c r="AZ9" s="272">
        <v>2.2444470000000001E-2</v>
      </c>
      <c r="BA9" s="272">
        <v>2.4071269999999999E-2</v>
      </c>
      <c r="BB9" s="272">
        <v>2.240551E-2</v>
      </c>
      <c r="BC9" s="272">
        <v>2.2320621999999998E-2</v>
      </c>
      <c r="BD9" s="272">
        <v>2.2576242E-2</v>
      </c>
      <c r="BE9" s="272">
        <v>2.3925800000000001E-2</v>
      </c>
      <c r="BF9" s="272">
        <v>2.4021899999999999E-2</v>
      </c>
      <c r="BG9" s="360">
        <v>2.27446E-2</v>
      </c>
      <c r="BH9" s="360">
        <v>2.2560400000000001E-2</v>
      </c>
      <c r="BI9" s="360">
        <v>2.33137E-2</v>
      </c>
      <c r="BJ9" s="360">
        <v>2.4482899999999998E-2</v>
      </c>
      <c r="BK9" s="360">
        <v>2.3342499999999999E-2</v>
      </c>
      <c r="BL9" s="360">
        <v>2.11983E-2</v>
      </c>
      <c r="BM9" s="360">
        <v>2.3460600000000002E-2</v>
      </c>
      <c r="BN9" s="360">
        <v>2.2698800000000002E-2</v>
      </c>
      <c r="BO9" s="360">
        <v>2.37722E-2</v>
      </c>
      <c r="BP9" s="360">
        <v>2.34843E-2</v>
      </c>
      <c r="BQ9" s="360">
        <v>2.4503400000000002E-2</v>
      </c>
      <c r="BR9" s="360">
        <v>2.4433300000000002E-2</v>
      </c>
      <c r="BS9" s="360">
        <v>2.30285E-2</v>
      </c>
      <c r="BT9" s="360">
        <v>2.28392E-2</v>
      </c>
      <c r="BU9" s="360">
        <v>2.35403E-2</v>
      </c>
      <c r="BV9" s="360">
        <v>2.4517799999999999E-2</v>
      </c>
    </row>
    <row r="10" spans="1:74" ht="12" customHeight="1" x14ac:dyDescent="0.2">
      <c r="A10" s="556" t="s">
        <v>762</v>
      </c>
      <c r="B10" s="603" t="s">
        <v>1265</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2.0522470000000001E-2</v>
      </c>
      <c r="AN10" s="272">
        <v>1.8907360000000002E-2</v>
      </c>
      <c r="AO10" s="272">
        <v>2.196155E-2</v>
      </c>
      <c r="AP10" s="272">
        <v>1.831969E-2</v>
      </c>
      <c r="AQ10" s="272">
        <v>1.9616390000000001E-2</v>
      </c>
      <c r="AR10" s="272">
        <v>2.0871629999999999E-2</v>
      </c>
      <c r="AS10" s="272">
        <v>2.217204E-2</v>
      </c>
      <c r="AT10" s="272">
        <v>2.238178E-2</v>
      </c>
      <c r="AU10" s="272">
        <v>1.9237529999999999E-2</v>
      </c>
      <c r="AV10" s="272">
        <v>2.1252940000000001E-2</v>
      </c>
      <c r="AW10" s="272">
        <v>2.027661E-2</v>
      </c>
      <c r="AX10" s="272">
        <v>2.144855E-2</v>
      </c>
      <c r="AY10" s="272">
        <v>2.1696170000000001E-2</v>
      </c>
      <c r="AZ10" s="272">
        <v>1.9311620000000002E-2</v>
      </c>
      <c r="BA10" s="272">
        <v>1.9892320000000002E-2</v>
      </c>
      <c r="BB10" s="272">
        <v>1.6241419999999999E-2</v>
      </c>
      <c r="BC10" s="272">
        <v>1.9472216000000001E-2</v>
      </c>
      <c r="BD10" s="272">
        <v>2.0457390999999998E-2</v>
      </c>
      <c r="BE10" s="272">
        <v>2.23713E-2</v>
      </c>
      <c r="BF10" s="272">
        <v>2.3143899999999999E-2</v>
      </c>
      <c r="BG10" s="360">
        <v>2.0171499999999998E-2</v>
      </c>
      <c r="BH10" s="360">
        <v>1.8715499999999999E-2</v>
      </c>
      <c r="BI10" s="360">
        <v>1.9447099999999998E-2</v>
      </c>
      <c r="BJ10" s="360">
        <v>2.12321E-2</v>
      </c>
      <c r="BK10" s="360">
        <v>2.0183300000000001E-2</v>
      </c>
      <c r="BL10" s="360">
        <v>1.87943E-2</v>
      </c>
      <c r="BM10" s="360">
        <v>2.0707799999999998E-2</v>
      </c>
      <c r="BN10" s="360">
        <v>1.7359699999999999E-2</v>
      </c>
      <c r="BO10" s="360">
        <v>1.8621499999999999E-2</v>
      </c>
      <c r="BP10" s="360">
        <v>2.13063E-2</v>
      </c>
      <c r="BQ10" s="360">
        <v>2.33727E-2</v>
      </c>
      <c r="BR10" s="360">
        <v>2.4052E-2</v>
      </c>
      <c r="BS10" s="360">
        <v>2.1059399999999999E-2</v>
      </c>
      <c r="BT10" s="360">
        <v>1.93972E-2</v>
      </c>
      <c r="BU10" s="360">
        <v>2.0202999999999999E-2</v>
      </c>
      <c r="BV10" s="360">
        <v>2.21148E-2</v>
      </c>
    </row>
    <row r="11" spans="1:74" ht="12" customHeight="1" x14ac:dyDescent="0.2">
      <c r="A11" s="601" t="s">
        <v>108</v>
      </c>
      <c r="B11" s="603" t="s">
        <v>593</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0.17030163332000001</v>
      </c>
      <c r="AB11" s="272">
        <v>0.18573338899</v>
      </c>
      <c r="AC11" s="272">
        <v>0.20236352217</v>
      </c>
      <c r="AD11" s="272">
        <v>0.19184983360999999</v>
      </c>
      <c r="AE11" s="272">
        <v>0.17385692727999999</v>
      </c>
      <c r="AF11" s="272">
        <v>0.15038772320999999</v>
      </c>
      <c r="AG11" s="272">
        <v>0.16253037604000001</v>
      </c>
      <c r="AH11" s="272">
        <v>0.12535975307</v>
      </c>
      <c r="AI11" s="272">
        <v>0.15131875582000001</v>
      </c>
      <c r="AJ11" s="272">
        <v>0.18757523056</v>
      </c>
      <c r="AK11" s="272">
        <v>0.1789883571</v>
      </c>
      <c r="AL11" s="272">
        <v>0.21346248437000001</v>
      </c>
      <c r="AM11" s="272">
        <v>0.19139789738999999</v>
      </c>
      <c r="AN11" s="272">
        <v>0.20505496812999999</v>
      </c>
      <c r="AO11" s="272">
        <v>0.24104223330999999</v>
      </c>
      <c r="AP11" s="272">
        <v>0.23755153109999999</v>
      </c>
      <c r="AQ11" s="272">
        <v>0.20884777202999999</v>
      </c>
      <c r="AR11" s="272">
        <v>0.18181838368</v>
      </c>
      <c r="AS11" s="272">
        <v>0.14542188038000001</v>
      </c>
      <c r="AT11" s="272">
        <v>0.12073564303000001</v>
      </c>
      <c r="AU11" s="272">
        <v>0.15928247584999999</v>
      </c>
      <c r="AV11" s="272">
        <v>0.22894528525999999</v>
      </c>
      <c r="AW11" s="272">
        <v>0.21510311632000001</v>
      </c>
      <c r="AX11" s="272">
        <v>0.21009087874999999</v>
      </c>
      <c r="AY11" s="272">
        <v>0.24752256978000001</v>
      </c>
      <c r="AZ11" s="272">
        <v>0.22077434744999999</v>
      </c>
      <c r="BA11" s="272">
        <v>0.25156585716000002</v>
      </c>
      <c r="BB11" s="272">
        <v>0.24680041338</v>
      </c>
      <c r="BC11" s="272">
        <v>0.21585358113</v>
      </c>
      <c r="BD11" s="272">
        <v>0.22513917652000001</v>
      </c>
      <c r="BE11" s="272">
        <v>0.16398489999999999</v>
      </c>
      <c r="BF11" s="272">
        <v>0.14462040000000001</v>
      </c>
      <c r="BG11" s="360">
        <v>0.16316120000000001</v>
      </c>
      <c r="BH11" s="360">
        <v>0.21067820000000001</v>
      </c>
      <c r="BI11" s="360">
        <v>0.2310296</v>
      </c>
      <c r="BJ11" s="360">
        <v>0.2222073</v>
      </c>
      <c r="BK11" s="360">
        <v>0.22380059999999999</v>
      </c>
      <c r="BL11" s="360">
        <v>0.21184130000000001</v>
      </c>
      <c r="BM11" s="360">
        <v>0.25236150000000002</v>
      </c>
      <c r="BN11" s="360">
        <v>0.25902599999999998</v>
      </c>
      <c r="BO11" s="360">
        <v>0.23614250000000001</v>
      </c>
      <c r="BP11" s="360">
        <v>0.21287900000000001</v>
      </c>
      <c r="BQ11" s="360">
        <v>0.17577309999999999</v>
      </c>
      <c r="BR11" s="360">
        <v>0.1564063</v>
      </c>
      <c r="BS11" s="360">
        <v>0.1774889</v>
      </c>
      <c r="BT11" s="360">
        <v>0.2310953</v>
      </c>
      <c r="BU11" s="360">
        <v>0.25222869999999997</v>
      </c>
      <c r="BV11" s="360">
        <v>0.2496834</v>
      </c>
    </row>
    <row r="12" spans="1:74" ht="12" customHeight="1" x14ac:dyDescent="0.2">
      <c r="A12" s="602" t="s">
        <v>236</v>
      </c>
      <c r="B12" s="603" t="s">
        <v>485</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0.4750167991</v>
      </c>
      <c r="AB12" s="272">
        <v>0.48198071691</v>
      </c>
      <c r="AC12" s="272">
        <v>0.53265514555000004</v>
      </c>
      <c r="AD12" s="272">
        <v>0.50579007541999998</v>
      </c>
      <c r="AE12" s="272">
        <v>0.49112056253000003</v>
      </c>
      <c r="AF12" s="272">
        <v>0.4482580753</v>
      </c>
      <c r="AG12" s="272">
        <v>0.45109618919</v>
      </c>
      <c r="AH12" s="272">
        <v>0.39876273799</v>
      </c>
      <c r="AI12" s="272">
        <v>0.38835121446999998</v>
      </c>
      <c r="AJ12" s="272">
        <v>0.42559702816</v>
      </c>
      <c r="AK12" s="272">
        <v>0.43152789484999998</v>
      </c>
      <c r="AL12" s="272">
        <v>0.50117674026000003</v>
      </c>
      <c r="AM12" s="272">
        <v>0.52474276151999999</v>
      </c>
      <c r="AN12" s="272">
        <v>0.50526643590999998</v>
      </c>
      <c r="AO12" s="272">
        <v>0.61753865239000005</v>
      </c>
      <c r="AP12" s="272">
        <v>0.60272593100000005</v>
      </c>
      <c r="AQ12" s="272">
        <v>0.61080048083000005</v>
      </c>
      <c r="AR12" s="272">
        <v>0.57349198394000001</v>
      </c>
      <c r="AS12" s="272">
        <v>0.49010672483000001</v>
      </c>
      <c r="AT12" s="272">
        <v>0.42315053413999998</v>
      </c>
      <c r="AU12" s="272">
        <v>0.43332805460000001</v>
      </c>
      <c r="AV12" s="272">
        <v>0.48583989946</v>
      </c>
      <c r="AW12" s="272">
        <v>0.48037338662000001</v>
      </c>
      <c r="AX12" s="272">
        <v>0.50203561172</v>
      </c>
      <c r="AY12" s="272">
        <v>0.56890289823999995</v>
      </c>
      <c r="AZ12" s="272">
        <v>0.54655894472</v>
      </c>
      <c r="BA12" s="272">
        <v>0.59253733277999998</v>
      </c>
      <c r="BB12" s="272">
        <v>0.60603423309000004</v>
      </c>
      <c r="BC12" s="272">
        <v>0.61363002673</v>
      </c>
      <c r="BD12" s="272">
        <v>0.60356185963999998</v>
      </c>
      <c r="BE12" s="272">
        <v>0.49775360000000002</v>
      </c>
      <c r="BF12" s="272">
        <v>0.44522109999999998</v>
      </c>
      <c r="BG12" s="360">
        <v>0.43085319999999999</v>
      </c>
      <c r="BH12" s="360">
        <v>0.46856300000000001</v>
      </c>
      <c r="BI12" s="360">
        <v>0.4868461</v>
      </c>
      <c r="BJ12" s="360">
        <v>0.50711479999999998</v>
      </c>
      <c r="BK12" s="360">
        <v>0.51544480000000004</v>
      </c>
      <c r="BL12" s="360">
        <v>0.48482459999999999</v>
      </c>
      <c r="BM12" s="360">
        <v>0.58235320000000002</v>
      </c>
      <c r="BN12" s="360">
        <v>0.59469910000000004</v>
      </c>
      <c r="BO12" s="360">
        <v>0.6109483</v>
      </c>
      <c r="BP12" s="360">
        <v>0.61048999999999998</v>
      </c>
      <c r="BQ12" s="360">
        <v>0.54194310000000001</v>
      </c>
      <c r="BR12" s="360">
        <v>0.48868240000000002</v>
      </c>
      <c r="BS12" s="360">
        <v>0.46580860000000002</v>
      </c>
      <c r="BT12" s="360">
        <v>0.49984390000000001</v>
      </c>
      <c r="BU12" s="360">
        <v>0.52129800000000004</v>
      </c>
      <c r="BV12" s="360">
        <v>0.55243410000000004</v>
      </c>
    </row>
    <row r="13" spans="1:74" ht="12" customHeight="1" x14ac:dyDescent="0.2">
      <c r="A13" s="602"/>
      <c r="B13" s="170" t="s">
        <v>486</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361"/>
      <c r="BH13" s="361"/>
      <c r="BI13" s="361"/>
      <c r="BJ13" s="361"/>
      <c r="BK13" s="361"/>
      <c r="BL13" s="361"/>
      <c r="BM13" s="361"/>
      <c r="BN13" s="361"/>
      <c r="BO13" s="361"/>
      <c r="BP13" s="361"/>
      <c r="BQ13" s="361"/>
      <c r="BR13" s="361"/>
      <c r="BS13" s="361"/>
      <c r="BT13" s="361"/>
      <c r="BU13" s="361"/>
      <c r="BV13" s="361"/>
    </row>
    <row r="14" spans="1:74" ht="12" customHeight="1" x14ac:dyDescent="0.2">
      <c r="A14" s="602" t="s">
        <v>1197</v>
      </c>
      <c r="B14" s="603" t="s">
        <v>1266</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7.0399979000000001E-2</v>
      </c>
      <c r="AN14" s="272">
        <v>6.2775339999999999E-2</v>
      </c>
      <c r="AO14" s="272">
        <v>6.9518545000000001E-2</v>
      </c>
      <c r="AP14" s="272">
        <v>6.3819209000000002E-2</v>
      </c>
      <c r="AQ14" s="272">
        <v>6.8627403000000003E-2</v>
      </c>
      <c r="AR14" s="272">
        <v>6.6407978000000006E-2</v>
      </c>
      <c r="AS14" s="272">
        <v>6.7614142000000002E-2</v>
      </c>
      <c r="AT14" s="272">
        <v>7.0266864999999998E-2</v>
      </c>
      <c r="AU14" s="272">
        <v>6.6249313000000004E-2</v>
      </c>
      <c r="AV14" s="272">
        <v>6.9488908000000002E-2</v>
      </c>
      <c r="AW14" s="272">
        <v>7.0420731E-2</v>
      </c>
      <c r="AX14" s="272">
        <v>7.1155789999999997E-2</v>
      </c>
      <c r="AY14" s="272">
        <v>6.9684537000000005E-2</v>
      </c>
      <c r="AZ14" s="272">
        <v>6.3495454000000007E-2</v>
      </c>
      <c r="BA14" s="272">
        <v>6.9307283999999997E-2</v>
      </c>
      <c r="BB14" s="272">
        <v>6.5679794E-2</v>
      </c>
      <c r="BC14" s="272">
        <v>6.9301916000000005E-2</v>
      </c>
      <c r="BD14" s="272">
        <v>6.7548899999999995E-2</v>
      </c>
      <c r="BE14" s="272">
        <v>7.2720400000000004E-2</v>
      </c>
      <c r="BF14" s="272">
        <v>7.0835400000000007E-2</v>
      </c>
      <c r="BG14" s="360">
        <v>6.7100400000000004E-2</v>
      </c>
      <c r="BH14" s="360">
        <v>6.8002800000000002E-2</v>
      </c>
      <c r="BI14" s="360">
        <v>6.8516400000000005E-2</v>
      </c>
      <c r="BJ14" s="360">
        <v>6.9852399999999995E-2</v>
      </c>
      <c r="BK14" s="360">
        <v>6.8821599999999997E-2</v>
      </c>
      <c r="BL14" s="360">
        <v>6.14969E-2</v>
      </c>
      <c r="BM14" s="360">
        <v>6.9651699999999997E-2</v>
      </c>
      <c r="BN14" s="360">
        <v>6.4964800000000003E-2</v>
      </c>
      <c r="BO14" s="360">
        <v>6.9961400000000007E-2</v>
      </c>
      <c r="BP14" s="360">
        <v>6.8942900000000001E-2</v>
      </c>
      <c r="BQ14" s="360">
        <v>6.9154599999999997E-2</v>
      </c>
      <c r="BR14" s="360">
        <v>6.9120799999999996E-2</v>
      </c>
      <c r="BS14" s="360">
        <v>6.6305199999999995E-2</v>
      </c>
      <c r="BT14" s="360">
        <v>6.7494299999999993E-2</v>
      </c>
      <c r="BU14" s="360">
        <v>6.6872600000000004E-2</v>
      </c>
      <c r="BV14" s="360">
        <v>7.1094199999999996E-2</v>
      </c>
    </row>
    <row r="15" spans="1:74" ht="12" customHeight="1" x14ac:dyDescent="0.2">
      <c r="A15" s="602" t="s">
        <v>760</v>
      </c>
      <c r="B15" s="603" t="s">
        <v>592</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3.2219200000000001E-4</v>
      </c>
      <c r="BA15" s="272">
        <v>3.5671200000000002E-4</v>
      </c>
      <c r="BB15" s="272">
        <v>3.4520500000000001E-4</v>
      </c>
      <c r="BC15" s="272">
        <v>3.5671200000000002E-4</v>
      </c>
      <c r="BD15" s="272">
        <v>3.5043599999999998E-4</v>
      </c>
      <c r="BE15" s="272">
        <v>3.4986499999999999E-4</v>
      </c>
      <c r="BF15" s="272">
        <v>3.49243E-4</v>
      </c>
      <c r="BG15" s="360">
        <v>3.4960999999999998E-4</v>
      </c>
      <c r="BH15" s="360">
        <v>3.48964E-4</v>
      </c>
      <c r="BI15" s="360">
        <v>3.4930600000000002E-4</v>
      </c>
      <c r="BJ15" s="360">
        <v>3.4863199999999998E-4</v>
      </c>
      <c r="BK15" s="360">
        <v>3.4789800000000002E-4</v>
      </c>
      <c r="BL15" s="360">
        <v>3.5023500000000001E-4</v>
      </c>
      <c r="BM15" s="360">
        <v>3.4964600000000001E-4</v>
      </c>
      <c r="BN15" s="360">
        <v>3.5005000000000002E-4</v>
      </c>
      <c r="BO15" s="360">
        <v>3.4944400000000002E-4</v>
      </c>
      <c r="BP15" s="360">
        <v>3.4935400000000002E-4</v>
      </c>
      <c r="BQ15" s="360">
        <v>3.4930699999999998E-4</v>
      </c>
      <c r="BR15" s="360">
        <v>3.4931300000000002E-4</v>
      </c>
      <c r="BS15" s="360">
        <v>3.4928599999999998E-4</v>
      </c>
      <c r="BT15" s="360">
        <v>3.4931600000000001E-4</v>
      </c>
      <c r="BU15" s="360">
        <v>3.4931600000000001E-4</v>
      </c>
      <c r="BV15" s="360">
        <v>3.4937899999999998E-4</v>
      </c>
    </row>
    <row r="16" spans="1:74" ht="12" customHeight="1" x14ac:dyDescent="0.2">
      <c r="A16" s="602" t="s">
        <v>761</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1.112846E-3</v>
      </c>
      <c r="AT16" s="272">
        <v>1.006334E-3</v>
      </c>
      <c r="AU16" s="272">
        <v>9.0498599999999998E-4</v>
      </c>
      <c r="AV16" s="272">
        <v>9.4086500000000004E-4</v>
      </c>
      <c r="AW16" s="272">
        <v>1.1111300000000001E-3</v>
      </c>
      <c r="AX16" s="272">
        <v>1.0958210000000001E-3</v>
      </c>
      <c r="AY16" s="272">
        <v>1.045818E-3</v>
      </c>
      <c r="AZ16" s="272">
        <v>1.0491750000000001E-3</v>
      </c>
      <c r="BA16" s="272">
        <v>1.1437719999999999E-3</v>
      </c>
      <c r="BB16" s="272">
        <v>1.1190009999999999E-3</v>
      </c>
      <c r="BC16" s="272">
        <v>1.1650199999999999E-3</v>
      </c>
      <c r="BD16" s="272">
        <v>1.1436599999999999E-3</v>
      </c>
      <c r="BE16" s="272">
        <v>1.1120399999999999E-3</v>
      </c>
      <c r="BF16" s="272">
        <v>1.0056100000000001E-3</v>
      </c>
      <c r="BG16" s="360">
        <v>9.0433099999999997E-4</v>
      </c>
      <c r="BH16" s="360">
        <v>9.4018499999999996E-4</v>
      </c>
      <c r="BI16" s="360">
        <v>1.1103300000000001E-3</v>
      </c>
      <c r="BJ16" s="360">
        <v>1.0950300000000001E-3</v>
      </c>
      <c r="BK16" s="360">
        <v>1.04506E-3</v>
      </c>
      <c r="BL16" s="360">
        <v>1.04842E-3</v>
      </c>
      <c r="BM16" s="360">
        <v>1.1429400000000001E-3</v>
      </c>
      <c r="BN16" s="360">
        <v>1.11819E-3</v>
      </c>
      <c r="BO16" s="360">
        <v>1.1641799999999999E-3</v>
      </c>
      <c r="BP16" s="360">
        <v>1.05612E-3</v>
      </c>
      <c r="BQ16" s="360">
        <v>1.1120399999999999E-3</v>
      </c>
      <c r="BR16" s="360">
        <v>1.0056100000000001E-3</v>
      </c>
      <c r="BS16" s="360">
        <v>9.0433099999999997E-4</v>
      </c>
      <c r="BT16" s="360">
        <v>9.4018499999999996E-4</v>
      </c>
      <c r="BU16" s="360">
        <v>1.1103300000000001E-3</v>
      </c>
      <c r="BV16" s="360">
        <v>1.0950300000000001E-3</v>
      </c>
    </row>
    <row r="17" spans="1:74" ht="12" customHeight="1" x14ac:dyDescent="0.2">
      <c r="A17" s="602" t="s">
        <v>1261</v>
      </c>
      <c r="B17" s="603" t="s">
        <v>1260</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1.0580483158000001E-3</v>
      </c>
      <c r="AB17" s="272">
        <v>1.1668581450000001E-3</v>
      </c>
      <c r="AC17" s="272">
        <v>1.5994217508999999E-3</v>
      </c>
      <c r="AD17" s="272">
        <v>1.7416507738E-3</v>
      </c>
      <c r="AE17" s="272">
        <v>1.9229605144000001E-3</v>
      </c>
      <c r="AF17" s="272">
        <v>1.929104872E-3</v>
      </c>
      <c r="AG17" s="272">
        <v>2.0000560232000001E-3</v>
      </c>
      <c r="AH17" s="272">
        <v>1.9585791397999999E-3</v>
      </c>
      <c r="AI17" s="272">
        <v>1.7752234034000001E-3</v>
      </c>
      <c r="AJ17" s="272">
        <v>1.6294303669E-3</v>
      </c>
      <c r="AK17" s="272">
        <v>1.296847013E-3</v>
      </c>
      <c r="AL17" s="272">
        <v>1.1905278851000001E-3</v>
      </c>
      <c r="AM17" s="272">
        <v>1.2373007053E-3</v>
      </c>
      <c r="AN17" s="272">
        <v>1.3629769368000001E-3</v>
      </c>
      <c r="AO17" s="272">
        <v>1.9501094260999999E-3</v>
      </c>
      <c r="AP17" s="272">
        <v>2.1091682002999999E-3</v>
      </c>
      <c r="AQ17" s="272">
        <v>2.3511078084999999E-3</v>
      </c>
      <c r="AR17" s="272">
        <v>2.4031448997000001E-3</v>
      </c>
      <c r="AS17" s="272">
        <v>2.4954241866000002E-3</v>
      </c>
      <c r="AT17" s="272">
        <v>2.4325679298999999E-3</v>
      </c>
      <c r="AU17" s="272">
        <v>2.2179087894E-3</v>
      </c>
      <c r="AV17" s="272">
        <v>2.0207749391999998E-3</v>
      </c>
      <c r="AW17" s="272">
        <v>1.6032738029000001E-3</v>
      </c>
      <c r="AX17" s="272">
        <v>1.4625030667000001E-3</v>
      </c>
      <c r="AY17" s="272">
        <v>1.5515633397999999E-3</v>
      </c>
      <c r="AZ17" s="272">
        <v>1.6392854346E-3</v>
      </c>
      <c r="BA17" s="272">
        <v>2.2811980268999999E-3</v>
      </c>
      <c r="BB17" s="272">
        <v>2.4953871661999999E-3</v>
      </c>
      <c r="BC17" s="272">
        <v>2.7645575832E-3</v>
      </c>
      <c r="BD17" s="272">
        <v>2.7413200000000002E-3</v>
      </c>
      <c r="BE17" s="272">
        <v>2.8331900000000002E-3</v>
      </c>
      <c r="BF17" s="272">
        <v>2.7640299999999998E-3</v>
      </c>
      <c r="BG17" s="360">
        <v>2.5213200000000001E-3</v>
      </c>
      <c r="BH17" s="360">
        <v>2.32315E-3</v>
      </c>
      <c r="BI17" s="360">
        <v>1.84998E-3</v>
      </c>
      <c r="BJ17" s="360">
        <v>1.6837200000000001E-3</v>
      </c>
      <c r="BK17" s="360">
        <v>1.7860599999999999E-3</v>
      </c>
      <c r="BL17" s="360">
        <v>1.88817E-3</v>
      </c>
      <c r="BM17" s="360">
        <v>2.6699499999999999E-3</v>
      </c>
      <c r="BN17" s="360">
        <v>2.8946599999999999E-3</v>
      </c>
      <c r="BO17" s="360">
        <v>3.1981700000000002E-3</v>
      </c>
      <c r="BP17" s="360">
        <v>3.21616E-3</v>
      </c>
      <c r="BQ17" s="360">
        <v>3.3227299999999999E-3</v>
      </c>
      <c r="BR17" s="360">
        <v>3.2403800000000002E-3</v>
      </c>
      <c r="BS17" s="360">
        <v>2.9550499999999999E-3</v>
      </c>
      <c r="BT17" s="360">
        <v>2.7225000000000001E-3</v>
      </c>
      <c r="BU17" s="360">
        <v>2.1678600000000002E-3</v>
      </c>
      <c r="BV17" s="360">
        <v>1.9730099999999999E-3</v>
      </c>
    </row>
    <row r="18" spans="1:74" ht="12" customHeight="1" x14ac:dyDescent="0.2">
      <c r="A18" s="602" t="s">
        <v>23</v>
      </c>
      <c r="B18" s="603" t="s">
        <v>1028</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1.5371416000000001E-2</v>
      </c>
      <c r="AN18" s="272">
        <v>1.3826913999999999E-2</v>
      </c>
      <c r="AO18" s="272">
        <v>1.5076305999999999E-2</v>
      </c>
      <c r="AP18" s="272">
        <v>1.4312249000000001E-2</v>
      </c>
      <c r="AQ18" s="272">
        <v>1.3448425999999999E-2</v>
      </c>
      <c r="AR18" s="272">
        <v>1.2041339E-2</v>
      </c>
      <c r="AS18" s="272">
        <v>1.2709896E-2</v>
      </c>
      <c r="AT18" s="272">
        <v>1.2853666E-2</v>
      </c>
      <c r="AU18" s="272">
        <v>1.2152539E-2</v>
      </c>
      <c r="AV18" s="272">
        <v>1.4089595999999999E-2</v>
      </c>
      <c r="AW18" s="272">
        <v>1.4596988999999999E-2</v>
      </c>
      <c r="AX18" s="272">
        <v>1.4857946E-2</v>
      </c>
      <c r="AY18" s="272">
        <v>1.5203756000000001E-2</v>
      </c>
      <c r="AZ18" s="272">
        <v>1.3693624E-2</v>
      </c>
      <c r="BA18" s="272">
        <v>1.5127186000000001E-2</v>
      </c>
      <c r="BB18" s="272">
        <v>1.4351429000000001E-2</v>
      </c>
      <c r="BC18" s="272">
        <v>1.3784606E-2</v>
      </c>
      <c r="BD18" s="272">
        <v>1.31199E-2</v>
      </c>
      <c r="BE18" s="272">
        <v>1.3661899999999999E-2</v>
      </c>
      <c r="BF18" s="272">
        <v>1.3884799999999999E-2</v>
      </c>
      <c r="BG18" s="360">
        <v>1.33145E-2</v>
      </c>
      <c r="BH18" s="360">
        <v>1.4367599999999999E-2</v>
      </c>
      <c r="BI18" s="360">
        <v>1.4223299999999999E-2</v>
      </c>
      <c r="BJ18" s="360">
        <v>1.4782200000000001E-2</v>
      </c>
      <c r="BK18" s="360">
        <v>1.4520399999999999E-2</v>
      </c>
      <c r="BL18" s="360">
        <v>1.3222100000000001E-2</v>
      </c>
      <c r="BM18" s="360">
        <v>1.45784E-2</v>
      </c>
      <c r="BN18" s="360">
        <v>1.39443E-2</v>
      </c>
      <c r="BO18" s="360">
        <v>1.3955E-2</v>
      </c>
      <c r="BP18" s="360">
        <v>1.30359E-2</v>
      </c>
      <c r="BQ18" s="360">
        <v>1.38111E-2</v>
      </c>
      <c r="BR18" s="360">
        <v>1.39767E-2</v>
      </c>
      <c r="BS18" s="360">
        <v>1.33303E-2</v>
      </c>
      <c r="BT18" s="360">
        <v>1.4288E-2</v>
      </c>
      <c r="BU18" s="360">
        <v>1.41087E-2</v>
      </c>
      <c r="BV18" s="360">
        <v>1.4685200000000001E-2</v>
      </c>
    </row>
    <row r="19" spans="1:74" ht="12" customHeight="1" x14ac:dyDescent="0.2">
      <c r="A19" s="556" t="s">
        <v>55</v>
      </c>
      <c r="B19" s="603" t="s">
        <v>1265</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0.127890433</v>
      </c>
      <c r="AN19" s="272">
        <v>0.118138099</v>
      </c>
      <c r="AO19" s="272">
        <v>0.123743773</v>
      </c>
      <c r="AP19" s="272">
        <v>0.118539252</v>
      </c>
      <c r="AQ19" s="272">
        <v>0.120529713</v>
      </c>
      <c r="AR19" s="272">
        <v>0.122087582</v>
      </c>
      <c r="AS19" s="272">
        <v>0.12731505300000001</v>
      </c>
      <c r="AT19" s="272">
        <v>0.129267573</v>
      </c>
      <c r="AU19" s="272">
        <v>0.117930112</v>
      </c>
      <c r="AV19" s="272">
        <v>0.121519113</v>
      </c>
      <c r="AW19" s="272">
        <v>0.12237746200000001</v>
      </c>
      <c r="AX19" s="272">
        <v>0.130589293</v>
      </c>
      <c r="AY19" s="272">
        <v>0.126867013</v>
      </c>
      <c r="AZ19" s="272">
        <v>0.11753672900000001</v>
      </c>
      <c r="BA19" s="272">
        <v>0.123875703</v>
      </c>
      <c r="BB19" s="272">
        <v>0.12169635199999999</v>
      </c>
      <c r="BC19" s="272">
        <v>0.124213513</v>
      </c>
      <c r="BD19" s="272">
        <v>0.1203008</v>
      </c>
      <c r="BE19" s="272">
        <v>0.126054</v>
      </c>
      <c r="BF19" s="272">
        <v>0.1230352</v>
      </c>
      <c r="BG19" s="360">
        <v>0.11785420000000001</v>
      </c>
      <c r="BH19" s="360">
        <v>0.1216025</v>
      </c>
      <c r="BI19" s="360">
        <v>0.1180614</v>
      </c>
      <c r="BJ19" s="360">
        <v>0.1231521</v>
      </c>
      <c r="BK19" s="360">
        <v>0.1228142</v>
      </c>
      <c r="BL19" s="360">
        <v>0.1103666</v>
      </c>
      <c r="BM19" s="360">
        <v>0.1172348</v>
      </c>
      <c r="BN19" s="360">
        <v>0.1149893</v>
      </c>
      <c r="BO19" s="360">
        <v>0.11671719999999999</v>
      </c>
      <c r="BP19" s="360">
        <v>0.1157854</v>
      </c>
      <c r="BQ19" s="360">
        <v>0.1220643</v>
      </c>
      <c r="BR19" s="360">
        <v>0.1205922</v>
      </c>
      <c r="BS19" s="360">
        <v>0.1163565</v>
      </c>
      <c r="BT19" s="360">
        <v>0.1206584</v>
      </c>
      <c r="BU19" s="360">
        <v>0.1174398</v>
      </c>
      <c r="BV19" s="360">
        <v>0.1227109</v>
      </c>
    </row>
    <row r="20" spans="1:74" ht="12" customHeight="1" x14ac:dyDescent="0.2">
      <c r="A20" s="602" t="s">
        <v>22</v>
      </c>
      <c r="B20" s="603" t="s">
        <v>485</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0.21099900533999999</v>
      </c>
      <c r="AB20" s="272">
        <v>0.19858971071000001</v>
      </c>
      <c r="AC20" s="272">
        <v>0.20796832027000001</v>
      </c>
      <c r="AD20" s="272">
        <v>0.19462570366000001</v>
      </c>
      <c r="AE20" s="272">
        <v>0.20502514471</v>
      </c>
      <c r="AF20" s="272">
        <v>0.20332478408999999</v>
      </c>
      <c r="AG20" s="272">
        <v>0.20940894063000001</v>
      </c>
      <c r="AH20" s="272">
        <v>0.21054143871</v>
      </c>
      <c r="AI20" s="272">
        <v>0.19798194709</v>
      </c>
      <c r="AJ20" s="272">
        <v>0.20499373162000001</v>
      </c>
      <c r="AK20" s="272">
        <v>0.20668818190999999</v>
      </c>
      <c r="AL20" s="272">
        <v>0.23284231321000001</v>
      </c>
      <c r="AM20" s="272">
        <v>0.21659066324000001</v>
      </c>
      <c r="AN20" s="272">
        <v>0.19742870879999999</v>
      </c>
      <c r="AO20" s="272">
        <v>0.21139730843999999</v>
      </c>
      <c r="AP20" s="272">
        <v>0.19966036587</v>
      </c>
      <c r="AQ20" s="272">
        <v>0.20580991218</v>
      </c>
      <c r="AR20" s="272">
        <v>0.20366798372</v>
      </c>
      <c r="AS20" s="272">
        <v>0.21072237346</v>
      </c>
      <c r="AT20" s="272">
        <v>0.21542480238</v>
      </c>
      <c r="AU20" s="272">
        <v>0.19914617836000001</v>
      </c>
      <c r="AV20" s="272">
        <v>0.20800800653000001</v>
      </c>
      <c r="AW20" s="272">
        <v>0.21041057025000001</v>
      </c>
      <c r="AX20" s="272">
        <v>0.21960817844</v>
      </c>
      <c r="AY20" s="272">
        <v>0.21472312619</v>
      </c>
      <c r="AZ20" s="272">
        <v>0.19741134085000001</v>
      </c>
      <c r="BA20" s="272">
        <v>0.21137110816999999</v>
      </c>
      <c r="BB20" s="272">
        <v>0.20464321211</v>
      </c>
      <c r="BC20" s="272">
        <v>0.21050558924000001</v>
      </c>
      <c r="BD20" s="272">
        <v>0.2040138</v>
      </c>
      <c r="BE20" s="272">
        <v>0.2155022</v>
      </c>
      <c r="BF20" s="272">
        <v>0.2107397</v>
      </c>
      <c r="BG20" s="360">
        <v>0.20103280000000001</v>
      </c>
      <c r="BH20" s="360">
        <v>0.206814</v>
      </c>
      <c r="BI20" s="360">
        <v>0.203766</v>
      </c>
      <c r="BJ20" s="360">
        <v>0.21075749999999999</v>
      </c>
      <c r="BK20" s="360">
        <v>0.20896680000000001</v>
      </c>
      <c r="BL20" s="360">
        <v>0.18783079999999999</v>
      </c>
      <c r="BM20" s="360">
        <v>0.20450070000000001</v>
      </c>
      <c r="BN20" s="360">
        <v>0.19683829999999999</v>
      </c>
      <c r="BO20" s="360">
        <v>0.20374800000000001</v>
      </c>
      <c r="BP20" s="360">
        <v>0.20075200000000001</v>
      </c>
      <c r="BQ20" s="360">
        <v>0.20807500000000001</v>
      </c>
      <c r="BR20" s="360">
        <v>0.20664270000000001</v>
      </c>
      <c r="BS20" s="360">
        <v>0.1987458</v>
      </c>
      <c r="BT20" s="360">
        <v>0.20527870000000001</v>
      </c>
      <c r="BU20" s="360">
        <v>0.2013538</v>
      </c>
      <c r="BV20" s="360">
        <v>0.21149989999999999</v>
      </c>
    </row>
    <row r="21" spans="1:74" ht="12" customHeight="1" x14ac:dyDescent="0.2">
      <c r="A21" s="602"/>
      <c r="B21" s="170" t="s">
        <v>487</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8"/>
      <c r="BE21" s="238"/>
      <c r="BF21" s="238"/>
      <c r="BG21" s="361"/>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592</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1.6731509999999999E-3</v>
      </c>
      <c r="AZ22" s="272">
        <v>1.5112330000000001E-3</v>
      </c>
      <c r="BA22" s="272">
        <v>1.6731509999999999E-3</v>
      </c>
      <c r="BB22" s="272">
        <v>1.619178E-3</v>
      </c>
      <c r="BC22" s="272">
        <v>1.6731509999999999E-3</v>
      </c>
      <c r="BD22" s="272">
        <v>1.64371E-3</v>
      </c>
      <c r="BE22" s="272">
        <v>1.6410299999999999E-3</v>
      </c>
      <c r="BF22" s="272">
        <v>1.6381099999999999E-3</v>
      </c>
      <c r="BG22" s="360">
        <v>1.63984E-3</v>
      </c>
      <c r="BH22" s="360">
        <v>1.63681E-3</v>
      </c>
      <c r="BI22" s="360">
        <v>1.6384100000000001E-3</v>
      </c>
      <c r="BJ22" s="360">
        <v>1.63525E-3</v>
      </c>
      <c r="BK22" s="360">
        <v>1.63181E-3</v>
      </c>
      <c r="BL22" s="360">
        <v>1.64277E-3</v>
      </c>
      <c r="BM22" s="360">
        <v>1.6400099999999999E-3</v>
      </c>
      <c r="BN22" s="360">
        <v>1.6419E-3</v>
      </c>
      <c r="BO22" s="360">
        <v>1.6390599999999999E-3</v>
      </c>
      <c r="BP22" s="360">
        <v>1.6386300000000001E-3</v>
      </c>
      <c r="BQ22" s="360">
        <v>1.63842E-3</v>
      </c>
      <c r="BR22" s="360">
        <v>1.6384399999999999E-3</v>
      </c>
      <c r="BS22" s="360">
        <v>1.63832E-3</v>
      </c>
      <c r="BT22" s="360">
        <v>1.63846E-3</v>
      </c>
      <c r="BU22" s="360">
        <v>1.63846E-3</v>
      </c>
      <c r="BV22" s="360">
        <v>1.63875E-3</v>
      </c>
    </row>
    <row r="23" spans="1:74" ht="12" customHeight="1" x14ac:dyDescent="0.2">
      <c r="A23" s="602" t="s">
        <v>1263</v>
      </c>
      <c r="B23" s="603" t="s">
        <v>1262</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3.4407132790999998E-3</v>
      </c>
      <c r="AB23" s="272">
        <v>4.0376595136000001E-3</v>
      </c>
      <c r="AC23" s="272">
        <v>5.2070133820000001E-3</v>
      </c>
      <c r="AD23" s="272">
        <v>5.6488428324999998E-3</v>
      </c>
      <c r="AE23" s="272">
        <v>6.1231264188000003E-3</v>
      </c>
      <c r="AF23" s="272">
        <v>6.2370362631999996E-3</v>
      </c>
      <c r="AG23" s="272">
        <v>6.4212921657999999E-3</v>
      </c>
      <c r="AH23" s="272">
        <v>6.2542581345000001E-3</v>
      </c>
      <c r="AI23" s="272">
        <v>5.5840968778000004E-3</v>
      </c>
      <c r="AJ23" s="272">
        <v>4.9465654603000004E-3</v>
      </c>
      <c r="AK23" s="272">
        <v>3.9549118974E-3</v>
      </c>
      <c r="AL23" s="272">
        <v>3.8794065822000002E-3</v>
      </c>
      <c r="AM23" s="272">
        <v>4.0593898691000004E-3</v>
      </c>
      <c r="AN23" s="272">
        <v>4.5036208580999998E-3</v>
      </c>
      <c r="AO23" s="272">
        <v>6.2947526499999998E-3</v>
      </c>
      <c r="AP23" s="272">
        <v>6.9601142915000002E-3</v>
      </c>
      <c r="AQ23" s="272">
        <v>7.7519685134000002E-3</v>
      </c>
      <c r="AR23" s="272">
        <v>7.8648249034999999E-3</v>
      </c>
      <c r="AS23" s="272">
        <v>8.1328157939999993E-3</v>
      </c>
      <c r="AT23" s="272">
        <v>7.8930944322999994E-3</v>
      </c>
      <c r="AU23" s="272">
        <v>7.1163463196999999E-3</v>
      </c>
      <c r="AV23" s="272">
        <v>6.3322805545999996E-3</v>
      </c>
      <c r="AW23" s="272">
        <v>4.9092357389999997E-3</v>
      </c>
      <c r="AX23" s="272">
        <v>4.7385651121000004E-3</v>
      </c>
      <c r="AY23" s="272">
        <v>5.2501434765999996E-3</v>
      </c>
      <c r="AZ23" s="272">
        <v>5.8356457239000003E-3</v>
      </c>
      <c r="BA23" s="272">
        <v>7.6158402269000001E-3</v>
      </c>
      <c r="BB23" s="272">
        <v>8.5058820587000008E-3</v>
      </c>
      <c r="BC23" s="272">
        <v>9.4353158466999997E-3</v>
      </c>
      <c r="BD23" s="272">
        <v>9.5240600000000009E-3</v>
      </c>
      <c r="BE23" s="272">
        <v>1.00009E-2</v>
      </c>
      <c r="BF23" s="272">
        <v>9.6811599999999994E-3</v>
      </c>
      <c r="BG23" s="360">
        <v>8.7421600000000006E-3</v>
      </c>
      <c r="BH23" s="360">
        <v>7.8613999999999993E-3</v>
      </c>
      <c r="BI23" s="360">
        <v>6.3670300000000001E-3</v>
      </c>
      <c r="BJ23" s="360">
        <v>6.11701E-3</v>
      </c>
      <c r="BK23" s="360">
        <v>6.4932100000000001E-3</v>
      </c>
      <c r="BL23" s="360">
        <v>7.1218000000000002E-3</v>
      </c>
      <c r="BM23" s="360">
        <v>9.5489400000000006E-3</v>
      </c>
      <c r="BN23" s="360">
        <v>1.04615E-2</v>
      </c>
      <c r="BO23" s="360">
        <v>1.1459799999999999E-2</v>
      </c>
      <c r="BP23" s="360">
        <v>1.1547699999999999E-2</v>
      </c>
      <c r="BQ23" s="360">
        <v>1.20079E-2</v>
      </c>
      <c r="BR23" s="360">
        <v>1.16423E-2</v>
      </c>
      <c r="BS23" s="360">
        <v>1.0524499999999999E-2</v>
      </c>
      <c r="BT23" s="360">
        <v>9.4674300000000006E-3</v>
      </c>
      <c r="BU23" s="360">
        <v>7.6685900000000003E-3</v>
      </c>
      <c r="BV23" s="360">
        <v>7.3751600000000004E-3</v>
      </c>
    </row>
    <row r="24" spans="1:74" ht="12" customHeight="1" x14ac:dyDescent="0.2">
      <c r="A24" s="556" t="s">
        <v>1049</v>
      </c>
      <c r="B24" s="603" t="s">
        <v>1028</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4.0775500000000001E-3</v>
      </c>
      <c r="AN24" s="272">
        <v>3.5889199999999998E-3</v>
      </c>
      <c r="AO24" s="272">
        <v>3.83717E-3</v>
      </c>
      <c r="AP24" s="272">
        <v>3.6688100000000002E-3</v>
      </c>
      <c r="AQ24" s="272">
        <v>3.7083400000000001E-3</v>
      </c>
      <c r="AR24" s="272">
        <v>3.79123E-3</v>
      </c>
      <c r="AS24" s="272">
        <v>3.9069300000000003E-3</v>
      </c>
      <c r="AT24" s="272">
        <v>3.9329500000000002E-3</v>
      </c>
      <c r="AU24" s="272">
        <v>3.5079899999999999E-3</v>
      </c>
      <c r="AV24" s="272">
        <v>3.6007999999999999E-3</v>
      </c>
      <c r="AW24" s="272">
        <v>3.72551E-3</v>
      </c>
      <c r="AX24" s="272">
        <v>3.9443899999999999E-3</v>
      </c>
      <c r="AY24" s="272">
        <v>3.8090200000000002E-3</v>
      </c>
      <c r="AZ24" s="272">
        <v>3.49168E-3</v>
      </c>
      <c r="BA24" s="272">
        <v>3.79715E-3</v>
      </c>
      <c r="BB24" s="272">
        <v>3.7770199999999999E-3</v>
      </c>
      <c r="BC24" s="272">
        <v>3.70463E-3</v>
      </c>
      <c r="BD24" s="272">
        <v>3.7188799999999999E-3</v>
      </c>
      <c r="BE24" s="272">
        <v>3.9469400000000003E-3</v>
      </c>
      <c r="BF24" s="272">
        <v>3.9584399999999997E-3</v>
      </c>
      <c r="BG24" s="360">
        <v>3.6650099999999998E-3</v>
      </c>
      <c r="BH24" s="360">
        <v>3.7733799999999998E-3</v>
      </c>
      <c r="BI24" s="360">
        <v>3.8160799999999999E-3</v>
      </c>
      <c r="BJ24" s="360">
        <v>3.9910600000000003E-3</v>
      </c>
      <c r="BK24" s="360">
        <v>3.7754500000000001E-3</v>
      </c>
      <c r="BL24" s="360">
        <v>3.37456E-3</v>
      </c>
      <c r="BM24" s="360">
        <v>3.7901599999999999E-3</v>
      </c>
      <c r="BN24" s="360">
        <v>3.7232900000000002E-3</v>
      </c>
      <c r="BO24" s="360">
        <v>3.70243E-3</v>
      </c>
      <c r="BP24" s="360">
        <v>3.7155399999999998E-3</v>
      </c>
      <c r="BQ24" s="360">
        <v>3.97328E-3</v>
      </c>
      <c r="BR24" s="360">
        <v>3.9836300000000002E-3</v>
      </c>
      <c r="BS24" s="360">
        <v>3.6882899999999999E-3</v>
      </c>
      <c r="BT24" s="360">
        <v>3.7860900000000002E-3</v>
      </c>
      <c r="BU24" s="360">
        <v>3.8154199999999999E-3</v>
      </c>
      <c r="BV24" s="360">
        <v>3.9823599999999999E-3</v>
      </c>
    </row>
    <row r="25" spans="1:74" ht="12" customHeight="1" x14ac:dyDescent="0.2">
      <c r="A25" s="556" t="s">
        <v>24</v>
      </c>
      <c r="B25" s="603" t="s">
        <v>1265</v>
      </c>
      <c r="C25" s="272">
        <v>6.5391529999999998E-3</v>
      </c>
      <c r="D25" s="272">
        <v>5.8850689999999997E-3</v>
      </c>
      <c r="E25" s="272">
        <v>6.5073930000000002E-3</v>
      </c>
      <c r="F25" s="272">
        <v>6.1716619999999996E-3</v>
      </c>
      <c r="G25" s="272">
        <v>6.4829629999999996E-3</v>
      </c>
      <c r="H25" s="272">
        <v>6.405722E-3</v>
      </c>
      <c r="I25" s="272">
        <v>6.509903E-3</v>
      </c>
      <c r="J25" s="272">
        <v>6.4926130000000004E-3</v>
      </c>
      <c r="K25" s="272">
        <v>6.2313619999999998E-3</v>
      </c>
      <c r="L25" s="272">
        <v>6.4262929999999996E-3</v>
      </c>
      <c r="M25" s="272">
        <v>6.1989619999999997E-3</v>
      </c>
      <c r="N25" s="272">
        <v>6.4382329999999998E-3</v>
      </c>
      <c r="O25" s="272">
        <v>6.8170799999999997E-3</v>
      </c>
      <c r="P25" s="272">
        <v>6.1809350000000002E-3</v>
      </c>
      <c r="Q25" s="272">
        <v>6.7367299999999998E-3</v>
      </c>
      <c r="R25" s="272">
        <v>6.5181919999999999E-3</v>
      </c>
      <c r="S25" s="272">
        <v>6.5756599999999997E-3</v>
      </c>
      <c r="T25" s="272">
        <v>6.468812E-3</v>
      </c>
      <c r="U25" s="272">
        <v>6.8221000000000002E-3</v>
      </c>
      <c r="V25" s="272">
        <v>6.7008700000000003E-3</v>
      </c>
      <c r="W25" s="272">
        <v>6.5389519999999998E-3</v>
      </c>
      <c r="X25" s="272">
        <v>6.6903500000000003E-3</v>
      </c>
      <c r="Y25" s="272">
        <v>6.4849419999999996E-3</v>
      </c>
      <c r="Z25" s="272">
        <v>6.7529599999999997E-3</v>
      </c>
      <c r="AA25" s="272">
        <v>7.1695170000000003E-3</v>
      </c>
      <c r="AB25" s="272">
        <v>6.6952540000000003E-3</v>
      </c>
      <c r="AC25" s="272">
        <v>6.9805570000000001E-3</v>
      </c>
      <c r="AD25" s="272">
        <v>6.8385410000000001E-3</v>
      </c>
      <c r="AE25" s="272">
        <v>6.9636569999999998E-3</v>
      </c>
      <c r="AF25" s="272">
        <v>6.9288910000000004E-3</v>
      </c>
      <c r="AG25" s="272">
        <v>7.1049770000000002E-3</v>
      </c>
      <c r="AH25" s="272">
        <v>7.1841769999999999E-3</v>
      </c>
      <c r="AI25" s="272">
        <v>6.900771E-3</v>
      </c>
      <c r="AJ25" s="272">
        <v>7.0460569999999997E-3</v>
      </c>
      <c r="AK25" s="272">
        <v>6.8149509999999996E-3</v>
      </c>
      <c r="AL25" s="272">
        <v>7.1127969999999997E-3</v>
      </c>
      <c r="AM25" s="272">
        <v>7.2692310000000001E-3</v>
      </c>
      <c r="AN25" s="272">
        <v>6.5207219999999996E-3</v>
      </c>
      <c r="AO25" s="272">
        <v>7.0128710000000004E-3</v>
      </c>
      <c r="AP25" s="272">
        <v>6.8007650000000003E-3</v>
      </c>
      <c r="AQ25" s="272">
        <v>7.0318510000000004E-3</v>
      </c>
      <c r="AR25" s="272">
        <v>6.8322649999999997E-3</v>
      </c>
      <c r="AS25" s="272">
        <v>7.0834909999999999E-3</v>
      </c>
      <c r="AT25" s="272">
        <v>7.0936710000000002E-3</v>
      </c>
      <c r="AU25" s="272">
        <v>6.7210949999999998E-3</v>
      </c>
      <c r="AV25" s="272">
        <v>7.1227210000000003E-3</v>
      </c>
      <c r="AW25" s="272">
        <v>6.9863750000000004E-3</v>
      </c>
      <c r="AX25" s="272">
        <v>7.2544510000000003E-3</v>
      </c>
      <c r="AY25" s="272">
        <v>7.204691E-3</v>
      </c>
      <c r="AZ25" s="272">
        <v>6.5567719999999998E-3</v>
      </c>
      <c r="BA25" s="272">
        <v>7.2165709999999997E-3</v>
      </c>
      <c r="BB25" s="272">
        <v>6.8282450000000001E-3</v>
      </c>
      <c r="BC25" s="272">
        <v>7.0389909999999997E-3</v>
      </c>
      <c r="BD25" s="272">
        <v>6.9724899999999996E-3</v>
      </c>
      <c r="BE25" s="272">
        <v>7.2169900000000004E-3</v>
      </c>
      <c r="BF25" s="272">
        <v>7.2344000000000002E-3</v>
      </c>
      <c r="BG25" s="360">
        <v>6.6665600000000002E-3</v>
      </c>
      <c r="BH25" s="360">
        <v>7.0934300000000004E-3</v>
      </c>
      <c r="BI25" s="360">
        <v>6.97126E-3</v>
      </c>
      <c r="BJ25" s="360">
        <v>7.2028200000000004E-3</v>
      </c>
      <c r="BK25" s="360">
        <v>7.3574000000000001E-3</v>
      </c>
      <c r="BL25" s="360">
        <v>6.5602000000000004E-3</v>
      </c>
      <c r="BM25" s="360">
        <v>7.1010500000000002E-3</v>
      </c>
      <c r="BN25" s="360">
        <v>6.65725E-3</v>
      </c>
      <c r="BO25" s="360">
        <v>7.0196900000000003E-3</v>
      </c>
      <c r="BP25" s="360">
        <v>7.0904799999999997E-3</v>
      </c>
      <c r="BQ25" s="360">
        <v>7.2306899999999997E-3</v>
      </c>
      <c r="BR25" s="360">
        <v>7.2361300000000003E-3</v>
      </c>
      <c r="BS25" s="360">
        <v>6.6623100000000003E-3</v>
      </c>
      <c r="BT25" s="360">
        <v>7.0881700000000004E-3</v>
      </c>
      <c r="BU25" s="360">
        <v>6.9669299999999997E-3</v>
      </c>
      <c r="BV25" s="360">
        <v>7.1993700000000001E-3</v>
      </c>
    </row>
    <row r="26" spans="1:74" ht="12" customHeight="1" x14ac:dyDescent="0.2">
      <c r="A26" s="602" t="s">
        <v>237</v>
      </c>
      <c r="B26" s="603" t="s">
        <v>485</v>
      </c>
      <c r="C26" s="272">
        <v>1.6013504817E-2</v>
      </c>
      <c r="D26" s="272">
        <v>1.4409733593000001E-2</v>
      </c>
      <c r="E26" s="272">
        <v>1.6694078192999999E-2</v>
      </c>
      <c r="F26" s="272">
        <v>1.6628706752000001E-2</v>
      </c>
      <c r="G26" s="272">
        <v>1.7702372886999999E-2</v>
      </c>
      <c r="H26" s="272">
        <v>1.7512601339000001E-2</v>
      </c>
      <c r="I26" s="272">
        <v>1.8123110381999999E-2</v>
      </c>
      <c r="J26" s="272">
        <v>1.7979658530000001E-2</v>
      </c>
      <c r="K26" s="272">
        <v>1.6896632153E-2</v>
      </c>
      <c r="L26" s="272">
        <v>1.6565948551E-2</v>
      </c>
      <c r="M26" s="272">
        <v>1.5266843420999999E-2</v>
      </c>
      <c r="N26" s="272">
        <v>1.5602774893E-2</v>
      </c>
      <c r="O26" s="272">
        <v>1.7627717354000001E-2</v>
      </c>
      <c r="P26" s="272">
        <v>1.6543262246000001E-2</v>
      </c>
      <c r="Q26" s="272">
        <v>1.9205447306E-2</v>
      </c>
      <c r="R26" s="272">
        <v>1.9304822013E-2</v>
      </c>
      <c r="S26" s="272">
        <v>2.0270304140000001E-2</v>
      </c>
      <c r="T26" s="272">
        <v>1.9944905825000001E-2</v>
      </c>
      <c r="U26" s="272">
        <v>2.0995626606999999E-2</v>
      </c>
      <c r="V26" s="272">
        <v>2.0509311394000002E-2</v>
      </c>
      <c r="W26" s="272">
        <v>1.9528323053999999E-2</v>
      </c>
      <c r="X26" s="272">
        <v>1.8879168096000001E-2</v>
      </c>
      <c r="Y26" s="272">
        <v>1.7833773765000002E-2</v>
      </c>
      <c r="Z26" s="272">
        <v>1.8086965396999999E-2</v>
      </c>
      <c r="AA26" s="272">
        <v>1.8434772559000001E-2</v>
      </c>
      <c r="AB26" s="272">
        <v>1.8099358127999999E-2</v>
      </c>
      <c r="AC26" s="272">
        <v>2.0329166826999999E-2</v>
      </c>
      <c r="AD26" s="272">
        <v>2.0174097100999999E-2</v>
      </c>
      <c r="AE26" s="272">
        <v>2.1100040986000001E-2</v>
      </c>
      <c r="AF26" s="272">
        <v>2.1076453251999999E-2</v>
      </c>
      <c r="AG26" s="272">
        <v>2.1782655019000001E-2</v>
      </c>
      <c r="AH26" s="272">
        <v>2.1718896476000001E-2</v>
      </c>
      <c r="AI26" s="272">
        <v>2.0397526544999999E-2</v>
      </c>
      <c r="AJ26" s="272">
        <v>1.9917716113999999E-2</v>
      </c>
      <c r="AK26" s="272">
        <v>1.8747313626E-2</v>
      </c>
      <c r="AL26" s="272">
        <v>1.9228471540999999E-2</v>
      </c>
      <c r="AM26" s="272">
        <v>1.9324253101999998E-2</v>
      </c>
      <c r="AN26" s="272">
        <v>1.8209617494000001E-2</v>
      </c>
      <c r="AO26" s="272">
        <v>2.1193671833999998E-2</v>
      </c>
      <c r="AP26" s="272">
        <v>2.1392629258E-2</v>
      </c>
      <c r="AQ26" s="272">
        <v>2.2663947457000001E-2</v>
      </c>
      <c r="AR26" s="272">
        <v>2.2583858819000002E-2</v>
      </c>
      <c r="AS26" s="272">
        <v>2.3201975581000001E-2</v>
      </c>
      <c r="AT26" s="272">
        <v>2.3046029270999999E-2</v>
      </c>
      <c r="AU26" s="272">
        <v>2.1250685224000001E-2</v>
      </c>
      <c r="AV26" s="272">
        <v>2.1073539395E-2</v>
      </c>
      <c r="AW26" s="272">
        <v>1.9556002978999999E-2</v>
      </c>
      <c r="AX26" s="272">
        <v>1.9951899185E-2</v>
      </c>
      <c r="AY26" s="272">
        <v>2.0336897768999999E-2</v>
      </c>
      <c r="AZ26" s="272">
        <v>1.9414401487000001E-2</v>
      </c>
      <c r="BA26" s="272">
        <v>2.2669742779999998E-2</v>
      </c>
      <c r="BB26" s="272">
        <v>2.2937918395E-2</v>
      </c>
      <c r="BC26" s="272">
        <v>2.4395785946E-2</v>
      </c>
      <c r="BD26" s="272">
        <v>2.4307499999999999E-2</v>
      </c>
      <c r="BE26" s="272">
        <v>2.5292100000000001E-2</v>
      </c>
      <c r="BF26" s="272">
        <v>2.49938E-2</v>
      </c>
      <c r="BG26" s="360">
        <v>2.3007400000000001E-2</v>
      </c>
      <c r="BH26" s="360">
        <v>2.2700600000000001E-2</v>
      </c>
      <c r="BI26" s="360">
        <v>2.1080499999999999E-2</v>
      </c>
      <c r="BJ26" s="360">
        <v>2.1297199999999999E-2</v>
      </c>
      <c r="BK26" s="360">
        <v>2.1493600000000002E-2</v>
      </c>
      <c r="BL26" s="360">
        <v>2.0832799999999999E-2</v>
      </c>
      <c r="BM26" s="360">
        <v>2.4505900000000001E-2</v>
      </c>
      <c r="BN26" s="360">
        <v>2.4820200000000001E-2</v>
      </c>
      <c r="BO26" s="360">
        <v>2.6354800000000001E-2</v>
      </c>
      <c r="BP26" s="360">
        <v>2.6472099999999998E-2</v>
      </c>
      <c r="BQ26" s="360">
        <v>2.7307399999999999E-2</v>
      </c>
      <c r="BR26" s="360">
        <v>2.69374E-2</v>
      </c>
      <c r="BS26" s="360">
        <v>2.47934E-2</v>
      </c>
      <c r="BT26" s="360">
        <v>2.43109E-2</v>
      </c>
      <c r="BU26" s="360">
        <v>2.2330900000000001E-2</v>
      </c>
      <c r="BV26" s="360">
        <v>2.2601199999999998E-2</v>
      </c>
    </row>
    <row r="27" spans="1:74" ht="12" customHeight="1" x14ac:dyDescent="0.2">
      <c r="A27" s="602"/>
      <c r="B27" s="170" t="s">
        <v>488</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238"/>
      <c r="BF27" s="238"/>
      <c r="BG27" s="361"/>
      <c r="BH27" s="361"/>
      <c r="BI27" s="361"/>
      <c r="BJ27" s="361"/>
      <c r="BK27" s="361"/>
      <c r="BL27" s="361"/>
      <c r="BM27" s="361"/>
      <c r="BN27" s="361"/>
      <c r="BO27" s="361"/>
      <c r="BP27" s="361"/>
      <c r="BQ27" s="361"/>
      <c r="BR27" s="361"/>
      <c r="BS27" s="361"/>
      <c r="BT27" s="361"/>
      <c r="BU27" s="361"/>
      <c r="BV27" s="361"/>
    </row>
    <row r="28" spans="1:74" ht="12" customHeight="1" x14ac:dyDescent="0.2">
      <c r="A28" s="602" t="s">
        <v>759</v>
      </c>
      <c r="B28" s="603" t="s">
        <v>592</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3.0378079999999999E-3</v>
      </c>
      <c r="BA28" s="272">
        <v>3.3632879999999999E-3</v>
      </c>
      <c r="BB28" s="272">
        <v>3.254795E-3</v>
      </c>
      <c r="BC28" s="272">
        <v>3.3632879999999999E-3</v>
      </c>
      <c r="BD28" s="272">
        <v>4.2474604330000002E-3</v>
      </c>
      <c r="BE28" s="272">
        <v>4.3890420546E-3</v>
      </c>
      <c r="BF28" s="272">
        <v>4.3890420546E-3</v>
      </c>
      <c r="BG28" s="360">
        <v>4.2474599999999998E-3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1267</v>
      </c>
      <c r="C29" s="272">
        <v>5.9362399999999997E-3</v>
      </c>
      <c r="D29" s="272">
        <v>6.2902879999999998E-3</v>
      </c>
      <c r="E29" s="272">
        <v>8.6327629999999999E-3</v>
      </c>
      <c r="F29" s="272">
        <v>9.4444609999999995E-3</v>
      </c>
      <c r="G29" s="272">
        <v>1.0468262000000001E-2</v>
      </c>
      <c r="H29" s="272">
        <v>1.0609537E-2</v>
      </c>
      <c r="I29" s="272">
        <v>1.1105118000000001E-2</v>
      </c>
      <c r="J29" s="272">
        <v>1.1058044E-2</v>
      </c>
      <c r="K29" s="272">
        <v>1.0251414E-2</v>
      </c>
      <c r="L29" s="272">
        <v>9.5509029999999995E-3</v>
      </c>
      <c r="M29" s="272">
        <v>7.9069980000000002E-3</v>
      </c>
      <c r="N29" s="272">
        <v>7.6714950000000004E-3</v>
      </c>
      <c r="O29" s="272">
        <v>6.4385420000000002E-3</v>
      </c>
      <c r="P29" s="272">
        <v>7.0678390000000002E-3</v>
      </c>
      <c r="Q29" s="272">
        <v>9.9599809999999997E-3</v>
      </c>
      <c r="R29" s="272">
        <v>1.1219009E-2</v>
      </c>
      <c r="S29" s="272">
        <v>1.2411752E-2</v>
      </c>
      <c r="T29" s="272">
        <v>1.2632325999999999E-2</v>
      </c>
      <c r="U29" s="272">
        <v>1.3420057000000001E-2</v>
      </c>
      <c r="V29" s="272">
        <v>1.3384119E-2</v>
      </c>
      <c r="W29" s="272">
        <v>1.2160917E-2</v>
      </c>
      <c r="X29" s="272">
        <v>1.1008248E-2</v>
      </c>
      <c r="Y29" s="272">
        <v>9.1029059999999992E-3</v>
      </c>
      <c r="Z29" s="272">
        <v>8.3996069999999999E-3</v>
      </c>
      <c r="AA29" s="272">
        <v>8.0356049999999995E-3</v>
      </c>
      <c r="AB29" s="272">
        <v>9.5214029999999995E-3</v>
      </c>
      <c r="AC29" s="272">
        <v>1.2742186000000001E-2</v>
      </c>
      <c r="AD29" s="272">
        <v>1.4404231999999999E-2</v>
      </c>
      <c r="AE29" s="272">
        <v>1.5970386999999999E-2</v>
      </c>
      <c r="AF29" s="272">
        <v>1.6513350999999999E-2</v>
      </c>
      <c r="AG29" s="272">
        <v>1.7190634999999999E-2</v>
      </c>
      <c r="AH29" s="272">
        <v>1.6686822E-2</v>
      </c>
      <c r="AI29" s="272">
        <v>1.4863507E-2</v>
      </c>
      <c r="AJ29" s="272">
        <v>1.3291099000000001E-2</v>
      </c>
      <c r="AK29" s="272">
        <v>1.0851216E-2</v>
      </c>
      <c r="AL29" s="272">
        <v>9.8792849999999998E-3</v>
      </c>
      <c r="AM29" s="272">
        <v>9.6551239999999993E-3</v>
      </c>
      <c r="AN29" s="272">
        <v>1.0807895E-2</v>
      </c>
      <c r="AO29" s="272">
        <v>1.5735144999999999E-2</v>
      </c>
      <c r="AP29" s="272">
        <v>1.7576003999999999E-2</v>
      </c>
      <c r="AQ29" s="272">
        <v>1.9382117000000001E-2</v>
      </c>
      <c r="AR29" s="272">
        <v>2.0033358000000001E-2</v>
      </c>
      <c r="AS29" s="272">
        <v>2.0480116E-2</v>
      </c>
      <c r="AT29" s="272">
        <v>1.9826542999999999E-2</v>
      </c>
      <c r="AU29" s="272">
        <v>1.7732600000000001E-2</v>
      </c>
      <c r="AV29" s="272">
        <v>1.5852739000000001E-2</v>
      </c>
      <c r="AW29" s="272">
        <v>1.2413265E-2</v>
      </c>
      <c r="AX29" s="272">
        <v>1.1546525E-2</v>
      </c>
      <c r="AY29" s="272">
        <v>1.2016489E-2</v>
      </c>
      <c r="AZ29" s="272">
        <v>1.2908541000000001E-2</v>
      </c>
      <c r="BA29" s="272">
        <v>1.8046663000000001E-2</v>
      </c>
      <c r="BB29" s="272">
        <v>2.0487459999999999E-2</v>
      </c>
      <c r="BC29" s="272">
        <v>2.2571853999999999E-2</v>
      </c>
      <c r="BD29" s="272">
        <v>2.3146699999999999E-2</v>
      </c>
      <c r="BE29" s="272">
        <v>2.3918700000000001E-2</v>
      </c>
      <c r="BF29" s="272">
        <v>2.32629E-2</v>
      </c>
      <c r="BG29" s="360">
        <v>2.0844100000000001E-2</v>
      </c>
      <c r="BH29" s="360">
        <v>1.8696000000000001E-2</v>
      </c>
      <c r="BI29" s="360">
        <v>1.5003600000000001E-2</v>
      </c>
      <c r="BJ29" s="360">
        <v>1.38066E-2</v>
      </c>
      <c r="BK29" s="360">
        <v>1.36501E-2</v>
      </c>
      <c r="BL29" s="360">
        <v>1.5043900000000001E-2</v>
      </c>
      <c r="BM29" s="360">
        <v>2.1242199999999999E-2</v>
      </c>
      <c r="BN29" s="360">
        <v>2.37938E-2</v>
      </c>
      <c r="BO29" s="360">
        <v>2.62464E-2</v>
      </c>
      <c r="BP29" s="360">
        <v>2.6779799999999999E-2</v>
      </c>
      <c r="BQ29" s="360">
        <v>2.76555E-2</v>
      </c>
      <c r="BR29" s="360">
        <v>2.6869000000000001E-2</v>
      </c>
      <c r="BS29" s="360">
        <v>2.4052899999999999E-2</v>
      </c>
      <c r="BT29" s="360">
        <v>2.15622E-2</v>
      </c>
      <c r="BU29" s="360">
        <v>1.7304699999999999E-2</v>
      </c>
      <c r="BV29" s="360">
        <v>1.5896E-2</v>
      </c>
    </row>
    <row r="30" spans="1:74" ht="12" customHeight="1" x14ac:dyDescent="0.2">
      <c r="A30" s="602" t="s">
        <v>927</v>
      </c>
      <c r="B30" s="603" t="s">
        <v>1265</v>
      </c>
      <c r="C30" s="272">
        <v>4.9851396999999999E-2</v>
      </c>
      <c r="D30" s="272">
        <v>4.5027068000000003E-2</v>
      </c>
      <c r="E30" s="272">
        <v>4.9851396999999999E-2</v>
      </c>
      <c r="F30" s="272">
        <v>4.8243288000000002E-2</v>
      </c>
      <c r="G30" s="272">
        <v>4.9851396999999999E-2</v>
      </c>
      <c r="H30" s="272">
        <v>4.8243288000000002E-2</v>
      </c>
      <c r="I30" s="272">
        <v>4.9851396999999999E-2</v>
      </c>
      <c r="J30" s="272">
        <v>4.9851396999999999E-2</v>
      </c>
      <c r="K30" s="272">
        <v>4.8243288000000002E-2</v>
      </c>
      <c r="L30" s="272">
        <v>4.9851396999999999E-2</v>
      </c>
      <c r="M30" s="272">
        <v>4.8243288000000002E-2</v>
      </c>
      <c r="N30" s="272">
        <v>4.9851396999999999E-2</v>
      </c>
      <c r="O30" s="272">
        <v>3.6989737000000002E-2</v>
      </c>
      <c r="P30" s="272">
        <v>3.3410084999999999E-2</v>
      </c>
      <c r="Q30" s="272">
        <v>3.6989737000000002E-2</v>
      </c>
      <c r="R30" s="272">
        <v>3.5796518999999999E-2</v>
      </c>
      <c r="S30" s="272">
        <v>3.6989737000000002E-2</v>
      </c>
      <c r="T30" s="272">
        <v>3.5796518999999999E-2</v>
      </c>
      <c r="U30" s="272">
        <v>3.6989737000000002E-2</v>
      </c>
      <c r="V30" s="272">
        <v>3.6989737000000002E-2</v>
      </c>
      <c r="W30" s="272">
        <v>3.5796518999999999E-2</v>
      </c>
      <c r="X30" s="272">
        <v>3.6989737000000002E-2</v>
      </c>
      <c r="Y30" s="272">
        <v>3.5796518999999999E-2</v>
      </c>
      <c r="Z30" s="272">
        <v>3.6989737000000002E-2</v>
      </c>
      <c r="AA30" s="272">
        <v>2.9584715000000001E-2</v>
      </c>
      <c r="AB30" s="272">
        <v>2.7676024E-2</v>
      </c>
      <c r="AC30" s="272">
        <v>2.9584715000000001E-2</v>
      </c>
      <c r="AD30" s="272">
        <v>2.8630368999999999E-2</v>
      </c>
      <c r="AE30" s="272">
        <v>2.9584715000000001E-2</v>
      </c>
      <c r="AF30" s="272">
        <v>2.8630368999999999E-2</v>
      </c>
      <c r="AG30" s="272">
        <v>2.9584715000000001E-2</v>
      </c>
      <c r="AH30" s="272">
        <v>2.9584715000000001E-2</v>
      </c>
      <c r="AI30" s="272">
        <v>2.8630368999999999E-2</v>
      </c>
      <c r="AJ30" s="272">
        <v>2.9584715000000001E-2</v>
      </c>
      <c r="AK30" s="272">
        <v>2.8630368999999999E-2</v>
      </c>
      <c r="AL30" s="272">
        <v>2.9584715000000001E-2</v>
      </c>
      <c r="AM30" s="272">
        <v>2.8390141000000001E-2</v>
      </c>
      <c r="AN30" s="272">
        <v>2.5642708E-2</v>
      </c>
      <c r="AO30" s="272">
        <v>2.8390141000000001E-2</v>
      </c>
      <c r="AP30" s="272">
        <v>2.7474330000000002E-2</v>
      </c>
      <c r="AQ30" s="272">
        <v>2.8390141000000001E-2</v>
      </c>
      <c r="AR30" s="272">
        <v>2.7474330000000002E-2</v>
      </c>
      <c r="AS30" s="272">
        <v>2.8390141000000001E-2</v>
      </c>
      <c r="AT30" s="272">
        <v>2.8390141000000001E-2</v>
      </c>
      <c r="AU30" s="272">
        <v>2.7474330000000002E-2</v>
      </c>
      <c r="AV30" s="272">
        <v>2.8390141000000001E-2</v>
      </c>
      <c r="AW30" s="272">
        <v>2.7474330000000002E-2</v>
      </c>
      <c r="AX30" s="272">
        <v>2.8390141000000001E-2</v>
      </c>
      <c r="AY30" s="272">
        <v>3.2705442000000001E-2</v>
      </c>
      <c r="AZ30" s="272">
        <v>2.9540398999999998E-2</v>
      </c>
      <c r="BA30" s="272">
        <v>3.2705442000000001E-2</v>
      </c>
      <c r="BB30" s="272">
        <v>3.1650428000000001E-2</v>
      </c>
      <c r="BC30" s="272">
        <v>3.2705442000000001E-2</v>
      </c>
      <c r="BD30" s="272">
        <v>3.3872419060999998E-2</v>
      </c>
      <c r="BE30" s="272">
        <v>3.5001498983E-2</v>
      </c>
      <c r="BF30" s="272">
        <v>3.5001498983E-2</v>
      </c>
      <c r="BG30" s="360">
        <v>3.3872399999999997E-2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485</v>
      </c>
      <c r="C31" s="272">
        <v>5.9150925E-2</v>
      </c>
      <c r="D31" s="272">
        <v>5.4355163999999997E-2</v>
      </c>
      <c r="E31" s="272">
        <v>6.1847447999999999E-2</v>
      </c>
      <c r="F31" s="272">
        <v>6.0942544000000001E-2</v>
      </c>
      <c r="G31" s="272">
        <v>6.3682947000000004E-2</v>
      </c>
      <c r="H31" s="272">
        <v>6.2107620000000002E-2</v>
      </c>
      <c r="I31" s="272">
        <v>6.4319802999999995E-2</v>
      </c>
      <c r="J31" s="272">
        <v>6.4272729000000001E-2</v>
      </c>
      <c r="K31" s="272">
        <v>6.1749497E-2</v>
      </c>
      <c r="L31" s="272">
        <v>6.2765587999999997E-2</v>
      </c>
      <c r="M31" s="272">
        <v>5.9405080999999998E-2</v>
      </c>
      <c r="N31" s="272">
        <v>6.0886179999999998E-2</v>
      </c>
      <c r="O31" s="272">
        <v>4.6791566999999999E-2</v>
      </c>
      <c r="P31" s="272">
        <v>4.3515732000000001E-2</v>
      </c>
      <c r="Q31" s="272">
        <v>5.0313006E-2</v>
      </c>
      <c r="R31" s="272">
        <v>5.0270322999999999E-2</v>
      </c>
      <c r="S31" s="272">
        <v>5.2764776999999999E-2</v>
      </c>
      <c r="T31" s="272">
        <v>5.1683640000000003E-2</v>
      </c>
      <c r="U31" s="272">
        <v>5.3773082E-2</v>
      </c>
      <c r="V31" s="272">
        <v>5.3737144000000001E-2</v>
      </c>
      <c r="W31" s="272">
        <v>5.1212230999999997E-2</v>
      </c>
      <c r="X31" s="272">
        <v>5.1361272999999999E-2</v>
      </c>
      <c r="Y31" s="272">
        <v>4.8154219999999998E-2</v>
      </c>
      <c r="Z31" s="272">
        <v>4.8752631999999997E-2</v>
      </c>
      <c r="AA31" s="272">
        <v>4.0974417999999999E-2</v>
      </c>
      <c r="AB31" s="272">
        <v>4.0335132000000003E-2</v>
      </c>
      <c r="AC31" s="272">
        <v>4.5680999E-2</v>
      </c>
      <c r="AD31" s="272">
        <v>4.6280503000000001E-2</v>
      </c>
      <c r="AE31" s="272">
        <v>4.89092E-2</v>
      </c>
      <c r="AF31" s="272">
        <v>4.8389622E-2</v>
      </c>
      <c r="AG31" s="272">
        <v>5.0129448E-2</v>
      </c>
      <c r="AH31" s="272">
        <v>4.9625635000000001E-2</v>
      </c>
      <c r="AI31" s="272">
        <v>4.6739778000000003E-2</v>
      </c>
      <c r="AJ31" s="272">
        <v>4.6229911999999998E-2</v>
      </c>
      <c r="AK31" s="272">
        <v>4.2727487000000001E-2</v>
      </c>
      <c r="AL31" s="272">
        <v>4.2818097999999999E-2</v>
      </c>
      <c r="AM31" s="272">
        <v>4.1408553000000001E-2</v>
      </c>
      <c r="AN31" s="272">
        <v>3.9488411000000001E-2</v>
      </c>
      <c r="AO31" s="272">
        <v>4.7488573999999999E-2</v>
      </c>
      <c r="AP31" s="272">
        <v>4.8305129000000002E-2</v>
      </c>
      <c r="AQ31" s="272">
        <v>5.1135545999999997E-2</v>
      </c>
      <c r="AR31" s="272">
        <v>5.0762482999999997E-2</v>
      </c>
      <c r="AS31" s="272">
        <v>5.2233544999999999E-2</v>
      </c>
      <c r="AT31" s="272">
        <v>5.1579972000000002E-2</v>
      </c>
      <c r="AU31" s="272">
        <v>4.8461724999999997E-2</v>
      </c>
      <c r="AV31" s="272">
        <v>4.7606167999999997E-2</v>
      </c>
      <c r="AW31" s="272">
        <v>4.3142390000000003E-2</v>
      </c>
      <c r="AX31" s="272">
        <v>4.3299954000000002E-2</v>
      </c>
      <c r="AY31" s="272">
        <v>4.8085218999999998E-2</v>
      </c>
      <c r="AZ31" s="272">
        <v>4.5486748E-2</v>
      </c>
      <c r="BA31" s="272">
        <v>5.4115392999999998E-2</v>
      </c>
      <c r="BB31" s="272">
        <v>5.5392682999999998E-2</v>
      </c>
      <c r="BC31" s="272">
        <v>5.8640584000000003E-2</v>
      </c>
      <c r="BD31" s="272">
        <v>6.1266599999999997E-2</v>
      </c>
      <c r="BE31" s="272">
        <v>6.3309299999999999E-2</v>
      </c>
      <c r="BF31" s="272">
        <v>6.2653500000000001E-2</v>
      </c>
      <c r="BG31" s="360">
        <v>5.8964000000000003E-2</v>
      </c>
      <c r="BH31" s="360">
        <v>5.8086499999999999E-2</v>
      </c>
      <c r="BI31" s="360">
        <v>5.3123499999999997E-2</v>
      </c>
      <c r="BJ31" s="360">
        <v>5.31972E-2</v>
      </c>
      <c r="BK31" s="360">
        <v>5.3040700000000003E-2</v>
      </c>
      <c r="BL31" s="360">
        <v>5.4434400000000001E-2</v>
      </c>
      <c r="BM31" s="360">
        <v>6.0632699999999998E-2</v>
      </c>
      <c r="BN31" s="360">
        <v>6.3184400000000002E-2</v>
      </c>
      <c r="BO31" s="360">
        <v>6.5637000000000001E-2</v>
      </c>
      <c r="BP31" s="360">
        <v>6.6170300000000001E-2</v>
      </c>
      <c r="BQ31" s="360">
        <v>6.7045999999999994E-2</v>
      </c>
      <c r="BR31" s="360">
        <v>6.6259499999999999E-2</v>
      </c>
      <c r="BS31" s="360">
        <v>6.34435E-2</v>
      </c>
      <c r="BT31" s="360">
        <v>6.0952699999999999E-2</v>
      </c>
      <c r="BU31" s="360">
        <v>5.6695299999999997E-2</v>
      </c>
      <c r="BV31" s="360">
        <v>5.5286599999999998E-2</v>
      </c>
    </row>
    <row r="32" spans="1:74" ht="12" customHeight="1" x14ac:dyDescent="0.2">
      <c r="A32" s="601"/>
      <c r="B32" s="170" t="s">
        <v>489</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239"/>
      <c r="BD32" s="239"/>
      <c r="BE32" s="239"/>
      <c r="BF32" s="239"/>
      <c r="BG32" s="362"/>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1269</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1.5906664216999999E-2</v>
      </c>
      <c r="AN33" s="272">
        <v>1.5555086926E-2</v>
      </c>
      <c r="AO33" s="272">
        <v>2.1993421744E-2</v>
      </c>
      <c r="AP33" s="272">
        <v>2.2886450809000002E-2</v>
      </c>
      <c r="AQ33" s="272">
        <v>2.8327925835E-2</v>
      </c>
      <c r="AR33" s="272">
        <v>2.8079616662000002E-2</v>
      </c>
      <c r="AS33" s="272">
        <v>2.6205799338000001E-2</v>
      </c>
      <c r="AT33" s="272">
        <v>2.7845583778000001E-2</v>
      </c>
      <c r="AU33" s="272">
        <v>2.4009386495E-2</v>
      </c>
      <c r="AV33" s="272">
        <v>2.3591368315999998E-2</v>
      </c>
      <c r="AW33" s="272">
        <v>2.2206168738999998E-2</v>
      </c>
      <c r="AX33" s="272">
        <v>2.3452714994999999E-2</v>
      </c>
      <c r="AY33" s="272">
        <v>1.6163526393000002E-2</v>
      </c>
      <c r="AZ33" s="272">
        <v>1.6533779681000001E-2</v>
      </c>
      <c r="BA33" s="272">
        <v>2.1467816367000001E-2</v>
      </c>
      <c r="BB33" s="272">
        <v>2.0834430867999999E-2</v>
      </c>
      <c r="BC33" s="272">
        <v>2.3787309454E-2</v>
      </c>
      <c r="BD33" s="272">
        <v>2.3512280242E-2</v>
      </c>
      <c r="BE33" s="272">
        <v>2.6827400000000001E-2</v>
      </c>
      <c r="BF33" s="272">
        <v>3.0003499999999999E-2</v>
      </c>
      <c r="BG33" s="360">
        <v>2.9525200000000001E-2</v>
      </c>
      <c r="BH33" s="360">
        <v>2.9643200000000001E-2</v>
      </c>
      <c r="BI33" s="360">
        <v>3.0376E-2</v>
      </c>
      <c r="BJ33" s="360">
        <v>3.25096E-2</v>
      </c>
      <c r="BK33" s="360">
        <v>2.0935200000000001E-2</v>
      </c>
      <c r="BL33" s="360">
        <v>2.0590500000000001E-2</v>
      </c>
      <c r="BM33" s="360">
        <v>2.4895299999999999E-2</v>
      </c>
      <c r="BN33" s="360">
        <v>2.66523E-2</v>
      </c>
      <c r="BO33" s="360">
        <v>2.83611E-2</v>
      </c>
      <c r="BP33" s="360">
        <v>3.0393699999999999E-2</v>
      </c>
      <c r="BQ33" s="360">
        <v>3.2541800000000003E-2</v>
      </c>
      <c r="BR33" s="360">
        <v>3.2766299999999998E-2</v>
      </c>
      <c r="BS33" s="360">
        <v>3.2208300000000002E-2</v>
      </c>
      <c r="BT33" s="360">
        <v>3.2332699999999999E-2</v>
      </c>
      <c r="BU33" s="360">
        <v>3.3139299999999997E-2</v>
      </c>
      <c r="BV33" s="360">
        <v>3.5476300000000002E-2</v>
      </c>
    </row>
    <row r="34" spans="1:74" ht="12" customHeight="1" x14ac:dyDescent="0.2">
      <c r="A34" s="601" t="s">
        <v>490</v>
      </c>
      <c r="B34" s="603" t="s">
        <v>1268</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9.0091107212000004E-2</v>
      </c>
      <c r="AN34" s="272">
        <v>8.3763579106999997E-2</v>
      </c>
      <c r="AO34" s="272">
        <v>9.5105419779E-2</v>
      </c>
      <c r="AP34" s="272">
        <v>9.3409893654000001E-2</v>
      </c>
      <c r="AQ34" s="272">
        <v>9.9477629967999998E-2</v>
      </c>
      <c r="AR34" s="272">
        <v>9.9452054181000005E-2</v>
      </c>
      <c r="AS34" s="272">
        <v>9.8064184112000005E-2</v>
      </c>
      <c r="AT34" s="272">
        <v>0.10200058259</v>
      </c>
      <c r="AU34" s="272">
        <v>9.5324908447000006E-2</v>
      </c>
      <c r="AV34" s="272">
        <v>9.8718187053999998E-2</v>
      </c>
      <c r="AW34" s="272">
        <v>9.6620792009000006E-2</v>
      </c>
      <c r="AX34" s="272">
        <v>9.6352989102000006E-2</v>
      </c>
      <c r="AY34" s="272">
        <v>9.7092271620999995E-2</v>
      </c>
      <c r="AZ34" s="272">
        <v>8.0248325029000006E-2</v>
      </c>
      <c r="BA34" s="272">
        <v>9.5175885485E-2</v>
      </c>
      <c r="BB34" s="272">
        <v>8.7543769480000005E-2</v>
      </c>
      <c r="BC34" s="272">
        <v>0.10186985114</v>
      </c>
      <c r="BD34" s="272">
        <v>9.8218E-2</v>
      </c>
      <c r="BE34" s="272">
        <v>0.1016344</v>
      </c>
      <c r="BF34" s="272">
        <v>0.10324460000000001</v>
      </c>
      <c r="BG34" s="360">
        <v>9.5666100000000004E-2</v>
      </c>
      <c r="BH34" s="360">
        <v>9.8334599999999994E-2</v>
      </c>
      <c r="BI34" s="360">
        <v>9.5387200000000005E-2</v>
      </c>
      <c r="BJ34" s="360">
        <v>9.6763500000000002E-2</v>
      </c>
      <c r="BK34" s="360">
        <v>8.98254E-2</v>
      </c>
      <c r="BL34" s="360">
        <v>8.5320300000000002E-2</v>
      </c>
      <c r="BM34" s="360">
        <v>9.7777100000000006E-2</v>
      </c>
      <c r="BN34" s="360">
        <v>9.3249200000000004E-2</v>
      </c>
      <c r="BO34" s="360">
        <v>0.1014346</v>
      </c>
      <c r="BP34" s="360">
        <v>0.1002608</v>
      </c>
      <c r="BQ34" s="360">
        <v>0.1003452</v>
      </c>
      <c r="BR34" s="360">
        <v>0.10126159999999999</v>
      </c>
      <c r="BS34" s="360">
        <v>9.5056100000000004E-2</v>
      </c>
      <c r="BT34" s="360">
        <v>9.8121200000000006E-2</v>
      </c>
      <c r="BU34" s="360">
        <v>9.3338400000000002E-2</v>
      </c>
      <c r="BV34" s="360">
        <v>9.9181400000000003E-2</v>
      </c>
    </row>
    <row r="35" spans="1:74" ht="12" customHeight="1" x14ac:dyDescent="0.2">
      <c r="A35" s="601" t="s">
        <v>491</v>
      </c>
      <c r="B35" s="603" t="s">
        <v>485</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0.10599777143</v>
      </c>
      <c r="AN35" s="272">
        <v>9.9318666033000005E-2</v>
      </c>
      <c r="AO35" s="272">
        <v>0.11709884152</v>
      </c>
      <c r="AP35" s="272">
        <v>0.11629634446000001</v>
      </c>
      <c r="AQ35" s="272">
        <v>0.1278055558</v>
      </c>
      <c r="AR35" s="272">
        <v>0.12753167084</v>
      </c>
      <c r="AS35" s="272">
        <v>0.12426998345</v>
      </c>
      <c r="AT35" s="272">
        <v>0.12984616636999999</v>
      </c>
      <c r="AU35" s="272">
        <v>0.11933429494</v>
      </c>
      <c r="AV35" s="272">
        <v>0.12230955537</v>
      </c>
      <c r="AW35" s="272">
        <v>0.11882696075</v>
      </c>
      <c r="AX35" s="272">
        <v>0.11980570409999999</v>
      </c>
      <c r="AY35" s="272">
        <v>0.11325579801000001</v>
      </c>
      <c r="AZ35" s="272">
        <v>9.6782104709999997E-2</v>
      </c>
      <c r="BA35" s="272">
        <v>0.11664370185</v>
      </c>
      <c r="BB35" s="272">
        <v>0.10837820035</v>
      </c>
      <c r="BC35" s="272">
        <v>0.12565716060000001</v>
      </c>
      <c r="BD35" s="272">
        <v>0.1229002</v>
      </c>
      <c r="BE35" s="272">
        <v>0.12846179999999999</v>
      </c>
      <c r="BF35" s="272">
        <v>0.13324800000000001</v>
      </c>
      <c r="BG35" s="360">
        <v>0.12519130000000001</v>
      </c>
      <c r="BH35" s="360">
        <v>0.1279778</v>
      </c>
      <c r="BI35" s="360">
        <v>0.12576319999999999</v>
      </c>
      <c r="BJ35" s="360">
        <v>0.1292731</v>
      </c>
      <c r="BK35" s="360">
        <v>0.1107605</v>
      </c>
      <c r="BL35" s="360">
        <v>0.1059109</v>
      </c>
      <c r="BM35" s="360">
        <v>0.1226724</v>
      </c>
      <c r="BN35" s="360">
        <v>0.11990149999999999</v>
      </c>
      <c r="BO35" s="360">
        <v>0.12979570000000001</v>
      </c>
      <c r="BP35" s="360">
        <v>0.13065450000000001</v>
      </c>
      <c r="BQ35" s="360">
        <v>0.13288700000000001</v>
      </c>
      <c r="BR35" s="360">
        <v>0.13402790000000001</v>
      </c>
      <c r="BS35" s="360">
        <v>0.1272645</v>
      </c>
      <c r="BT35" s="360">
        <v>0.13045390000000001</v>
      </c>
      <c r="BU35" s="360">
        <v>0.1264777</v>
      </c>
      <c r="BV35" s="360">
        <v>0.13465769999999999</v>
      </c>
    </row>
    <row r="36" spans="1:74" s="169" customFormat="1" ht="12" customHeight="1" x14ac:dyDescent="0.2">
      <c r="A36" s="132"/>
      <c r="B36" s="170" t="s">
        <v>492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1269</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1.5906664216999999E-2</v>
      </c>
      <c r="AN37" s="272">
        <v>1.5555086926E-2</v>
      </c>
      <c r="AO37" s="272">
        <v>2.1993421744E-2</v>
      </c>
      <c r="AP37" s="272">
        <v>2.2886450809000002E-2</v>
      </c>
      <c r="AQ37" s="272">
        <v>2.8327925835E-2</v>
      </c>
      <c r="AR37" s="272">
        <v>2.8079616662000002E-2</v>
      </c>
      <c r="AS37" s="272">
        <v>2.6205799338000001E-2</v>
      </c>
      <c r="AT37" s="272">
        <v>2.7845583778000001E-2</v>
      </c>
      <c r="AU37" s="272">
        <v>2.4009386495E-2</v>
      </c>
      <c r="AV37" s="272">
        <v>2.3591368315999998E-2</v>
      </c>
      <c r="AW37" s="272">
        <v>2.2206168738999998E-2</v>
      </c>
      <c r="AX37" s="272">
        <v>2.3452714994999999E-2</v>
      </c>
      <c r="AY37" s="272">
        <v>1.6163526393000002E-2</v>
      </c>
      <c r="AZ37" s="272">
        <v>1.6533779681000001E-2</v>
      </c>
      <c r="BA37" s="272">
        <v>2.1467816367000001E-2</v>
      </c>
      <c r="BB37" s="272">
        <v>2.0834430867999999E-2</v>
      </c>
      <c r="BC37" s="272">
        <v>2.3787309454E-2</v>
      </c>
      <c r="BD37" s="272">
        <v>2.3512280242E-2</v>
      </c>
      <c r="BE37" s="272">
        <v>2.6827400000000001E-2</v>
      </c>
      <c r="BF37" s="272">
        <v>3.0003499999999999E-2</v>
      </c>
      <c r="BG37" s="360">
        <v>2.9525200000000001E-2</v>
      </c>
      <c r="BH37" s="360">
        <v>2.9643200000000001E-2</v>
      </c>
      <c r="BI37" s="360">
        <v>3.0376E-2</v>
      </c>
      <c r="BJ37" s="360">
        <v>3.25096E-2</v>
      </c>
      <c r="BK37" s="360">
        <v>2.0935200000000001E-2</v>
      </c>
      <c r="BL37" s="360">
        <v>2.0590500000000001E-2</v>
      </c>
      <c r="BM37" s="360">
        <v>2.4895299999999999E-2</v>
      </c>
      <c r="BN37" s="360">
        <v>2.66523E-2</v>
      </c>
      <c r="BO37" s="360">
        <v>2.83611E-2</v>
      </c>
      <c r="BP37" s="360">
        <v>3.0393699999999999E-2</v>
      </c>
      <c r="BQ37" s="360">
        <v>3.2541800000000003E-2</v>
      </c>
      <c r="BR37" s="360">
        <v>3.2766299999999998E-2</v>
      </c>
      <c r="BS37" s="360">
        <v>3.2208300000000002E-2</v>
      </c>
      <c r="BT37" s="360">
        <v>3.2332699999999999E-2</v>
      </c>
      <c r="BU37" s="360">
        <v>3.3139299999999997E-2</v>
      </c>
      <c r="BV37" s="360">
        <v>3.5476300000000002E-2</v>
      </c>
    </row>
    <row r="38" spans="1:74" s="169" customFormat="1" ht="12" customHeight="1" x14ac:dyDescent="0.2">
      <c r="A38" s="602" t="s">
        <v>1197</v>
      </c>
      <c r="B38" s="603" t="s">
        <v>1266</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7.0399979000000001E-2</v>
      </c>
      <c r="AN38" s="272">
        <v>6.2775339999999999E-2</v>
      </c>
      <c r="AO38" s="272">
        <v>6.9518545000000001E-2</v>
      </c>
      <c r="AP38" s="272">
        <v>6.3819209000000002E-2</v>
      </c>
      <c r="AQ38" s="272">
        <v>6.8627403000000003E-2</v>
      </c>
      <c r="AR38" s="272">
        <v>6.6407978000000006E-2</v>
      </c>
      <c r="AS38" s="272">
        <v>6.7614142000000002E-2</v>
      </c>
      <c r="AT38" s="272">
        <v>7.0266864999999998E-2</v>
      </c>
      <c r="AU38" s="272">
        <v>6.6249313000000004E-2</v>
      </c>
      <c r="AV38" s="272">
        <v>6.9488908000000002E-2</v>
      </c>
      <c r="AW38" s="272">
        <v>7.0420731E-2</v>
      </c>
      <c r="AX38" s="272">
        <v>7.1155789999999997E-2</v>
      </c>
      <c r="AY38" s="272">
        <v>6.9684537000000005E-2</v>
      </c>
      <c r="AZ38" s="272">
        <v>6.3495454000000007E-2</v>
      </c>
      <c r="BA38" s="272">
        <v>6.9307283999999997E-2</v>
      </c>
      <c r="BB38" s="272">
        <v>6.5679794E-2</v>
      </c>
      <c r="BC38" s="272">
        <v>6.9301916000000005E-2</v>
      </c>
      <c r="BD38" s="272">
        <v>6.7548899999999995E-2</v>
      </c>
      <c r="BE38" s="272">
        <v>7.2720400000000004E-2</v>
      </c>
      <c r="BF38" s="272">
        <v>7.0835400000000007E-2</v>
      </c>
      <c r="BG38" s="360">
        <v>6.7100400000000004E-2</v>
      </c>
      <c r="BH38" s="360">
        <v>6.8002800000000002E-2</v>
      </c>
      <c r="BI38" s="360">
        <v>6.8516400000000005E-2</v>
      </c>
      <c r="BJ38" s="360">
        <v>6.9852399999999995E-2</v>
      </c>
      <c r="BK38" s="360">
        <v>6.8821599999999997E-2</v>
      </c>
      <c r="BL38" s="360">
        <v>6.14969E-2</v>
      </c>
      <c r="BM38" s="360">
        <v>6.9651699999999997E-2</v>
      </c>
      <c r="BN38" s="360">
        <v>6.4964800000000003E-2</v>
      </c>
      <c r="BO38" s="360">
        <v>6.9961400000000007E-2</v>
      </c>
      <c r="BP38" s="360">
        <v>6.8942900000000001E-2</v>
      </c>
      <c r="BQ38" s="360">
        <v>6.9154599999999997E-2</v>
      </c>
      <c r="BR38" s="360">
        <v>6.9120799999999996E-2</v>
      </c>
      <c r="BS38" s="360">
        <v>6.6305199999999995E-2</v>
      </c>
      <c r="BT38" s="360">
        <v>6.7494299999999993E-2</v>
      </c>
      <c r="BU38" s="360">
        <v>6.6872600000000004E-2</v>
      </c>
      <c r="BV38" s="360">
        <v>7.1094199999999996E-2</v>
      </c>
    </row>
    <row r="39" spans="1:74" s="169" customFormat="1" ht="12" customHeight="1" x14ac:dyDescent="0.2">
      <c r="A39" s="601" t="s">
        <v>46</v>
      </c>
      <c r="B39" s="603" t="s">
        <v>1268</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9.3546581645000002E-2</v>
      </c>
      <c r="AN39" s="272">
        <v>8.6977054548000005E-2</v>
      </c>
      <c r="AO39" s="272">
        <v>9.8753586663999998E-2</v>
      </c>
      <c r="AP39" s="272">
        <v>9.6992806759999994E-2</v>
      </c>
      <c r="AQ39" s="272">
        <v>0.10329339109000001</v>
      </c>
      <c r="AR39" s="272">
        <v>0.10326717064</v>
      </c>
      <c r="AS39" s="272">
        <v>0.10182592705</v>
      </c>
      <c r="AT39" s="272">
        <v>0.10591296951</v>
      </c>
      <c r="AU39" s="272">
        <v>9.8981547810000001E-2</v>
      </c>
      <c r="AV39" s="272">
        <v>0.10250536904</v>
      </c>
      <c r="AW39" s="272">
        <v>0.10032732334</v>
      </c>
      <c r="AX39" s="272">
        <v>0.10004871557</v>
      </c>
      <c r="AY39" s="272">
        <v>0.10081685905</v>
      </c>
      <c r="AZ39" s="272">
        <v>8.3326788388000006E-2</v>
      </c>
      <c r="BA39" s="272">
        <v>9.8826932438999995E-2</v>
      </c>
      <c r="BB39" s="272">
        <v>9.0902081590000003E-2</v>
      </c>
      <c r="BC39" s="272">
        <v>0.10577768769</v>
      </c>
      <c r="BD39" s="272">
        <v>0.10063907385</v>
      </c>
      <c r="BE39" s="272">
        <v>0.10331827683</v>
      </c>
      <c r="BF39" s="272">
        <v>0.10705875291</v>
      </c>
      <c r="BG39" s="360">
        <v>9.9335900000000005E-2</v>
      </c>
      <c r="BH39" s="360">
        <v>0.1021068</v>
      </c>
      <c r="BI39" s="360">
        <v>9.9046300000000004E-2</v>
      </c>
      <c r="BJ39" s="360">
        <v>0.10047540000000001</v>
      </c>
      <c r="BK39" s="360">
        <v>9.3271099999999996E-2</v>
      </c>
      <c r="BL39" s="360">
        <v>8.85933E-2</v>
      </c>
      <c r="BM39" s="360">
        <v>0.1015279</v>
      </c>
      <c r="BN39" s="360">
        <v>9.6826300000000004E-2</v>
      </c>
      <c r="BO39" s="360">
        <v>0.10532560000000001</v>
      </c>
      <c r="BP39" s="360">
        <v>0.1041069</v>
      </c>
      <c r="BQ39" s="360">
        <v>0.1041945</v>
      </c>
      <c r="BR39" s="360">
        <v>0.105146</v>
      </c>
      <c r="BS39" s="360">
        <v>9.8702499999999999E-2</v>
      </c>
      <c r="BT39" s="360">
        <v>0.1018852</v>
      </c>
      <c r="BU39" s="360">
        <v>9.6918900000000002E-2</v>
      </c>
      <c r="BV39" s="360">
        <v>0.10298599999999999</v>
      </c>
    </row>
    <row r="40" spans="1:74" s="169" customFormat="1" ht="12" customHeight="1" x14ac:dyDescent="0.2">
      <c r="A40" s="598" t="s">
        <v>34</v>
      </c>
      <c r="B40" s="603" t="s">
        <v>592</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1.7033814000000001E-2</v>
      </c>
      <c r="AW40" s="272">
        <v>1.7535644E-2</v>
      </c>
      <c r="AX40" s="272">
        <v>1.8253159000000001E-2</v>
      </c>
      <c r="AY40" s="272">
        <v>1.8071978999999998E-2</v>
      </c>
      <c r="AZ40" s="272">
        <v>1.6896461000000002E-2</v>
      </c>
      <c r="BA40" s="272">
        <v>1.8178729000000001E-2</v>
      </c>
      <c r="BB40" s="272">
        <v>1.6405156000000001E-2</v>
      </c>
      <c r="BC40" s="272">
        <v>1.8399345000000001E-2</v>
      </c>
      <c r="BD40" s="272">
        <v>1.8665000000000001E-2</v>
      </c>
      <c r="BE40" s="272">
        <v>1.9119799999999999E-2</v>
      </c>
      <c r="BF40" s="272">
        <v>1.9118900000000001E-2</v>
      </c>
      <c r="BG40" s="360">
        <v>1.87318E-2</v>
      </c>
      <c r="BH40" s="360">
        <v>1.9019899999999999E-2</v>
      </c>
      <c r="BI40" s="360">
        <v>1.9018E-2</v>
      </c>
      <c r="BJ40" s="360">
        <v>1.9583799999999998E-2</v>
      </c>
      <c r="BK40" s="360">
        <v>1.94491E-2</v>
      </c>
      <c r="BL40" s="360">
        <v>1.8149100000000001E-2</v>
      </c>
      <c r="BM40" s="360">
        <v>1.9467700000000001E-2</v>
      </c>
      <c r="BN40" s="360">
        <v>1.87703E-2</v>
      </c>
      <c r="BO40" s="360">
        <v>1.93061E-2</v>
      </c>
      <c r="BP40" s="360">
        <v>1.8748899999999999E-2</v>
      </c>
      <c r="BQ40" s="360">
        <v>1.9152200000000001E-2</v>
      </c>
      <c r="BR40" s="360">
        <v>1.9155499999999999E-2</v>
      </c>
      <c r="BS40" s="360">
        <v>1.8907199999999999E-2</v>
      </c>
      <c r="BT40" s="360">
        <v>1.90577E-2</v>
      </c>
      <c r="BU40" s="360">
        <v>1.9195400000000001E-2</v>
      </c>
      <c r="BV40" s="360">
        <v>1.9798099999999999E-2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0.25714041199999998</v>
      </c>
      <c r="AN41" s="272">
        <v>0.22656855400000001</v>
      </c>
      <c r="AO41" s="272">
        <v>0.27899949200000002</v>
      </c>
      <c r="AP41" s="272">
        <v>0.27067894300000001</v>
      </c>
      <c r="AQ41" s="272">
        <v>0.29705806699999998</v>
      </c>
      <c r="AR41" s="272">
        <v>0.28087288399999999</v>
      </c>
      <c r="AS41" s="272">
        <v>0.237678056</v>
      </c>
      <c r="AT41" s="272">
        <v>0.196094557</v>
      </c>
      <c r="AU41" s="272">
        <v>0.175081141</v>
      </c>
      <c r="AV41" s="272">
        <v>0.158887469</v>
      </c>
      <c r="AW41" s="272">
        <v>0.18316722699999999</v>
      </c>
      <c r="AX41" s="272">
        <v>0.207784052</v>
      </c>
      <c r="AY41" s="272">
        <v>0.234695915</v>
      </c>
      <c r="AZ41" s="272">
        <v>0.23627663300000001</v>
      </c>
      <c r="BA41" s="272">
        <v>0.23899097699999999</v>
      </c>
      <c r="BB41" s="272">
        <v>0.25494237199999997</v>
      </c>
      <c r="BC41" s="272">
        <v>0.27964978400000001</v>
      </c>
      <c r="BD41" s="272">
        <v>0.25319350000000002</v>
      </c>
      <c r="BE41" s="272">
        <v>0.2112164</v>
      </c>
      <c r="BF41" s="272">
        <v>0.17941009999999999</v>
      </c>
      <c r="BG41" s="360">
        <v>0.15872359999999999</v>
      </c>
      <c r="BH41" s="360">
        <v>0.1559025</v>
      </c>
      <c r="BI41" s="360">
        <v>0.16618430000000001</v>
      </c>
      <c r="BJ41" s="360">
        <v>0.1963879</v>
      </c>
      <c r="BK41" s="360">
        <v>0.20987420000000001</v>
      </c>
      <c r="BL41" s="360">
        <v>0.1882103</v>
      </c>
      <c r="BM41" s="360">
        <v>0.2233212</v>
      </c>
      <c r="BN41" s="360">
        <v>0.22817109999999999</v>
      </c>
      <c r="BO41" s="360">
        <v>0.2534399</v>
      </c>
      <c r="BP41" s="360">
        <v>0.27017530000000001</v>
      </c>
      <c r="BQ41" s="360">
        <v>0.2383815</v>
      </c>
      <c r="BR41" s="360">
        <v>0.20455609999999999</v>
      </c>
      <c r="BS41" s="360">
        <v>0.17295669999999999</v>
      </c>
      <c r="BT41" s="360">
        <v>0.16042409999999999</v>
      </c>
      <c r="BU41" s="360">
        <v>0.1746839</v>
      </c>
      <c r="BV41" s="360">
        <v>0.20833589999999999</v>
      </c>
    </row>
    <row r="42" spans="1:74" s="169" customFormat="1" ht="12" customHeight="1" x14ac:dyDescent="0.2">
      <c r="A42" s="598" t="s">
        <v>35</v>
      </c>
      <c r="B42" s="603" t="s">
        <v>1270</v>
      </c>
      <c r="C42" s="272">
        <v>1.6515162999999999E-2</v>
      </c>
      <c r="D42" s="272">
        <v>1.7910473999999999E-2</v>
      </c>
      <c r="E42" s="272">
        <v>2.6147772E-2</v>
      </c>
      <c r="F42" s="272">
        <v>2.8986917000000001E-2</v>
      </c>
      <c r="G42" s="272">
        <v>3.3039572000000003E-2</v>
      </c>
      <c r="H42" s="272">
        <v>3.4819579000000003E-2</v>
      </c>
      <c r="I42" s="272">
        <v>3.4250157000000003E-2</v>
      </c>
      <c r="J42" s="272">
        <v>3.4981945E-2</v>
      </c>
      <c r="K42" s="272">
        <v>3.3139544999999999E-2</v>
      </c>
      <c r="L42" s="272">
        <v>3.0818938000000001E-2</v>
      </c>
      <c r="M42" s="272">
        <v>2.5012031000000001E-2</v>
      </c>
      <c r="N42" s="272">
        <v>2.1317068000000002E-2</v>
      </c>
      <c r="O42" s="272">
        <v>2.0995224E-2</v>
      </c>
      <c r="P42" s="272">
        <v>2.5003621E-2</v>
      </c>
      <c r="Q42" s="272">
        <v>3.4844717999999997E-2</v>
      </c>
      <c r="R42" s="272">
        <v>3.9485069999999997E-2</v>
      </c>
      <c r="S42" s="272">
        <v>4.2435841000000002E-2</v>
      </c>
      <c r="T42" s="272">
        <v>4.3128199999999998E-2</v>
      </c>
      <c r="U42" s="272">
        <v>4.4853532000000002E-2</v>
      </c>
      <c r="V42" s="272">
        <v>4.5161905000000002E-2</v>
      </c>
      <c r="W42" s="272">
        <v>3.8881529999999997E-2</v>
      </c>
      <c r="X42" s="272">
        <v>3.4207503E-2</v>
      </c>
      <c r="Y42" s="272">
        <v>2.9575674E-2</v>
      </c>
      <c r="Z42" s="272">
        <v>2.7153856000000001E-2</v>
      </c>
      <c r="AA42" s="272">
        <v>2.5996300999999999E-2</v>
      </c>
      <c r="AB42" s="272">
        <v>3.5041361E-2</v>
      </c>
      <c r="AC42" s="272">
        <v>4.3281985000000002E-2</v>
      </c>
      <c r="AD42" s="272">
        <v>4.7931575999999997E-2</v>
      </c>
      <c r="AE42" s="272">
        <v>5.5174497000000003E-2</v>
      </c>
      <c r="AF42" s="272">
        <v>5.6231940000000001E-2</v>
      </c>
      <c r="AG42" s="272">
        <v>6.1491941000000001E-2</v>
      </c>
      <c r="AH42" s="272">
        <v>6.0982056E-2</v>
      </c>
      <c r="AI42" s="272">
        <v>5.5311971000000001E-2</v>
      </c>
      <c r="AJ42" s="272">
        <v>4.8916535999999997E-2</v>
      </c>
      <c r="AK42" s="272">
        <v>4.1300851E-2</v>
      </c>
      <c r="AL42" s="272">
        <v>3.7004162E-2</v>
      </c>
      <c r="AM42" s="272">
        <v>3.4568341000000002E-2</v>
      </c>
      <c r="AN42" s="272">
        <v>3.9400783000000002E-2</v>
      </c>
      <c r="AO42" s="272">
        <v>6.4408875000000004E-2</v>
      </c>
      <c r="AP42" s="272">
        <v>7.0207974000000006E-2</v>
      </c>
      <c r="AQ42" s="272">
        <v>8.2084062999999999E-2</v>
      </c>
      <c r="AR42" s="272">
        <v>8.7309202000000002E-2</v>
      </c>
      <c r="AS42" s="272">
        <v>8.1295019999999996E-2</v>
      </c>
      <c r="AT42" s="272">
        <v>7.9434827999999999E-2</v>
      </c>
      <c r="AU42" s="272">
        <v>7.4194591000000004E-2</v>
      </c>
      <c r="AV42" s="272">
        <v>6.826045E-2</v>
      </c>
      <c r="AW42" s="272">
        <v>4.7415612000000003E-2</v>
      </c>
      <c r="AX42" s="272">
        <v>4.5696954999999997E-2</v>
      </c>
      <c r="AY42" s="272">
        <v>4.8632164999999998E-2</v>
      </c>
      <c r="AZ42" s="272">
        <v>5.7253093999999997E-2</v>
      </c>
      <c r="BA42" s="272">
        <v>7.4536883999999998E-2</v>
      </c>
      <c r="BB42" s="272">
        <v>8.7297209000000001E-2</v>
      </c>
      <c r="BC42" s="272">
        <v>9.9507943000000001E-2</v>
      </c>
      <c r="BD42" s="272">
        <v>0.1014538</v>
      </c>
      <c r="BE42" s="272">
        <v>0.1015717</v>
      </c>
      <c r="BF42" s="272">
        <v>9.8146499999999998E-2</v>
      </c>
      <c r="BG42" s="360">
        <v>8.6703199999999994E-2</v>
      </c>
      <c r="BH42" s="360">
        <v>7.7997399999999995E-2</v>
      </c>
      <c r="BI42" s="360">
        <v>5.8553599999999997E-2</v>
      </c>
      <c r="BJ42" s="360">
        <v>5.2462399999999999E-2</v>
      </c>
      <c r="BK42" s="360">
        <v>4.8345899999999997E-2</v>
      </c>
      <c r="BL42" s="360">
        <v>5.8322699999999998E-2</v>
      </c>
      <c r="BM42" s="360">
        <v>8.4235199999999996E-2</v>
      </c>
      <c r="BN42" s="360">
        <v>9.3553300000000006E-2</v>
      </c>
      <c r="BO42" s="360">
        <v>0.1083557</v>
      </c>
      <c r="BP42" s="360">
        <v>0.11308890000000001</v>
      </c>
      <c r="BQ42" s="360">
        <v>0.1114267</v>
      </c>
      <c r="BR42" s="360">
        <v>0.1093638</v>
      </c>
      <c r="BS42" s="360">
        <v>9.7315200000000004E-2</v>
      </c>
      <c r="BT42" s="360">
        <v>8.8214799999999996E-2</v>
      </c>
      <c r="BU42" s="360">
        <v>6.6208900000000001E-2</v>
      </c>
      <c r="BV42" s="360">
        <v>6.0866700000000003E-2</v>
      </c>
    </row>
    <row r="43" spans="1:74" s="169" customFormat="1" ht="12" customHeight="1" x14ac:dyDescent="0.2">
      <c r="A43" s="556" t="s">
        <v>38</v>
      </c>
      <c r="B43" s="603" t="s">
        <v>1028</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4.3911475999999998E-2</v>
      </c>
      <c r="AN43" s="272">
        <v>3.9120714000000001E-2</v>
      </c>
      <c r="AO43" s="272">
        <v>4.2664736000000002E-2</v>
      </c>
      <c r="AP43" s="272">
        <v>3.9419998999999997E-2</v>
      </c>
      <c r="AQ43" s="272">
        <v>3.9374095999999997E-2</v>
      </c>
      <c r="AR43" s="272">
        <v>3.8464578999999999E-2</v>
      </c>
      <c r="AS43" s="272">
        <v>3.9955376000000001E-2</v>
      </c>
      <c r="AT43" s="272">
        <v>4.0108086000000001E-2</v>
      </c>
      <c r="AU43" s="272">
        <v>3.7080479E-2</v>
      </c>
      <c r="AV43" s="272">
        <v>3.9815886000000002E-2</v>
      </c>
      <c r="AW43" s="272">
        <v>4.0593628999999999E-2</v>
      </c>
      <c r="AX43" s="272">
        <v>4.1971596E-2</v>
      </c>
      <c r="AY43" s="272">
        <v>4.2761696000000002E-2</v>
      </c>
      <c r="AZ43" s="272">
        <v>3.9629774E-2</v>
      </c>
      <c r="BA43" s="272">
        <v>4.2995605999999999E-2</v>
      </c>
      <c r="BB43" s="272">
        <v>4.0533959000000001E-2</v>
      </c>
      <c r="BC43" s="272">
        <v>3.9809855999999998E-2</v>
      </c>
      <c r="BD43" s="272">
        <v>3.9207600000000002E-2</v>
      </c>
      <c r="BE43" s="272">
        <v>4.1534700000000001E-2</v>
      </c>
      <c r="BF43" s="272">
        <v>4.1865199999999998E-2</v>
      </c>
      <c r="BG43" s="360">
        <v>3.9724000000000002E-2</v>
      </c>
      <c r="BH43" s="360">
        <v>4.0701399999999999E-2</v>
      </c>
      <c r="BI43" s="360">
        <v>4.1353000000000001E-2</v>
      </c>
      <c r="BJ43" s="360">
        <v>4.3256200000000002E-2</v>
      </c>
      <c r="BK43" s="360">
        <v>4.1638300000000003E-2</v>
      </c>
      <c r="BL43" s="360">
        <v>3.7794899999999999E-2</v>
      </c>
      <c r="BM43" s="360">
        <v>4.1829199999999997E-2</v>
      </c>
      <c r="BN43" s="360">
        <v>4.0366399999999997E-2</v>
      </c>
      <c r="BO43" s="360">
        <v>4.1429599999999997E-2</v>
      </c>
      <c r="BP43" s="360">
        <v>4.0235800000000002E-2</v>
      </c>
      <c r="BQ43" s="360">
        <v>4.22878E-2</v>
      </c>
      <c r="BR43" s="360">
        <v>4.2393699999999999E-2</v>
      </c>
      <c r="BS43" s="360">
        <v>4.0047100000000002E-2</v>
      </c>
      <c r="BT43" s="360">
        <v>4.09133E-2</v>
      </c>
      <c r="BU43" s="360">
        <v>4.1464500000000001E-2</v>
      </c>
      <c r="BV43" s="360">
        <v>4.3185300000000003E-2</v>
      </c>
    </row>
    <row r="44" spans="1:74" s="169" customFormat="1" ht="12" customHeight="1" x14ac:dyDescent="0.2">
      <c r="A44" s="556" t="s">
        <v>37</v>
      </c>
      <c r="B44" s="603" t="s">
        <v>1265</v>
      </c>
      <c r="C44" s="272">
        <v>0.205178464</v>
      </c>
      <c r="D44" s="272">
        <v>0.186408727</v>
      </c>
      <c r="E44" s="272">
        <v>0.20447035399999999</v>
      </c>
      <c r="F44" s="272">
        <v>0.19360291099999999</v>
      </c>
      <c r="G44" s="272">
        <v>0.196893184</v>
      </c>
      <c r="H44" s="272">
        <v>0.20101783100000001</v>
      </c>
      <c r="I44" s="272">
        <v>0.20739985399999999</v>
      </c>
      <c r="J44" s="272">
        <v>0.20865493399999999</v>
      </c>
      <c r="K44" s="272">
        <v>0.196534931</v>
      </c>
      <c r="L44" s="272">
        <v>0.20120153399999999</v>
      </c>
      <c r="M44" s="272">
        <v>0.19933604099999999</v>
      </c>
      <c r="N44" s="272">
        <v>0.20880383399999999</v>
      </c>
      <c r="O44" s="272">
        <v>0.195676291</v>
      </c>
      <c r="P44" s="272">
        <v>0.176638139</v>
      </c>
      <c r="Q44" s="272">
        <v>0.18608081100000001</v>
      </c>
      <c r="R44" s="272">
        <v>0.18116405299999999</v>
      </c>
      <c r="S44" s="272">
        <v>0.18660170100000001</v>
      </c>
      <c r="T44" s="272">
        <v>0.18401058300000001</v>
      </c>
      <c r="U44" s="272">
        <v>0.192527961</v>
      </c>
      <c r="V44" s="272">
        <v>0.19336410100000001</v>
      </c>
      <c r="W44" s="272">
        <v>0.183311423</v>
      </c>
      <c r="X44" s="272">
        <v>0.181273871</v>
      </c>
      <c r="Y44" s="272">
        <v>0.18297397300000001</v>
      </c>
      <c r="Z44" s="272">
        <v>0.19093389099999999</v>
      </c>
      <c r="AA44" s="272">
        <v>0.18419507800000001</v>
      </c>
      <c r="AB44" s="272">
        <v>0.17337598000000001</v>
      </c>
      <c r="AC44" s="272">
        <v>0.17748288800000001</v>
      </c>
      <c r="AD44" s="272">
        <v>0.16596403900000001</v>
      </c>
      <c r="AE44" s="272">
        <v>0.17312292800000001</v>
      </c>
      <c r="AF44" s="272">
        <v>0.174828019</v>
      </c>
      <c r="AG44" s="272">
        <v>0.18084085799999999</v>
      </c>
      <c r="AH44" s="272">
        <v>0.182567548</v>
      </c>
      <c r="AI44" s="272">
        <v>0.17150414899999999</v>
      </c>
      <c r="AJ44" s="272">
        <v>0.17182276799999999</v>
      </c>
      <c r="AK44" s="272">
        <v>0.17525442899999999</v>
      </c>
      <c r="AL44" s="272">
        <v>0.20025462799999999</v>
      </c>
      <c r="AM44" s="272">
        <v>0.18407227500000001</v>
      </c>
      <c r="AN44" s="272">
        <v>0.169208889</v>
      </c>
      <c r="AO44" s="272">
        <v>0.18110833500000001</v>
      </c>
      <c r="AP44" s="272">
        <v>0.17113403599999999</v>
      </c>
      <c r="AQ44" s="272">
        <v>0.17556809500000001</v>
      </c>
      <c r="AR44" s="272">
        <v>0.177265806</v>
      </c>
      <c r="AS44" s="272">
        <v>0.18496072499999999</v>
      </c>
      <c r="AT44" s="272">
        <v>0.18713316499999999</v>
      </c>
      <c r="AU44" s="272">
        <v>0.17136306600000001</v>
      </c>
      <c r="AV44" s="272">
        <v>0.17828491499999999</v>
      </c>
      <c r="AW44" s="272">
        <v>0.177114776</v>
      </c>
      <c r="AX44" s="272">
        <v>0.18768243500000001</v>
      </c>
      <c r="AY44" s="272">
        <v>0.188473316</v>
      </c>
      <c r="AZ44" s="272">
        <v>0.17294552099999999</v>
      </c>
      <c r="BA44" s="272">
        <v>0.183690036</v>
      </c>
      <c r="BB44" s="272">
        <v>0.17641644500000001</v>
      </c>
      <c r="BC44" s="272">
        <v>0.18343016600000001</v>
      </c>
      <c r="BD44" s="272">
        <v>0.18231649999999999</v>
      </c>
      <c r="BE44" s="272">
        <v>0.1906437</v>
      </c>
      <c r="BF44" s="272">
        <v>0.188415</v>
      </c>
      <c r="BG44" s="360">
        <v>0.17856469999999999</v>
      </c>
      <c r="BH44" s="360">
        <v>0.18241289999999999</v>
      </c>
      <c r="BI44" s="360">
        <v>0.17835219999999999</v>
      </c>
      <c r="BJ44" s="360">
        <v>0.18658849999999999</v>
      </c>
      <c r="BK44" s="360">
        <v>0.1853564</v>
      </c>
      <c r="BL44" s="360">
        <v>0.1707226</v>
      </c>
      <c r="BM44" s="360">
        <v>0.18004519999999999</v>
      </c>
      <c r="BN44" s="360">
        <v>0.17400769999999999</v>
      </c>
      <c r="BO44" s="360">
        <v>0.17735989999999999</v>
      </c>
      <c r="BP44" s="360">
        <v>0.1791837</v>
      </c>
      <c r="BQ44" s="360">
        <v>0.18766920000000001</v>
      </c>
      <c r="BR44" s="360">
        <v>0.18688179999999999</v>
      </c>
      <c r="BS44" s="360">
        <v>0.17907980000000001</v>
      </c>
      <c r="BT44" s="360">
        <v>0.18214520000000001</v>
      </c>
      <c r="BU44" s="360">
        <v>0.1796113</v>
      </c>
      <c r="BV44" s="360">
        <v>0.18702659999999999</v>
      </c>
    </row>
    <row r="45" spans="1:74" s="169" customFormat="1" ht="12" customHeight="1" x14ac:dyDescent="0.2">
      <c r="A45" s="598" t="s">
        <v>107</v>
      </c>
      <c r="B45" s="603" t="s">
        <v>593</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0.17030163332000001</v>
      </c>
      <c r="AB45" s="272">
        <v>0.18573338899</v>
      </c>
      <c r="AC45" s="272">
        <v>0.20236352217</v>
      </c>
      <c r="AD45" s="272">
        <v>0.19184983360999999</v>
      </c>
      <c r="AE45" s="272">
        <v>0.17385692727999999</v>
      </c>
      <c r="AF45" s="272">
        <v>0.15038772320999999</v>
      </c>
      <c r="AG45" s="272">
        <v>0.16253037604000001</v>
      </c>
      <c r="AH45" s="272">
        <v>0.12535975307</v>
      </c>
      <c r="AI45" s="272">
        <v>0.15131875582000001</v>
      </c>
      <c r="AJ45" s="272">
        <v>0.18757523056</v>
      </c>
      <c r="AK45" s="272">
        <v>0.1789883571</v>
      </c>
      <c r="AL45" s="272">
        <v>0.21346248437000001</v>
      </c>
      <c r="AM45" s="272">
        <v>0.19139789738999999</v>
      </c>
      <c r="AN45" s="272">
        <v>0.20505496812999999</v>
      </c>
      <c r="AO45" s="272">
        <v>0.24104223330999999</v>
      </c>
      <c r="AP45" s="272">
        <v>0.23755153109999999</v>
      </c>
      <c r="AQ45" s="272">
        <v>0.20884777202999999</v>
      </c>
      <c r="AR45" s="272">
        <v>0.18181838368</v>
      </c>
      <c r="AS45" s="272">
        <v>0.14542188038000001</v>
      </c>
      <c r="AT45" s="272">
        <v>0.12073564303000001</v>
      </c>
      <c r="AU45" s="272">
        <v>0.15928247584999999</v>
      </c>
      <c r="AV45" s="272">
        <v>0.22894528525999999</v>
      </c>
      <c r="AW45" s="272">
        <v>0.21510311632000001</v>
      </c>
      <c r="AX45" s="272">
        <v>0.21009087874999999</v>
      </c>
      <c r="AY45" s="272">
        <v>0.24752256978000001</v>
      </c>
      <c r="AZ45" s="272">
        <v>0.22077434744999999</v>
      </c>
      <c r="BA45" s="272">
        <v>0.25156585716000002</v>
      </c>
      <c r="BB45" s="272">
        <v>0.24680041338</v>
      </c>
      <c r="BC45" s="272">
        <v>0.21585358113</v>
      </c>
      <c r="BD45" s="272">
        <v>0.22513917652000001</v>
      </c>
      <c r="BE45" s="272">
        <v>0.16398489999999999</v>
      </c>
      <c r="BF45" s="272">
        <v>0.14462040000000001</v>
      </c>
      <c r="BG45" s="360">
        <v>0.16316120000000001</v>
      </c>
      <c r="BH45" s="360">
        <v>0.21067820000000001</v>
      </c>
      <c r="BI45" s="360">
        <v>0.2310296</v>
      </c>
      <c r="BJ45" s="360">
        <v>0.2222073</v>
      </c>
      <c r="BK45" s="360">
        <v>0.22380059999999999</v>
      </c>
      <c r="BL45" s="360">
        <v>0.21184130000000001</v>
      </c>
      <c r="BM45" s="360">
        <v>0.25236150000000002</v>
      </c>
      <c r="BN45" s="360">
        <v>0.25902599999999998</v>
      </c>
      <c r="BO45" s="360">
        <v>0.23614250000000001</v>
      </c>
      <c r="BP45" s="360">
        <v>0.21287900000000001</v>
      </c>
      <c r="BQ45" s="360">
        <v>0.17577309999999999</v>
      </c>
      <c r="BR45" s="360">
        <v>0.1564063</v>
      </c>
      <c r="BS45" s="360">
        <v>0.1774889</v>
      </c>
      <c r="BT45" s="360">
        <v>0.2310953</v>
      </c>
      <c r="BU45" s="360">
        <v>0.25222869999999997</v>
      </c>
      <c r="BV45" s="360">
        <v>0.2496834</v>
      </c>
    </row>
    <row r="46" spans="1:74" ht="12" customHeight="1" x14ac:dyDescent="0.2">
      <c r="A46" s="604" t="s">
        <v>27</v>
      </c>
      <c r="B46" s="605" t="s">
        <v>977</v>
      </c>
      <c r="C46" s="273">
        <v>0.82253963963999999</v>
      </c>
      <c r="D46" s="273">
        <v>0.70944377101</v>
      </c>
      <c r="E46" s="273">
        <v>0.85854449126999999</v>
      </c>
      <c r="F46" s="273">
        <v>0.86936357096000005</v>
      </c>
      <c r="G46" s="273">
        <v>0.86659245609000002</v>
      </c>
      <c r="H46" s="273">
        <v>0.86243972262000002</v>
      </c>
      <c r="I46" s="273">
        <v>0.83016686768000003</v>
      </c>
      <c r="J46" s="273">
        <v>0.77021141770000001</v>
      </c>
      <c r="K46" s="273">
        <v>0.72081543799000003</v>
      </c>
      <c r="L46" s="273">
        <v>0.77228197837000001</v>
      </c>
      <c r="M46" s="273">
        <v>0.81253163451999999</v>
      </c>
      <c r="N46" s="273">
        <v>0.82617694916999995</v>
      </c>
      <c r="O46" s="273">
        <v>0.80599890045</v>
      </c>
      <c r="P46" s="273">
        <v>0.75973938411999997</v>
      </c>
      <c r="Q46" s="273">
        <v>0.82489366504999995</v>
      </c>
      <c r="R46" s="273">
        <v>0.82369798782000003</v>
      </c>
      <c r="S46" s="273">
        <v>0.82030590112000001</v>
      </c>
      <c r="T46" s="273">
        <v>0.7859596606</v>
      </c>
      <c r="U46" s="273">
        <v>0.81096618738000004</v>
      </c>
      <c r="V46" s="273">
        <v>0.78764728078000001</v>
      </c>
      <c r="W46" s="273">
        <v>0.74133971207000005</v>
      </c>
      <c r="X46" s="273">
        <v>0.76741254966000005</v>
      </c>
      <c r="Y46" s="273">
        <v>0.81599984541000004</v>
      </c>
      <c r="Z46" s="273">
        <v>0.86927341849999995</v>
      </c>
      <c r="AA46" s="273">
        <v>0.84663822522999999</v>
      </c>
      <c r="AB46" s="273">
        <v>0.84599701320999998</v>
      </c>
      <c r="AC46" s="273">
        <v>0.92213210906999998</v>
      </c>
      <c r="AD46" s="273">
        <v>0.87469236284999996</v>
      </c>
      <c r="AE46" s="273">
        <v>0.88823303456000002</v>
      </c>
      <c r="AF46" s="273">
        <v>0.84225303307999999</v>
      </c>
      <c r="AG46" s="273">
        <v>0.86001305247000004</v>
      </c>
      <c r="AH46" s="273">
        <v>0.81078050013000003</v>
      </c>
      <c r="AI46" s="273">
        <v>0.77733508883000002</v>
      </c>
      <c r="AJ46" s="273">
        <v>0.81951074192999995</v>
      </c>
      <c r="AK46" s="273">
        <v>0.82297199846000002</v>
      </c>
      <c r="AL46" s="273">
        <v>0.92251933701</v>
      </c>
      <c r="AM46" s="273">
        <v>0.90806400228999995</v>
      </c>
      <c r="AN46" s="273">
        <v>0.85971183923000005</v>
      </c>
      <c r="AO46" s="273">
        <v>1.0147170482000001</v>
      </c>
      <c r="AP46" s="273">
        <v>0.98838039959000001</v>
      </c>
      <c r="AQ46" s="273">
        <v>1.0182154423000001</v>
      </c>
      <c r="AR46" s="273">
        <v>0.97803798032</v>
      </c>
      <c r="AS46" s="273">
        <v>0.90053460232000004</v>
      </c>
      <c r="AT46" s="273">
        <v>0.84304750415999996</v>
      </c>
      <c r="AU46" s="273">
        <v>0.82152093813000004</v>
      </c>
      <c r="AV46" s="273">
        <v>0.88483716875999996</v>
      </c>
      <c r="AW46" s="273">
        <v>0.87230931059000005</v>
      </c>
      <c r="AX46" s="273">
        <v>0.90470134743999997</v>
      </c>
      <c r="AY46" s="273">
        <v>0.96530393921000002</v>
      </c>
      <c r="AZ46" s="273">
        <v>0.90565353975999996</v>
      </c>
      <c r="BA46" s="273">
        <v>0.99733727857999999</v>
      </c>
      <c r="BB46" s="273">
        <v>0.99738624694</v>
      </c>
      <c r="BC46" s="273">
        <v>1.0328291464999999</v>
      </c>
      <c r="BD46" s="273">
        <v>0.98031639999999998</v>
      </c>
      <c r="BE46" s="273">
        <v>0.93031900000000001</v>
      </c>
      <c r="BF46" s="273">
        <v>0.87685610000000003</v>
      </c>
      <c r="BG46" s="358">
        <v>0.83904860000000003</v>
      </c>
      <c r="BH46" s="358">
        <v>0.88414190000000004</v>
      </c>
      <c r="BI46" s="358">
        <v>0.89057929999999996</v>
      </c>
      <c r="BJ46" s="358">
        <v>0.92163969999999995</v>
      </c>
      <c r="BK46" s="358">
        <v>0.90970640000000003</v>
      </c>
      <c r="BL46" s="358">
        <v>0.85383350000000002</v>
      </c>
      <c r="BM46" s="358">
        <v>0.99466489999999996</v>
      </c>
      <c r="BN46" s="358">
        <v>0.99944350000000004</v>
      </c>
      <c r="BO46" s="358">
        <v>1.036484</v>
      </c>
      <c r="BP46" s="358">
        <v>1.0345390000000001</v>
      </c>
      <c r="BQ46" s="358">
        <v>0.97725859999999998</v>
      </c>
      <c r="BR46" s="358">
        <v>0.92254999999999998</v>
      </c>
      <c r="BS46" s="358">
        <v>0.88005580000000005</v>
      </c>
      <c r="BT46" s="358">
        <v>0.92084010000000005</v>
      </c>
      <c r="BU46" s="358">
        <v>0.92815570000000003</v>
      </c>
      <c r="BV46" s="358">
        <v>0.97647949999999994</v>
      </c>
    </row>
    <row r="47" spans="1:74" ht="12" customHeight="1" x14ac:dyDescent="0.2">
      <c r="A47" s="604"/>
      <c r="B47" s="606" t="s">
        <v>1013</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1271</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1029</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1272</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1273</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7" t="s">
        <v>1274</v>
      </c>
      <c r="C53" s="805"/>
      <c r="D53" s="805"/>
      <c r="E53" s="805"/>
      <c r="F53" s="805"/>
      <c r="G53" s="805"/>
      <c r="H53" s="805"/>
      <c r="I53" s="805"/>
      <c r="J53" s="805"/>
      <c r="K53" s="805"/>
      <c r="L53" s="805"/>
      <c r="M53" s="805"/>
      <c r="N53" s="805"/>
      <c r="O53" s="805"/>
      <c r="P53" s="805"/>
      <c r="Q53" s="801"/>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493</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494</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1042</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13" t="s">
        <v>1140</v>
      </c>
      <c r="C57" s="801"/>
      <c r="D57" s="801"/>
      <c r="E57" s="801"/>
      <c r="F57" s="801"/>
      <c r="G57" s="801"/>
      <c r="H57" s="801"/>
      <c r="I57" s="801"/>
      <c r="J57" s="801"/>
      <c r="K57" s="801"/>
      <c r="L57" s="801"/>
      <c r="M57" s="801"/>
      <c r="N57" s="801"/>
      <c r="O57" s="801"/>
      <c r="P57" s="801"/>
      <c r="Q57" s="801"/>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F7" sqref="BF7:BF45"/>
    </sheetView>
  </sheetViews>
  <sheetFormatPr defaultColWidth="9.140625" defaultRowHeight="12" customHeight="1" x14ac:dyDescent="0.25"/>
  <cols>
    <col min="1" max="1" width="12.42578125" style="744" customWidth="1"/>
    <col min="2" max="2" width="26" style="744" customWidth="1"/>
    <col min="3" max="55" width="6.5703125" style="744" customWidth="1"/>
    <col min="56" max="58" width="6.5703125" style="762" customWidth="1"/>
    <col min="59" max="74" width="6.5703125" style="744" customWidth="1"/>
    <col min="75" max="16384" width="9.140625" style="744"/>
  </cols>
  <sheetData>
    <row r="1" spans="1:74" ht="12.75" customHeight="1" x14ac:dyDescent="0.25">
      <c r="A1" s="848" t="s">
        <v>992</v>
      </c>
      <c r="B1" s="747" t="s">
        <v>1275</v>
      </c>
      <c r="C1" s="745"/>
      <c r="D1" s="745"/>
      <c r="E1" s="745"/>
      <c r="F1" s="745"/>
      <c r="G1" s="745"/>
      <c r="H1" s="745"/>
      <c r="I1" s="745"/>
      <c r="J1" s="745"/>
      <c r="K1" s="745"/>
      <c r="L1" s="745"/>
      <c r="M1" s="745"/>
      <c r="N1" s="745"/>
      <c r="O1" s="745"/>
      <c r="P1" s="745"/>
      <c r="Q1" s="745"/>
    </row>
    <row r="2" spans="1:74" ht="12.75" customHeight="1" x14ac:dyDescent="0.25">
      <c r="A2" s="848"/>
      <c r="B2" s="746" t="str">
        <f>"U.S. Energy Information Administration  |  Short-Term Energy Outlook - "&amp;Dates!$D$1</f>
        <v>U.S. Energy Information Administration  |  Short-Term Energy Outlook - September 2018</v>
      </c>
      <c r="C2" s="745"/>
      <c r="D2" s="745"/>
      <c r="E2" s="745"/>
      <c r="F2" s="745"/>
      <c r="G2" s="745"/>
      <c r="H2" s="745"/>
      <c r="I2" s="745"/>
      <c r="J2" s="745"/>
      <c r="K2" s="745"/>
      <c r="L2" s="745"/>
      <c r="M2" s="745"/>
      <c r="N2" s="745"/>
      <c r="O2" s="745"/>
      <c r="P2" s="745"/>
      <c r="Q2" s="745"/>
    </row>
    <row r="3" spans="1:74" ht="12.75" customHeight="1" x14ac:dyDescent="0.25">
      <c r="A3" s="750"/>
      <c r="B3" s="751"/>
      <c r="C3" s="849">
        <f>Dates!D3</f>
        <v>2014</v>
      </c>
      <c r="D3" s="850"/>
      <c r="E3" s="850"/>
      <c r="F3" s="850"/>
      <c r="G3" s="850"/>
      <c r="H3" s="850"/>
      <c r="I3" s="850"/>
      <c r="J3" s="850"/>
      <c r="K3" s="850"/>
      <c r="L3" s="850"/>
      <c r="M3" s="850"/>
      <c r="N3" s="851"/>
      <c r="O3" s="849">
        <f>C3+1</f>
        <v>2015</v>
      </c>
      <c r="P3" s="850"/>
      <c r="Q3" s="850"/>
      <c r="R3" s="850"/>
      <c r="S3" s="850"/>
      <c r="T3" s="850"/>
      <c r="U3" s="850"/>
      <c r="V3" s="850"/>
      <c r="W3" s="850"/>
      <c r="X3" s="850"/>
      <c r="Y3" s="850"/>
      <c r="Z3" s="851"/>
      <c r="AA3" s="849">
        <f>O3+1</f>
        <v>2016</v>
      </c>
      <c r="AB3" s="850"/>
      <c r="AC3" s="850"/>
      <c r="AD3" s="850"/>
      <c r="AE3" s="850"/>
      <c r="AF3" s="850"/>
      <c r="AG3" s="850"/>
      <c r="AH3" s="850"/>
      <c r="AI3" s="850"/>
      <c r="AJ3" s="850"/>
      <c r="AK3" s="850"/>
      <c r="AL3" s="851"/>
      <c r="AM3" s="849">
        <f>AA3+1</f>
        <v>2017</v>
      </c>
      <c r="AN3" s="850"/>
      <c r="AO3" s="850"/>
      <c r="AP3" s="850"/>
      <c r="AQ3" s="850"/>
      <c r="AR3" s="850"/>
      <c r="AS3" s="850"/>
      <c r="AT3" s="850"/>
      <c r="AU3" s="850"/>
      <c r="AV3" s="850"/>
      <c r="AW3" s="850"/>
      <c r="AX3" s="851"/>
      <c r="AY3" s="849">
        <f>AM3+1</f>
        <v>2018</v>
      </c>
      <c r="AZ3" s="850"/>
      <c r="BA3" s="850"/>
      <c r="BB3" s="850"/>
      <c r="BC3" s="850"/>
      <c r="BD3" s="850"/>
      <c r="BE3" s="850"/>
      <c r="BF3" s="850"/>
      <c r="BG3" s="850"/>
      <c r="BH3" s="850"/>
      <c r="BI3" s="850"/>
      <c r="BJ3" s="851"/>
      <c r="BK3" s="849">
        <f>AY3+1</f>
        <v>2019</v>
      </c>
      <c r="BL3" s="850"/>
      <c r="BM3" s="850"/>
      <c r="BN3" s="850"/>
      <c r="BO3" s="850"/>
      <c r="BP3" s="850"/>
      <c r="BQ3" s="850"/>
      <c r="BR3" s="850"/>
      <c r="BS3" s="850"/>
      <c r="BT3" s="850"/>
      <c r="BU3" s="850"/>
      <c r="BV3" s="851"/>
    </row>
    <row r="4" spans="1:74" ht="12.75" customHeight="1" x14ac:dyDescent="0.25">
      <c r="A4" s="750"/>
      <c r="B4" s="752"/>
      <c r="C4" s="753" t="s">
        <v>605</v>
      </c>
      <c r="D4" s="753" t="s">
        <v>606</v>
      </c>
      <c r="E4" s="753" t="s">
        <v>607</v>
      </c>
      <c r="F4" s="753" t="s">
        <v>608</v>
      </c>
      <c r="G4" s="753" t="s">
        <v>609</v>
      </c>
      <c r="H4" s="753" t="s">
        <v>610</v>
      </c>
      <c r="I4" s="753" t="s">
        <v>611</v>
      </c>
      <c r="J4" s="753" t="s">
        <v>612</v>
      </c>
      <c r="K4" s="753" t="s">
        <v>613</v>
      </c>
      <c r="L4" s="753" t="s">
        <v>614</v>
      </c>
      <c r="M4" s="753" t="s">
        <v>615</v>
      </c>
      <c r="N4" s="753" t="s">
        <v>616</v>
      </c>
      <c r="O4" s="753" t="s">
        <v>605</v>
      </c>
      <c r="P4" s="753" t="s">
        <v>606</v>
      </c>
      <c r="Q4" s="753" t="s">
        <v>607</v>
      </c>
      <c r="R4" s="753" t="s">
        <v>608</v>
      </c>
      <c r="S4" s="753" t="s">
        <v>609</v>
      </c>
      <c r="T4" s="753" t="s">
        <v>610</v>
      </c>
      <c r="U4" s="753" t="s">
        <v>611</v>
      </c>
      <c r="V4" s="753" t="s">
        <v>612</v>
      </c>
      <c r="W4" s="753" t="s">
        <v>613</v>
      </c>
      <c r="X4" s="753" t="s">
        <v>614</v>
      </c>
      <c r="Y4" s="753" t="s">
        <v>615</v>
      </c>
      <c r="Z4" s="753" t="s">
        <v>616</v>
      </c>
      <c r="AA4" s="753" t="s">
        <v>605</v>
      </c>
      <c r="AB4" s="753" t="s">
        <v>606</v>
      </c>
      <c r="AC4" s="753" t="s">
        <v>607</v>
      </c>
      <c r="AD4" s="753" t="s">
        <v>608</v>
      </c>
      <c r="AE4" s="753" t="s">
        <v>609</v>
      </c>
      <c r="AF4" s="753" t="s">
        <v>610</v>
      </c>
      <c r="AG4" s="753" t="s">
        <v>611</v>
      </c>
      <c r="AH4" s="753" t="s">
        <v>612</v>
      </c>
      <c r="AI4" s="753" t="s">
        <v>613</v>
      </c>
      <c r="AJ4" s="753" t="s">
        <v>614</v>
      </c>
      <c r="AK4" s="753" t="s">
        <v>615</v>
      </c>
      <c r="AL4" s="753" t="s">
        <v>616</v>
      </c>
      <c r="AM4" s="753" t="s">
        <v>605</v>
      </c>
      <c r="AN4" s="753" t="s">
        <v>606</v>
      </c>
      <c r="AO4" s="753" t="s">
        <v>607</v>
      </c>
      <c r="AP4" s="753" t="s">
        <v>608</v>
      </c>
      <c r="AQ4" s="753" t="s">
        <v>609</v>
      </c>
      <c r="AR4" s="753" t="s">
        <v>610</v>
      </c>
      <c r="AS4" s="753" t="s">
        <v>611</v>
      </c>
      <c r="AT4" s="753" t="s">
        <v>612</v>
      </c>
      <c r="AU4" s="753" t="s">
        <v>613</v>
      </c>
      <c r="AV4" s="753" t="s">
        <v>614</v>
      </c>
      <c r="AW4" s="753" t="s">
        <v>615</v>
      </c>
      <c r="AX4" s="753" t="s">
        <v>616</v>
      </c>
      <c r="AY4" s="753" t="s">
        <v>605</v>
      </c>
      <c r="AZ4" s="753" t="s">
        <v>606</v>
      </c>
      <c r="BA4" s="753" t="s">
        <v>607</v>
      </c>
      <c r="BB4" s="753" t="s">
        <v>608</v>
      </c>
      <c r="BC4" s="753" t="s">
        <v>609</v>
      </c>
      <c r="BD4" s="753" t="s">
        <v>610</v>
      </c>
      <c r="BE4" s="753" t="s">
        <v>611</v>
      </c>
      <c r="BF4" s="753" t="s">
        <v>612</v>
      </c>
      <c r="BG4" s="753" t="s">
        <v>613</v>
      </c>
      <c r="BH4" s="753" t="s">
        <v>614</v>
      </c>
      <c r="BI4" s="753" t="s">
        <v>615</v>
      </c>
      <c r="BJ4" s="753" t="s">
        <v>616</v>
      </c>
      <c r="BK4" s="753" t="s">
        <v>605</v>
      </c>
      <c r="BL4" s="753" t="s">
        <v>606</v>
      </c>
      <c r="BM4" s="753" t="s">
        <v>607</v>
      </c>
      <c r="BN4" s="753" t="s">
        <v>608</v>
      </c>
      <c r="BO4" s="753" t="s">
        <v>609</v>
      </c>
      <c r="BP4" s="753" t="s">
        <v>610</v>
      </c>
      <c r="BQ4" s="753" t="s">
        <v>611</v>
      </c>
      <c r="BR4" s="753" t="s">
        <v>612</v>
      </c>
      <c r="BS4" s="753" t="s">
        <v>613</v>
      </c>
      <c r="BT4" s="753" t="s">
        <v>614</v>
      </c>
      <c r="BU4" s="753" t="s">
        <v>615</v>
      </c>
      <c r="BV4" s="753" t="s">
        <v>616</v>
      </c>
    </row>
    <row r="5" spans="1:74" ht="12" customHeight="1" x14ac:dyDescent="0.25">
      <c r="A5" s="750"/>
      <c r="B5" s="749" t="s">
        <v>1283</v>
      </c>
      <c r="C5" s="745"/>
      <c r="D5" s="745"/>
      <c r="E5" s="745"/>
      <c r="F5" s="745"/>
      <c r="G5" s="745"/>
      <c r="H5" s="745"/>
      <c r="I5" s="745"/>
      <c r="J5" s="745"/>
      <c r="K5" s="745"/>
      <c r="L5" s="745"/>
      <c r="M5" s="745"/>
      <c r="N5" s="745"/>
      <c r="O5" s="745"/>
      <c r="P5" s="745"/>
      <c r="Q5" s="745"/>
      <c r="BG5" s="762"/>
      <c r="BH5" s="762"/>
      <c r="BI5" s="762"/>
    </row>
    <row r="6" spans="1:74" ht="12" customHeight="1" x14ac:dyDescent="0.25">
      <c r="A6" s="750"/>
      <c r="B6" s="749" t="s">
        <v>1284</v>
      </c>
      <c r="C6" s="745"/>
      <c r="D6" s="745"/>
      <c r="E6" s="745"/>
      <c r="F6" s="745"/>
      <c r="G6" s="745"/>
      <c r="H6" s="745"/>
      <c r="I6" s="745"/>
      <c r="J6" s="745"/>
      <c r="K6" s="745"/>
      <c r="L6" s="745"/>
      <c r="M6" s="745"/>
      <c r="N6" s="745"/>
      <c r="O6" s="745"/>
      <c r="P6" s="745"/>
      <c r="Q6" s="745"/>
      <c r="BG6" s="762"/>
      <c r="BH6" s="762"/>
      <c r="BI6" s="762"/>
    </row>
    <row r="7" spans="1:74" ht="12" customHeight="1" x14ac:dyDescent="0.25">
      <c r="A7" s="750" t="s">
        <v>1276</v>
      </c>
      <c r="B7" s="748" t="s">
        <v>1285</v>
      </c>
      <c r="C7" s="760">
        <v>7046.3</v>
      </c>
      <c r="D7" s="760">
        <v>7051.7</v>
      </c>
      <c r="E7" s="760">
        <v>7060</v>
      </c>
      <c r="F7" s="760">
        <v>7069.9</v>
      </c>
      <c r="G7" s="760">
        <v>7072.9</v>
      </c>
      <c r="H7" s="760">
        <v>7075.8</v>
      </c>
      <c r="I7" s="760">
        <v>7082.8</v>
      </c>
      <c r="J7" s="760">
        <v>7108</v>
      </c>
      <c r="K7" s="760">
        <v>7108</v>
      </c>
      <c r="L7" s="760">
        <v>7152.4</v>
      </c>
      <c r="M7" s="760">
        <v>7158.1</v>
      </c>
      <c r="N7" s="760">
        <v>7161.9</v>
      </c>
      <c r="O7" s="760">
        <v>7299.2</v>
      </c>
      <c r="P7" s="760">
        <v>7305.6</v>
      </c>
      <c r="Q7" s="760">
        <v>7309.8</v>
      </c>
      <c r="R7" s="760">
        <v>7307.7</v>
      </c>
      <c r="S7" s="760">
        <v>7307.7</v>
      </c>
      <c r="T7" s="760">
        <v>7307.7</v>
      </c>
      <c r="U7" s="760">
        <v>7332.7</v>
      </c>
      <c r="V7" s="760">
        <v>7332.7</v>
      </c>
      <c r="W7" s="760">
        <v>7291.5</v>
      </c>
      <c r="X7" s="760">
        <v>7291.5</v>
      </c>
      <c r="Y7" s="760">
        <v>7238.6</v>
      </c>
      <c r="Z7" s="760">
        <v>7230.6</v>
      </c>
      <c r="AA7" s="760">
        <v>7344.6</v>
      </c>
      <c r="AB7" s="760">
        <v>7344.6</v>
      </c>
      <c r="AC7" s="760">
        <v>7343.3</v>
      </c>
      <c r="AD7" s="760">
        <v>7367.1</v>
      </c>
      <c r="AE7" s="760">
        <v>7367.9</v>
      </c>
      <c r="AF7" s="760">
        <v>7375.8</v>
      </c>
      <c r="AG7" s="760">
        <v>7377.4</v>
      </c>
      <c r="AH7" s="760">
        <v>7364.8</v>
      </c>
      <c r="AI7" s="760">
        <v>7368.8</v>
      </c>
      <c r="AJ7" s="760">
        <v>7380.2</v>
      </c>
      <c r="AK7" s="760">
        <v>7399.6</v>
      </c>
      <c r="AL7" s="760">
        <v>7355.9</v>
      </c>
      <c r="AM7" s="760">
        <v>7226.6</v>
      </c>
      <c r="AN7" s="760">
        <v>7225</v>
      </c>
      <c r="AO7" s="760">
        <v>7233.4</v>
      </c>
      <c r="AP7" s="760">
        <v>7255.4</v>
      </c>
      <c r="AQ7" s="760">
        <v>7254.4</v>
      </c>
      <c r="AR7" s="760">
        <v>7268.9</v>
      </c>
      <c r="AS7" s="760">
        <v>7325.6</v>
      </c>
      <c r="AT7" s="760">
        <v>7325.6</v>
      </c>
      <c r="AU7" s="760">
        <v>7325.6</v>
      </c>
      <c r="AV7" s="760">
        <v>7325.6</v>
      </c>
      <c r="AW7" s="760">
        <v>7325.6</v>
      </c>
      <c r="AX7" s="760">
        <v>7313.4</v>
      </c>
      <c r="AY7" s="760">
        <v>7276.5</v>
      </c>
      <c r="AZ7" s="760">
        <v>7254.1</v>
      </c>
      <c r="BA7" s="760">
        <v>7254.1</v>
      </c>
      <c r="BB7" s="760">
        <v>7254.1</v>
      </c>
      <c r="BC7" s="760">
        <v>7252.1</v>
      </c>
      <c r="BD7" s="760">
        <v>7226.5</v>
      </c>
      <c r="BE7" s="760">
        <v>7222.8</v>
      </c>
      <c r="BF7" s="760">
        <v>7223.8</v>
      </c>
      <c r="BG7" s="764">
        <v>7223.8</v>
      </c>
      <c r="BH7" s="764">
        <v>7203.8</v>
      </c>
      <c r="BI7" s="764">
        <v>7203.8</v>
      </c>
      <c r="BJ7" s="764">
        <v>7237.4</v>
      </c>
      <c r="BK7" s="764">
        <v>7239</v>
      </c>
      <c r="BL7" s="764">
        <v>7239</v>
      </c>
      <c r="BM7" s="764">
        <v>7399.5</v>
      </c>
      <c r="BN7" s="764">
        <v>7399.5</v>
      </c>
      <c r="BO7" s="764">
        <v>7399.5</v>
      </c>
      <c r="BP7" s="764">
        <v>7399.5</v>
      </c>
      <c r="BQ7" s="764">
        <v>7399.5</v>
      </c>
      <c r="BR7" s="764">
        <v>7399.5</v>
      </c>
      <c r="BS7" s="764">
        <v>7399.5</v>
      </c>
      <c r="BT7" s="764">
        <v>7393.9</v>
      </c>
      <c r="BU7" s="764">
        <v>7393.9</v>
      </c>
      <c r="BV7" s="764">
        <v>7393.9</v>
      </c>
    </row>
    <row r="8" spans="1:74" ht="12" customHeight="1" x14ac:dyDescent="0.25">
      <c r="A8" s="750" t="s">
        <v>1277</v>
      </c>
      <c r="B8" s="748" t="s">
        <v>1286</v>
      </c>
      <c r="C8" s="760">
        <v>4155.8999999999996</v>
      </c>
      <c r="D8" s="760">
        <v>4161.3</v>
      </c>
      <c r="E8" s="760">
        <v>4169.6000000000004</v>
      </c>
      <c r="F8" s="760">
        <v>4179.5</v>
      </c>
      <c r="G8" s="760">
        <v>4182.5</v>
      </c>
      <c r="H8" s="760">
        <v>4185.3999999999996</v>
      </c>
      <c r="I8" s="760">
        <v>4192.3999999999996</v>
      </c>
      <c r="J8" s="760">
        <v>4217.6000000000004</v>
      </c>
      <c r="K8" s="760">
        <v>4217.6000000000004</v>
      </c>
      <c r="L8" s="760">
        <v>4215.5</v>
      </c>
      <c r="M8" s="760">
        <v>4221.2</v>
      </c>
      <c r="N8" s="760">
        <v>4225</v>
      </c>
      <c r="O8" s="760">
        <v>4140.8999999999996</v>
      </c>
      <c r="P8" s="760">
        <v>4147.3</v>
      </c>
      <c r="Q8" s="760">
        <v>4151.5</v>
      </c>
      <c r="R8" s="760">
        <v>4149.3999999999996</v>
      </c>
      <c r="S8" s="760">
        <v>4149.3999999999996</v>
      </c>
      <c r="T8" s="760">
        <v>4149.3999999999996</v>
      </c>
      <c r="U8" s="760">
        <v>4174.3999999999996</v>
      </c>
      <c r="V8" s="760">
        <v>4174.3999999999996</v>
      </c>
      <c r="W8" s="760">
        <v>4176.2</v>
      </c>
      <c r="X8" s="760">
        <v>4176.2</v>
      </c>
      <c r="Y8" s="760">
        <v>4173.3</v>
      </c>
      <c r="Z8" s="760">
        <v>4165.3</v>
      </c>
      <c r="AA8" s="760">
        <v>4127</v>
      </c>
      <c r="AB8" s="760">
        <v>4127</v>
      </c>
      <c r="AC8" s="760">
        <v>4125.7</v>
      </c>
      <c r="AD8" s="760">
        <v>4149.5</v>
      </c>
      <c r="AE8" s="760">
        <v>4150.3</v>
      </c>
      <c r="AF8" s="760">
        <v>4158.2</v>
      </c>
      <c r="AG8" s="760">
        <v>4159.8</v>
      </c>
      <c r="AH8" s="760">
        <v>4165.2</v>
      </c>
      <c r="AI8" s="760">
        <v>4169.2</v>
      </c>
      <c r="AJ8" s="760">
        <v>4173.5</v>
      </c>
      <c r="AK8" s="760">
        <v>4192.8999999999996</v>
      </c>
      <c r="AL8" s="760">
        <v>4190.3</v>
      </c>
      <c r="AM8" s="760">
        <v>4195.3</v>
      </c>
      <c r="AN8" s="760">
        <v>4193.7</v>
      </c>
      <c r="AO8" s="760">
        <v>4202.1000000000004</v>
      </c>
      <c r="AP8" s="760">
        <v>4224.1000000000004</v>
      </c>
      <c r="AQ8" s="760">
        <v>4223.1000000000004</v>
      </c>
      <c r="AR8" s="760">
        <v>4237.6000000000004</v>
      </c>
      <c r="AS8" s="760">
        <v>4240.8</v>
      </c>
      <c r="AT8" s="760">
        <v>4240.8</v>
      </c>
      <c r="AU8" s="760">
        <v>4240.8</v>
      </c>
      <c r="AV8" s="760">
        <v>4240.8</v>
      </c>
      <c r="AW8" s="760">
        <v>4240.8</v>
      </c>
      <c r="AX8" s="760">
        <v>4234.1000000000004</v>
      </c>
      <c r="AY8" s="760">
        <v>4234.1000000000004</v>
      </c>
      <c r="AZ8" s="760">
        <v>4211.7</v>
      </c>
      <c r="BA8" s="760">
        <v>4211.7</v>
      </c>
      <c r="BB8" s="760">
        <v>4211.7</v>
      </c>
      <c r="BC8" s="760">
        <v>4209.7</v>
      </c>
      <c r="BD8" s="760">
        <v>4184.1000000000004</v>
      </c>
      <c r="BE8" s="760">
        <v>4180.3999999999996</v>
      </c>
      <c r="BF8" s="760">
        <v>4181.3999999999996</v>
      </c>
      <c r="BG8" s="764">
        <v>4181.3999999999996</v>
      </c>
      <c r="BH8" s="764">
        <v>4161.3999999999996</v>
      </c>
      <c r="BI8" s="764">
        <v>4161.3999999999996</v>
      </c>
      <c r="BJ8" s="764">
        <v>4195</v>
      </c>
      <c r="BK8" s="764">
        <v>4196.6000000000004</v>
      </c>
      <c r="BL8" s="764">
        <v>4196.6000000000004</v>
      </c>
      <c r="BM8" s="764">
        <v>4198.6000000000004</v>
      </c>
      <c r="BN8" s="764">
        <v>4198.6000000000004</v>
      </c>
      <c r="BO8" s="764">
        <v>4198.6000000000004</v>
      </c>
      <c r="BP8" s="764">
        <v>4198.6000000000004</v>
      </c>
      <c r="BQ8" s="764">
        <v>4198.6000000000004</v>
      </c>
      <c r="BR8" s="764">
        <v>4198.6000000000004</v>
      </c>
      <c r="BS8" s="764">
        <v>4198.6000000000004</v>
      </c>
      <c r="BT8" s="764">
        <v>4193</v>
      </c>
      <c r="BU8" s="764">
        <v>4193</v>
      </c>
      <c r="BV8" s="764">
        <v>4193</v>
      </c>
    </row>
    <row r="9" spans="1:74" ht="12" customHeight="1" x14ac:dyDescent="0.25">
      <c r="A9" s="750" t="s">
        <v>1278</v>
      </c>
      <c r="B9" s="748" t="s">
        <v>1287</v>
      </c>
      <c r="C9" s="760">
        <v>2890.4</v>
      </c>
      <c r="D9" s="760">
        <v>2890.4</v>
      </c>
      <c r="E9" s="760">
        <v>2890.4</v>
      </c>
      <c r="F9" s="760">
        <v>2890.4</v>
      </c>
      <c r="G9" s="760">
        <v>2890.4</v>
      </c>
      <c r="H9" s="760">
        <v>2890.4</v>
      </c>
      <c r="I9" s="760">
        <v>2890.4</v>
      </c>
      <c r="J9" s="760">
        <v>2890.4</v>
      </c>
      <c r="K9" s="760">
        <v>2890.4</v>
      </c>
      <c r="L9" s="760">
        <v>2936.9</v>
      </c>
      <c r="M9" s="760">
        <v>2936.9</v>
      </c>
      <c r="N9" s="760">
        <v>2936.9</v>
      </c>
      <c r="O9" s="760">
        <v>3158.3</v>
      </c>
      <c r="P9" s="760">
        <v>3158.3</v>
      </c>
      <c r="Q9" s="760">
        <v>3158.3</v>
      </c>
      <c r="R9" s="760">
        <v>3158.3</v>
      </c>
      <c r="S9" s="760">
        <v>3158.3</v>
      </c>
      <c r="T9" s="760">
        <v>3158.3</v>
      </c>
      <c r="U9" s="760">
        <v>3158.3</v>
      </c>
      <c r="V9" s="760">
        <v>3158.3</v>
      </c>
      <c r="W9" s="760">
        <v>3115.3</v>
      </c>
      <c r="X9" s="760">
        <v>3115.3</v>
      </c>
      <c r="Y9" s="760">
        <v>3065.3</v>
      </c>
      <c r="Z9" s="760">
        <v>3065.3</v>
      </c>
      <c r="AA9" s="760">
        <v>3217.6</v>
      </c>
      <c r="AB9" s="760">
        <v>3217.6</v>
      </c>
      <c r="AC9" s="760">
        <v>3217.6</v>
      </c>
      <c r="AD9" s="760">
        <v>3217.6</v>
      </c>
      <c r="AE9" s="760">
        <v>3217.6</v>
      </c>
      <c r="AF9" s="760">
        <v>3217.6</v>
      </c>
      <c r="AG9" s="760">
        <v>3217.6</v>
      </c>
      <c r="AH9" s="760">
        <v>3199.6</v>
      </c>
      <c r="AI9" s="760">
        <v>3199.6</v>
      </c>
      <c r="AJ9" s="760">
        <v>3206.7</v>
      </c>
      <c r="AK9" s="760">
        <v>3206.7</v>
      </c>
      <c r="AL9" s="760">
        <v>3165.6</v>
      </c>
      <c r="AM9" s="760">
        <v>3031.3</v>
      </c>
      <c r="AN9" s="760">
        <v>3031.3</v>
      </c>
      <c r="AO9" s="760">
        <v>3031.3</v>
      </c>
      <c r="AP9" s="760">
        <v>3031.3</v>
      </c>
      <c r="AQ9" s="760">
        <v>3031.3</v>
      </c>
      <c r="AR9" s="760">
        <v>3031.3</v>
      </c>
      <c r="AS9" s="760">
        <v>3084.8</v>
      </c>
      <c r="AT9" s="760">
        <v>3084.8</v>
      </c>
      <c r="AU9" s="760">
        <v>3084.8</v>
      </c>
      <c r="AV9" s="760">
        <v>3084.8</v>
      </c>
      <c r="AW9" s="760">
        <v>3084.8</v>
      </c>
      <c r="AX9" s="760">
        <v>3079.3</v>
      </c>
      <c r="AY9" s="760">
        <v>3042.4</v>
      </c>
      <c r="AZ9" s="760">
        <v>3042.4</v>
      </c>
      <c r="BA9" s="760">
        <v>3042.4</v>
      </c>
      <c r="BB9" s="760">
        <v>3042.4</v>
      </c>
      <c r="BC9" s="760">
        <v>3042.4</v>
      </c>
      <c r="BD9" s="760">
        <v>3042.4</v>
      </c>
      <c r="BE9" s="760">
        <v>3042.4</v>
      </c>
      <c r="BF9" s="760">
        <v>3042.4</v>
      </c>
      <c r="BG9" s="764">
        <v>3042.4</v>
      </c>
      <c r="BH9" s="764">
        <v>3042.4</v>
      </c>
      <c r="BI9" s="764">
        <v>3042.4</v>
      </c>
      <c r="BJ9" s="764">
        <v>3042.4</v>
      </c>
      <c r="BK9" s="764">
        <v>3042.4</v>
      </c>
      <c r="BL9" s="764">
        <v>3042.4</v>
      </c>
      <c r="BM9" s="764">
        <v>3200.9</v>
      </c>
      <c r="BN9" s="764">
        <v>3200.9</v>
      </c>
      <c r="BO9" s="764">
        <v>3200.9</v>
      </c>
      <c r="BP9" s="764">
        <v>3200.9</v>
      </c>
      <c r="BQ9" s="764">
        <v>3200.9</v>
      </c>
      <c r="BR9" s="764">
        <v>3200.9</v>
      </c>
      <c r="BS9" s="764">
        <v>3200.9</v>
      </c>
      <c r="BT9" s="764">
        <v>3200.9</v>
      </c>
      <c r="BU9" s="764">
        <v>3200.9</v>
      </c>
      <c r="BV9" s="764">
        <v>3200.9</v>
      </c>
    </row>
    <row r="10" spans="1:74" ht="12" customHeight="1" x14ac:dyDescent="0.25">
      <c r="A10" s="750" t="s">
        <v>1279</v>
      </c>
      <c r="B10" s="748" t="s">
        <v>1288</v>
      </c>
      <c r="C10" s="760">
        <v>79343.199999999997</v>
      </c>
      <c r="D10" s="760">
        <v>79354.399999999994</v>
      </c>
      <c r="E10" s="760">
        <v>79330.399999999994</v>
      </c>
      <c r="F10" s="760">
        <v>79338.399999999994</v>
      </c>
      <c r="G10" s="760">
        <v>79340.800000000003</v>
      </c>
      <c r="H10" s="760">
        <v>79464</v>
      </c>
      <c r="I10" s="760">
        <v>79464</v>
      </c>
      <c r="J10" s="760">
        <v>79353.2</v>
      </c>
      <c r="K10" s="760">
        <v>79353.2</v>
      </c>
      <c r="L10" s="760">
        <v>79369.100000000006</v>
      </c>
      <c r="M10" s="760">
        <v>79369.100000000006</v>
      </c>
      <c r="N10" s="760">
        <v>79376.600000000006</v>
      </c>
      <c r="O10" s="760">
        <v>79342.8</v>
      </c>
      <c r="P10" s="760">
        <v>79342.8</v>
      </c>
      <c r="Q10" s="760">
        <v>79342.8</v>
      </c>
      <c r="R10" s="760">
        <v>79342.8</v>
      </c>
      <c r="S10" s="760">
        <v>79345.8</v>
      </c>
      <c r="T10" s="760">
        <v>79466.3</v>
      </c>
      <c r="U10" s="760">
        <v>79466.3</v>
      </c>
      <c r="V10" s="760">
        <v>79362.5</v>
      </c>
      <c r="W10" s="760">
        <v>79363.5</v>
      </c>
      <c r="X10" s="760">
        <v>79363.5</v>
      </c>
      <c r="Y10" s="760">
        <v>79363.5</v>
      </c>
      <c r="Z10" s="760">
        <v>79385.5</v>
      </c>
      <c r="AA10" s="760">
        <v>79375.600000000006</v>
      </c>
      <c r="AB10" s="760">
        <v>79432.600000000006</v>
      </c>
      <c r="AC10" s="760">
        <v>79461.899999999994</v>
      </c>
      <c r="AD10" s="760">
        <v>79499.3</v>
      </c>
      <c r="AE10" s="760">
        <v>79499.3</v>
      </c>
      <c r="AF10" s="760">
        <v>79528.600000000006</v>
      </c>
      <c r="AG10" s="760">
        <v>79653.5</v>
      </c>
      <c r="AH10" s="760">
        <v>79549.7</v>
      </c>
      <c r="AI10" s="760">
        <v>79549.7</v>
      </c>
      <c r="AJ10" s="760">
        <v>79556.2</v>
      </c>
      <c r="AK10" s="760">
        <v>79556.2</v>
      </c>
      <c r="AL10" s="760">
        <v>79556.2</v>
      </c>
      <c r="AM10" s="760">
        <v>79333.5</v>
      </c>
      <c r="AN10" s="760">
        <v>79333.5</v>
      </c>
      <c r="AO10" s="760">
        <v>79335.899999999994</v>
      </c>
      <c r="AP10" s="760">
        <v>79335.899999999994</v>
      </c>
      <c r="AQ10" s="760">
        <v>79335.899999999994</v>
      </c>
      <c r="AR10" s="760">
        <v>79343.199999999997</v>
      </c>
      <c r="AS10" s="760">
        <v>79393.8</v>
      </c>
      <c r="AT10" s="760">
        <v>79437.3</v>
      </c>
      <c r="AU10" s="760">
        <v>79437.3</v>
      </c>
      <c r="AV10" s="760">
        <v>79437.3</v>
      </c>
      <c r="AW10" s="760">
        <v>79434.3</v>
      </c>
      <c r="AX10" s="760">
        <v>79431.600000000006</v>
      </c>
      <c r="AY10" s="760">
        <v>79552.100000000006</v>
      </c>
      <c r="AZ10" s="760">
        <v>79564.100000000006</v>
      </c>
      <c r="BA10" s="760">
        <v>79564.100000000006</v>
      </c>
      <c r="BB10" s="760">
        <v>79571.100000000006</v>
      </c>
      <c r="BC10" s="760">
        <v>79532.100000000006</v>
      </c>
      <c r="BD10" s="760">
        <v>79532.100000000006</v>
      </c>
      <c r="BE10" s="760">
        <v>79532.100000000006</v>
      </c>
      <c r="BF10" s="760">
        <v>79532.100000000006</v>
      </c>
      <c r="BG10" s="764">
        <v>79654.100000000006</v>
      </c>
      <c r="BH10" s="764">
        <v>79664.7</v>
      </c>
      <c r="BI10" s="764">
        <v>79667.399999999994</v>
      </c>
      <c r="BJ10" s="764">
        <v>79682.600000000006</v>
      </c>
      <c r="BK10" s="764">
        <v>79700.7</v>
      </c>
      <c r="BL10" s="764">
        <v>79714.2</v>
      </c>
      <c r="BM10" s="764">
        <v>79726.2</v>
      </c>
      <c r="BN10" s="764">
        <v>79727.199999999997</v>
      </c>
      <c r="BO10" s="764">
        <v>79727.199999999997</v>
      </c>
      <c r="BP10" s="764">
        <v>79753.3</v>
      </c>
      <c r="BQ10" s="764">
        <v>79754.399999999994</v>
      </c>
      <c r="BR10" s="764">
        <v>79658.8</v>
      </c>
      <c r="BS10" s="764">
        <v>79713.8</v>
      </c>
      <c r="BT10" s="764">
        <v>79715.8</v>
      </c>
      <c r="BU10" s="764">
        <v>79715.8</v>
      </c>
      <c r="BV10" s="764">
        <v>79747.899999999994</v>
      </c>
    </row>
    <row r="11" spans="1:74" ht="12" customHeight="1" x14ac:dyDescent="0.25">
      <c r="A11" s="750" t="s">
        <v>1280</v>
      </c>
      <c r="B11" s="748" t="s">
        <v>94</v>
      </c>
      <c r="C11" s="760">
        <v>2514.3000000000002</v>
      </c>
      <c r="D11" s="760">
        <v>2514.3000000000002</v>
      </c>
      <c r="E11" s="760">
        <v>2514.3000000000002</v>
      </c>
      <c r="F11" s="760">
        <v>2514.3000000000002</v>
      </c>
      <c r="G11" s="760">
        <v>2514.3000000000002</v>
      </c>
      <c r="H11" s="760">
        <v>2514.3000000000002</v>
      </c>
      <c r="I11" s="760">
        <v>2514.3000000000002</v>
      </c>
      <c r="J11" s="760">
        <v>2514.3000000000002</v>
      </c>
      <c r="K11" s="760">
        <v>2514.3000000000002</v>
      </c>
      <c r="L11" s="760">
        <v>2514.3000000000002</v>
      </c>
      <c r="M11" s="760">
        <v>2514.3000000000002</v>
      </c>
      <c r="N11" s="760">
        <v>2514.3000000000002</v>
      </c>
      <c r="O11" s="760">
        <v>2493.5</v>
      </c>
      <c r="P11" s="760">
        <v>2523.5</v>
      </c>
      <c r="Q11" s="760">
        <v>2523.5</v>
      </c>
      <c r="R11" s="760">
        <v>2523.5</v>
      </c>
      <c r="S11" s="760">
        <v>2523.5</v>
      </c>
      <c r="T11" s="760">
        <v>2523.5</v>
      </c>
      <c r="U11" s="760">
        <v>2523.5</v>
      </c>
      <c r="V11" s="760">
        <v>2523.5</v>
      </c>
      <c r="W11" s="760">
        <v>2539.6999999999998</v>
      </c>
      <c r="X11" s="760">
        <v>2541.5</v>
      </c>
      <c r="Y11" s="760">
        <v>2541.5</v>
      </c>
      <c r="Z11" s="760">
        <v>2541.5</v>
      </c>
      <c r="AA11" s="760">
        <v>2516.6</v>
      </c>
      <c r="AB11" s="760">
        <v>2516.6</v>
      </c>
      <c r="AC11" s="760">
        <v>2516.6</v>
      </c>
      <c r="AD11" s="760">
        <v>2516.6</v>
      </c>
      <c r="AE11" s="760">
        <v>2516.6</v>
      </c>
      <c r="AF11" s="760">
        <v>2516.6</v>
      </c>
      <c r="AG11" s="760">
        <v>2516.6</v>
      </c>
      <c r="AH11" s="760">
        <v>2516.6</v>
      </c>
      <c r="AI11" s="760">
        <v>2516.6</v>
      </c>
      <c r="AJ11" s="760">
        <v>2516.6</v>
      </c>
      <c r="AK11" s="760">
        <v>2516.6</v>
      </c>
      <c r="AL11" s="760">
        <v>2516.6</v>
      </c>
      <c r="AM11" s="760">
        <v>2508.6</v>
      </c>
      <c r="AN11" s="760">
        <v>2508.6</v>
      </c>
      <c r="AO11" s="760">
        <v>2448.6</v>
      </c>
      <c r="AP11" s="760">
        <v>2448.6</v>
      </c>
      <c r="AQ11" s="760">
        <v>2448.6</v>
      </c>
      <c r="AR11" s="760">
        <v>2448.6</v>
      </c>
      <c r="AS11" s="760">
        <v>2448.6</v>
      </c>
      <c r="AT11" s="760">
        <v>2448.6</v>
      </c>
      <c r="AU11" s="760">
        <v>2448.6</v>
      </c>
      <c r="AV11" s="760">
        <v>2448.6</v>
      </c>
      <c r="AW11" s="760">
        <v>2448.6</v>
      </c>
      <c r="AX11" s="760">
        <v>2485.6</v>
      </c>
      <c r="AY11" s="760">
        <v>2496.8000000000002</v>
      </c>
      <c r="AZ11" s="760">
        <v>2496.8000000000002</v>
      </c>
      <c r="BA11" s="760">
        <v>2496.8000000000002</v>
      </c>
      <c r="BB11" s="760">
        <v>2496.8000000000002</v>
      </c>
      <c r="BC11" s="760">
        <v>2496.8000000000002</v>
      </c>
      <c r="BD11" s="760">
        <v>2496.8000000000002</v>
      </c>
      <c r="BE11" s="760">
        <v>2496.8000000000002</v>
      </c>
      <c r="BF11" s="760">
        <v>2496.8000000000002</v>
      </c>
      <c r="BG11" s="764">
        <v>2496.8000000000002</v>
      </c>
      <c r="BH11" s="764">
        <v>2496.8000000000002</v>
      </c>
      <c r="BI11" s="764">
        <v>2496.8000000000002</v>
      </c>
      <c r="BJ11" s="764">
        <v>2496.8000000000002</v>
      </c>
      <c r="BK11" s="764">
        <v>2504.6999999999998</v>
      </c>
      <c r="BL11" s="764">
        <v>2504.6999999999998</v>
      </c>
      <c r="BM11" s="764">
        <v>2504.6999999999998</v>
      </c>
      <c r="BN11" s="764">
        <v>2504.6999999999998</v>
      </c>
      <c r="BO11" s="764">
        <v>2504.6999999999998</v>
      </c>
      <c r="BP11" s="764">
        <v>2504.6999999999998</v>
      </c>
      <c r="BQ11" s="764">
        <v>2504.6999999999998</v>
      </c>
      <c r="BR11" s="764">
        <v>2504.6999999999998</v>
      </c>
      <c r="BS11" s="764">
        <v>2504.6999999999998</v>
      </c>
      <c r="BT11" s="764">
        <v>2504.6999999999998</v>
      </c>
      <c r="BU11" s="764">
        <v>2504.6999999999998</v>
      </c>
      <c r="BV11" s="764">
        <v>2539.6999999999998</v>
      </c>
    </row>
    <row r="12" spans="1:74" ht="12" customHeight="1" x14ac:dyDescent="0.25">
      <c r="A12" s="750" t="s">
        <v>1281</v>
      </c>
      <c r="B12" s="748" t="s">
        <v>1289</v>
      </c>
      <c r="C12" s="760">
        <v>6772</v>
      </c>
      <c r="D12" s="760">
        <v>6923.2</v>
      </c>
      <c r="E12" s="760">
        <v>7176.9</v>
      </c>
      <c r="F12" s="760">
        <v>7397</v>
      </c>
      <c r="G12" s="760">
        <v>7567.8</v>
      </c>
      <c r="H12" s="760">
        <v>7763.1</v>
      </c>
      <c r="I12" s="760">
        <v>7905.3</v>
      </c>
      <c r="J12" s="760">
        <v>8304</v>
      </c>
      <c r="K12" s="760">
        <v>8410.6</v>
      </c>
      <c r="L12" s="760">
        <v>8761</v>
      </c>
      <c r="M12" s="760">
        <v>9191</v>
      </c>
      <c r="N12" s="760">
        <v>10092.200000000001</v>
      </c>
      <c r="O12" s="760">
        <v>10324.5</v>
      </c>
      <c r="P12" s="760">
        <v>10478.299999999999</v>
      </c>
      <c r="Q12" s="760">
        <v>10523.9</v>
      </c>
      <c r="R12" s="760">
        <v>10590.2</v>
      </c>
      <c r="S12" s="760">
        <v>10783.9</v>
      </c>
      <c r="T12" s="760">
        <v>11054.8</v>
      </c>
      <c r="U12" s="760">
        <v>11130.7</v>
      </c>
      <c r="V12" s="760">
        <v>11361.3</v>
      </c>
      <c r="W12" s="760">
        <v>11465.1</v>
      </c>
      <c r="X12" s="760">
        <v>11571.6</v>
      </c>
      <c r="Y12" s="760">
        <v>12003.6</v>
      </c>
      <c r="Z12" s="760">
        <v>13374.2</v>
      </c>
      <c r="AA12" s="760">
        <v>13920.1</v>
      </c>
      <c r="AB12" s="760">
        <v>14064.8</v>
      </c>
      <c r="AC12" s="760">
        <v>14271.6</v>
      </c>
      <c r="AD12" s="760">
        <v>14745.7</v>
      </c>
      <c r="AE12" s="760">
        <v>14866.5</v>
      </c>
      <c r="AF12" s="760">
        <v>15080.5</v>
      </c>
      <c r="AG12" s="760">
        <v>15805.6</v>
      </c>
      <c r="AH12" s="760">
        <v>16740.3</v>
      </c>
      <c r="AI12" s="760">
        <v>17506.5</v>
      </c>
      <c r="AJ12" s="760">
        <v>17919</v>
      </c>
      <c r="AK12" s="760">
        <v>18633.8</v>
      </c>
      <c r="AL12" s="760">
        <v>21630.6</v>
      </c>
      <c r="AM12" s="760">
        <v>22017.8</v>
      </c>
      <c r="AN12" s="760">
        <v>22205.7</v>
      </c>
      <c r="AO12" s="760">
        <v>22590.799999999999</v>
      </c>
      <c r="AP12" s="760">
        <v>23113.5</v>
      </c>
      <c r="AQ12" s="760">
        <v>23415</v>
      </c>
      <c r="AR12" s="760">
        <v>23624.1</v>
      </c>
      <c r="AS12" s="760">
        <v>23736.799999999999</v>
      </c>
      <c r="AT12" s="760">
        <v>23928.1</v>
      </c>
      <c r="AU12" s="760">
        <v>24134.3</v>
      </c>
      <c r="AV12" s="760">
        <v>24466.799999999999</v>
      </c>
      <c r="AW12" s="760">
        <v>25020.3</v>
      </c>
      <c r="AX12" s="760">
        <v>26432.1</v>
      </c>
      <c r="AY12" s="760">
        <v>27365.8</v>
      </c>
      <c r="AZ12" s="760">
        <v>27452.6</v>
      </c>
      <c r="BA12" s="760">
        <v>27940.2</v>
      </c>
      <c r="BB12" s="760">
        <v>28212</v>
      </c>
      <c r="BC12" s="760">
        <v>28627.599999999999</v>
      </c>
      <c r="BD12" s="760">
        <v>28761.4</v>
      </c>
      <c r="BE12" s="760">
        <v>28876.3</v>
      </c>
      <c r="BF12" s="760">
        <v>29082.3</v>
      </c>
      <c r="BG12" s="764">
        <v>29407.7</v>
      </c>
      <c r="BH12" s="764">
        <v>29802.3</v>
      </c>
      <c r="BI12" s="764">
        <v>30108</v>
      </c>
      <c r="BJ12" s="764">
        <v>32078.6</v>
      </c>
      <c r="BK12" s="764">
        <v>32433.599999999999</v>
      </c>
      <c r="BL12" s="764">
        <v>32499.599999999999</v>
      </c>
      <c r="BM12" s="764">
        <v>32701.1</v>
      </c>
      <c r="BN12" s="764">
        <v>32871.1</v>
      </c>
      <c r="BO12" s="764">
        <v>32942.300000000003</v>
      </c>
      <c r="BP12" s="764">
        <v>33236.9</v>
      </c>
      <c r="BQ12" s="764">
        <v>33291.9</v>
      </c>
      <c r="BR12" s="764">
        <v>33361.9</v>
      </c>
      <c r="BS12" s="764">
        <v>33676.9</v>
      </c>
      <c r="BT12" s="764">
        <v>34135.699999999997</v>
      </c>
      <c r="BU12" s="764">
        <v>34476.1</v>
      </c>
      <c r="BV12" s="764">
        <v>37934.5</v>
      </c>
    </row>
    <row r="13" spans="1:74" ht="12" customHeight="1" x14ac:dyDescent="0.25">
      <c r="A13" s="750" t="s">
        <v>1282</v>
      </c>
      <c r="B13" s="748" t="s">
        <v>96</v>
      </c>
      <c r="C13" s="760">
        <v>59931.4</v>
      </c>
      <c r="D13" s="760">
        <v>60026</v>
      </c>
      <c r="E13" s="760">
        <v>60076</v>
      </c>
      <c r="F13" s="760">
        <v>60076</v>
      </c>
      <c r="G13" s="760">
        <v>60294.3</v>
      </c>
      <c r="H13" s="760">
        <v>60304</v>
      </c>
      <c r="I13" s="760">
        <v>60683</v>
      </c>
      <c r="J13" s="760">
        <v>61399.9</v>
      </c>
      <c r="K13" s="760">
        <v>61469.4</v>
      </c>
      <c r="L13" s="760">
        <v>61554.6</v>
      </c>
      <c r="M13" s="760">
        <v>61904.5</v>
      </c>
      <c r="N13" s="760">
        <v>64155.6</v>
      </c>
      <c r="O13" s="760">
        <v>65129.8</v>
      </c>
      <c r="P13" s="760">
        <v>65129.8</v>
      </c>
      <c r="Q13" s="760">
        <v>65227.8</v>
      </c>
      <c r="R13" s="760">
        <v>66253.7</v>
      </c>
      <c r="S13" s="760">
        <v>66533.7</v>
      </c>
      <c r="T13" s="760">
        <v>66798.600000000006</v>
      </c>
      <c r="U13" s="760">
        <v>67101.2</v>
      </c>
      <c r="V13" s="760">
        <v>68694.8</v>
      </c>
      <c r="W13" s="760">
        <v>69003.3</v>
      </c>
      <c r="X13" s="760">
        <v>69888.2</v>
      </c>
      <c r="Y13" s="760">
        <v>70128</v>
      </c>
      <c r="Z13" s="760">
        <v>72486.3</v>
      </c>
      <c r="AA13" s="760">
        <v>72972.800000000003</v>
      </c>
      <c r="AB13" s="760">
        <v>72972.800000000003</v>
      </c>
      <c r="AC13" s="760">
        <v>73331.399999999994</v>
      </c>
      <c r="AD13" s="760">
        <v>73493.7</v>
      </c>
      <c r="AE13" s="760">
        <v>73767.5</v>
      </c>
      <c r="AF13" s="760">
        <v>74187.899999999994</v>
      </c>
      <c r="AG13" s="760">
        <v>74629.5</v>
      </c>
      <c r="AH13" s="760">
        <v>74632.899999999994</v>
      </c>
      <c r="AI13" s="760">
        <v>74755.899999999994</v>
      </c>
      <c r="AJ13" s="760">
        <v>75388.800000000003</v>
      </c>
      <c r="AK13" s="760">
        <v>76265.7</v>
      </c>
      <c r="AL13" s="760">
        <v>81198</v>
      </c>
      <c r="AM13" s="760">
        <v>81592.3</v>
      </c>
      <c r="AN13" s="760">
        <v>81841.399999999994</v>
      </c>
      <c r="AO13" s="760">
        <v>82919.199999999997</v>
      </c>
      <c r="AP13" s="760">
        <v>83070.399999999994</v>
      </c>
      <c r="AQ13" s="760">
        <v>83222.899999999994</v>
      </c>
      <c r="AR13" s="760">
        <v>83378</v>
      </c>
      <c r="AS13" s="760">
        <v>83860</v>
      </c>
      <c r="AT13" s="760">
        <v>83860</v>
      </c>
      <c r="AU13" s="760">
        <v>84109.2</v>
      </c>
      <c r="AV13" s="760">
        <v>84358.2</v>
      </c>
      <c r="AW13" s="760">
        <v>85322.1</v>
      </c>
      <c r="AX13" s="760">
        <v>87488.4</v>
      </c>
      <c r="AY13" s="760">
        <v>88283.5</v>
      </c>
      <c r="AZ13" s="760">
        <v>88505.2</v>
      </c>
      <c r="BA13" s="760">
        <v>88505.2</v>
      </c>
      <c r="BB13" s="760">
        <v>88505.2</v>
      </c>
      <c r="BC13" s="760">
        <v>88505.2</v>
      </c>
      <c r="BD13" s="760">
        <v>88629.2</v>
      </c>
      <c r="BE13" s="760">
        <v>88950.6</v>
      </c>
      <c r="BF13" s="760">
        <v>89410.6</v>
      </c>
      <c r="BG13" s="764">
        <v>90057.5</v>
      </c>
      <c r="BH13" s="764">
        <v>90635.3</v>
      </c>
      <c r="BI13" s="764">
        <v>91228.6</v>
      </c>
      <c r="BJ13" s="764">
        <v>94476</v>
      </c>
      <c r="BK13" s="764">
        <v>94661</v>
      </c>
      <c r="BL13" s="764">
        <v>94661</v>
      </c>
      <c r="BM13" s="764">
        <v>95351</v>
      </c>
      <c r="BN13" s="764">
        <v>95503.5</v>
      </c>
      <c r="BO13" s="764">
        <v>95503.5</v>
      </c>
      <c r="BP13" s="764">
        <v>96262.399999999994</v>
      </c>
      <c r="BQ13" s="764">
        <v>96427.4</v>
      </c>
      <c r="BR13" s="764">
        <v>96914.2</v>
      </c>
      <c r="BS13" s="764">
        <v>97866.2</v>
      </c>
      <c r="BT13" s="764">
        <v>99006.7</v>
      </c>
      <c r="BU13" s="764">
        <v>99137.8</v>
      </c>
      <c r="BV13" s="764">
        <v>105673.5</v>
      </c>
    </row>
    <row r="14" spans="1:74" ht="12" customHeight="1" x14ac:dyDescent="0.25">
      <c r="A14" s="750"/>
      <c r="B14" s="749" t="s">
        <v>1290</v>
      </c>
      <c r="C14" s="749"/>
      <c r="D14" s="749"/>
      <c r="E14" s="749"/>
      <c r="F14" s="749"/>
      <c r="G14" s="749"/>
      <c r="H14" s="749"/>
      <c r="I14" s="749"/>
      <c r="J14" s="749"/>
      <c r="K14" s="749"/>
      <c r="L14" s="749"/>
      <c r="M14" s="749"/>
      <c r="N14" s="749"/>
      <c r="O14" s="749"/>
      <c r="P14" s="749"/>
      <c r="Q14" s="749"/>
      <c r="R14" s="749"/>
      <c r="S14" s="749"/>
      <c r="T14" s="749"/>
      <c r="U14" s="749"/>
      <c r="V14" s="749"/>
      <c r="W14" s="749"/>
      <c r="X14" s="749"/>
      <c r="Y14" s="749"/>
      <c r="Z14" s="749"/>
      <c r="AA14" s="749"/>
      <c r="AB14" s="749"/>
      <c r="AC14" s="749"/>
      <c r="AD14" s="749"/>
      <c r="AE14" s="749"/>
      <c r="AF14" s="749"/>
      <c r="AG14" s="749"/>
      <c r="AH14" s="749"/>
      <c r="AI14" s="749"/>
      <c r="AJ14" s="749"/>
      <c r="AK14" s="749"/>
      <c r="AL14" s="749"/>
      <c r="AM14" s="749"/>
      <c r="AN14" s="749"/>
      <c r="AO14" s="749"/>
      <c r="AP14" s="749"/>
      <c r="AQ14" s="749"/>
      <c r="AR14" s="749"/>
      <c r="AS14" s="749"/>
      <c r="AT14" s="749"/>
      <c r="AU14" s="749"/>
      <c r="AV14" s="749"/>
      <c r="AW14" s="749"/>
      <c r="AX14" s="749"/>
      <c r="AY14" s="749"/>
      <c r="AZ14" s="749"/>
      <c r="BA14" s="749"/>
      <c r="BB14" s="749"/>
      <c r="BC14" s="749"/>
      <c r="BD14" s="749"/>
      <c r="BE14" s="749"/>
      <c r="BF14" s="749"/>
      <c r="BG14" s="765"/>
      <c r="BH14" s="765"/>
      <c r="BI14" s="765"/>
      <c r="BJ14" s="765"/>
      <c r="BK14" s="765"/>
      <c r="BL14" s="765"/>
      <c r="BM14" s="765"/>
      <c r="BN14" s="765"/>
      <c r="BO14" s="765"/>
      <c r="BP14" s="765"/>
      <c r="BQ14" s="765"/>
      <c r="BR14" s="765"/>
      <c r="BS14" s="765"/>
      <c r="BT14" s="765"/>
      <c r="BU14" s="765"/>
      <c r="BV14" s="765"/>
    </row>
    <row r="15" spans="1:74" ht="12" customHeight="1" x14ac:dyDescent="0.25">
      <c r="A15" s="750" t="s">
        <v>1291</v>
      </c>
      <c r="B15" s="748" t="s">
        <v>1285</v>
      </c>
      <c r="C15" s="760">
        <v>6429.6</v>
      </c>
      <c r="D15" s="760">
        <v>6429.6</v>
      </c>
      <c r="E15" s="760">
        <v>6463.6</v>
      </c>
      <c r="F15" s="760">
        <v>6465.9</v>
      </c>
      <c r="G15" s="760">
        <v>6380.1</v>
      </c>
      <c r="H15" s="760">
        <v>6380.1</v>
      </c>
      <c r="I15" s="760">
        <v>6373.1</v>
      </c>
      <c r="J15" s="760">
        <v>6373.1</v>
      </c>
      <c r="K15" s="760">
        <v>6373.1</v>
      </c>
      <c r="L15" s="760">
        <v>6369.9</v>
      </c>
      <c r="M15" s="760">
        <v>6372.7</v>
      </c>
      <c r="N15" s="760">
        <v>6372.7</v>
      </c>
      <c r="O15" s="760">
        <v>6806.6</v>
      </c>
      <c r="P15" s="760">
        <v>6806.6</v>
      </c>
      <c r="Q15" s="760">
        <v>6806.6</v>
      </c>
      <c r="R15" s="760">
        <v>6830.4</v>
      </c>
      <c r="S15" s="760">
        <v>6830.4</v>
      </c>
      <c r="T15" s="760">
        <v>6829.6</v>
      </c>
      <c r="U15" s="760">
        <v>6829.6</v>
      </c>
      <c r="V15" s="760">
        <v>6856.5</v>
      </c>
      <c r="W15" s="760">
        <v>6859.3</v>
      </c>
      <c r="X15" s="760">
        <v>6876.3</v>
      </c>
      <c r="Y15" s="760">
        <v>6871.8</v>
      </c>
      <c r="Z15" s="760">
        <v>6850.8</v>
      </c>
      <c r="AA15" s="760">
        <v>6727.6</v>
      </c>
      <c r="AB15" s="760">
        <v>6726.2</v>
      </c>
      <c r="AC15" s="760">
        <v>6717.3</v>
      </c>
      <c r="AD15" s="760">
        <v>6714.3</v>
      </c>
      <c r="AE15" s="760">
        <v>6714</v>
      </c>
      <c r="AF15" s="760">
        <v>6713.6</v>
      </c>
      <c r="AG15" s="760">
        <v>6713.4</v>
      </c>
      <c r="AH15" s="760">
        <v>6712</v>
      </c>
      <c r="AI15" s="760">
        <v>6712</v>
      </c>
      <c r="AJ15" s="760">
        <v>6712</v>
      </c>
      <c r="AK15" s="760">
        <v>6712</v>
      </c>
      <c r="AL15" s="760">
        <v>6657</v>
      </c>
      <c r="AM15" s="760">
        <v>6647.7</v>
      </c>
      <c r="AN15" s="760">
        <v>6645.1</v>
      </c>
      <c r="AO15" s="760">
        <v>6685.6</v>
      </c>
      <c r="AP15" s="760">
        <v>6685.6</v>
      </c>
      <c r="AQ15" s="760">
        <v>6685.6</v>
      </c>
      <c r="AR15" s="760">
        <v>6689.6</v>
      </c>
      <c r="AS15" s="760">
        <v>6689.6</v>
      </c>
      <c r="AT15" s="760">
        <v>6689.4</v>
      </c>
      <c r="AU15" s="760">
        <v>6688.4</v>
      </c>
      <c r="AV15" s="760">
        <v>6688.4</v>
      </c>
      <c r="AW15" s="760">
        <v>6688.4</v>
      </c>
      <c r="AX15" s="760">
        <v>6657.4</v>
      </c>
      <c r="AY15" s="760">
        <v>6657.4</v>
      </c>
      <c r="AZ15" s="760">
        <v>6657.4</v>
      </c>
      <c r="BA15" s="760">
        <v>6651.4</v>
      </c>
      <c r="BB15" s="760">
        <v>6641.1</v>
      </c>
      <c r="BC15" s="760">
        <v>6616.1</v>
      </c>
      <c r="BD15" s="760">
        <v>6616.1</v>
      </c>
      <c r="BE15" s="760">
        <v>6616.1</v>
      </c>
      <c r="BF15" s="760">
        <v>6616.1</v>
      </c>
      <c r="BG15" s="764">
        <v>6624.6</v>
      </c>
      <c r="BH15" s="764">
        <v>6625.5</v>
      </c>
      <c r="BI15" s="764">
        <v>6625.5</v>
      </c>
      <c r="BJ15" s="764">
        <v>6625.1</v>
      </c>
      <c r="BK15" s="764">
        <v>6625.1</v>
      </c>
      <c r="BL15" s="764">
        <v>6625.1</v>
      </c>
      <c r="BM15" s="764">
        <v>6625.1</v>
      </c>
      <c r="BN15" s="764">
        <v>6600.3</v>
      </c>
      <c r="BO15" s="764">
        <v>6600.3</v>
      </c>
      <c r="BP15" s="764">
        <v>6600.3</v>
      </c>
      <c r="BQ15" s="764">
        <v>6600.3</v>
      </c>
      <c r="BR15" s="764">
        <v>6602.3</v>
      </c>
      <c r="BS15" s="764">
        <v>6602.3</v>
      </c>
      <c r="BT15" s="764">
        <v>6616.3</v>
      </c>
      <c r="BU15" s="764">
        <v>6616.3</v>
      </c>
      <c r="BV15" s="764">
        <v>6616.3</v>
      </c>
    </row>
    <row r="16" spans="1:74" ht="12" customHeight="1" x14ac:dyDescent="0.25">
      <c r="A16" s="750" t="s">
        <v>1292</v>
      </c>
      <c r="B16" s="748" t="s">
        <v>1286</v>
      </c>
      <c r="C16" s="760">
        <v>929.7</v>
      </c>
      <c r="D16" s="760">
        <v>929.7</v>
      </c>
      <c r="E16" s="760">
        <v>933.7</v>
      </c>
      <c r="F16" s="760">
        <v>936.7</v>
      </c>
      <c r="G16" s="760">
        <v>939.9</v>
      </c>
      <c r="H16" s="760">
        <v>939.9</v>
      </c>
      <c r="I16" s="760">
        <v>939.9</v>
      </c>
      <c r="J16" s="760">
        <v>939.9</v>
      </c>
      <c r="K16" s="760">
        <v>939.9</v>
      </c>
      <c r="L16" s="760">
        <v>938.7</v>
      </c>
      <c r="M16" s="760">
        <v>941.5</v>
      </c>
      <c r="N16" s="760">
        <v>941.5</v>
      </c>
      <c r="O16" s="760">
        <v>952.2</v>
      </c>
      <c r="P16" s="760">
        <v>952.2</v>
      </c>
      <c r="Q16" s="760">
        <v>952.2</v>
      </c>
      <c r="R16" s="760">
        <v>945.5</v>
      </c>
      <c r="S16" s="760">
        <v>945.5</v>
      </c>
      <c r="T16" s="760">
        <v>944.7</v>
      </c>
      <c r="U16" s="760">
        <v>944.7</v>
      </c>
      <c r="V16" s="760">
        <v>944.4</v>
      </c>
      <c r="W16" s="760">
        <v>947.2</v>
      </c>
      <c r="X16" s="760">
        <v>947.2</v>
      </c>
      <c r="Y16" s="760">
        <v>947.2</v>
      </c>
      <c r="Z16" s="760">
        <v>947.2</v>
      </c>
      <c r="AA16" s="760">
        <v>944.9</v>
      </c>
      <c r="AB16" s="760">
        <v>944.9</v>
      </c>
      <c r="AC16" s="760">
        <v>943.8</v>
      </c>
      <c r="AD16" s="760">
        <v>943.8</v>
      </c>
      <c r="AE16" s="760">
        <v>943.5</v>
      </c>
      <c r="AF16" s="760">
        <v>943.1</v>
      </c>
      <c r="AG16" s="760">
        <v>942.9</v>
      </c>
      <c r="AH16" s="760">
        <v>941.5</v>
      </c>
      <c r="AI16" s="760">
        <v>941.5</v>
      </c>
      <c r="AJ16" s="760">
        <v>941.5</v>
      </c>
      <c r="AK16" s="760">
        <v>941.5</v>
      </c>
      <c r="AL16" s="760">
        <v>886.5</v>
      </c>
      <c r="AM16" s="760">
        <v>883.2</v>
      </c>
      <c r="AN16" s="760">
        <v>880.6</v>
      </c>
      <c r="AO16" s="760">
        <v>880.6</v>
      </c>
      <c r="AP16" s="760">
        <v>880.6</v>
      </c>
      <c r="AQ16" s="760">
        <v>880.6</v>
      </c>
      <c r="AR16" s="760">
        <v>884.6</v>
      </c>
      <c r="AS16" s="760">
        <v>884.6</v>
      </c>
      <c r="AT16" s="760">
        <v>884.4</v>
      </c>
      <c r="AU16" s="760">
        <v>883.4</v>
      </c>
      <c r="AV16" s="760">
        <v>883.4</v>
      </c>
      <c r="AW16" s="760">
        <v>883.4</v>
      </c>
      <c r="AX16" s="760">
        <v>872.4</v>
      </c>
      <c r="AY16" s="760">
        <v>872.4</v>
      </c>
      <c r="AZ16" s="760">
        <v>872.4</v>
      </c>
      <c r="BA16" s="760">
        <v>872.4</v>
      </c>
      <c r="BB16" s="760">
        <v>872.4</v>
      </c>
      <c r="BC16" s="760">
        <v>872.4</v>
      </c>
      <c r="BD16" s="760">
        <v>872.4</v>
      </c>
      <c r="BE16" s="760">
        <v>872.4</v>
      </c>
      <c r="BF16" s="760">
        <v>872.4</v>
      </c>
      <c r="BG16" s="764">
        <v>872.4</v>
      </c>
      <c r="BH16" s="764">
        <v>872.4</v>
      </c>
      <c r="BI16" s="764">
        <v>872.4</v>
      </c>
      <c r="BJ16" s="764">
        <v>872</v>
      </c>
      <c r="BK16" s="764">
        <v>872</v>
      </c>
      <c r="BL16" s="764">
        <v>872</v>
      </c>
      <c r="BM16" s="764">
        <v>872</v>
      </c>
      <c r="BN16" s="764">
        <v>872</v>
      </c>
      <c r="BO16" s="764">
        <v>872</v>
      </c>
      <c r="BP16" s="764">
        <v>872</v>
      </c>
      <c r="BQ16" s="764">
        <v>872</v>
      </c>
      <c r="BR16" s="764">
        <v>874</v>
      </c>
      <c r="BS16" s="764">
        <v>874</v>
      </c>
      <c r="BT16" s="764">
        <v>888</v>
      </c>
      <c r="BU16" s="764">
        <v>888</v>
      </c>
      <c r="BV16" s="764">
        <v>888</v>
      </c>
    </row>
    <row r="17" spans="1:74" ht="12" customHeight="1" x14ac:dyDescent="0.25">
      <c r="A17" s="750" t="s">
        <v>1293</v>
      </c>
      <c r="B17" s="748" t="s">
        <v>1287</v>
      </c>
      <c r="C17" s="760">
        <v>5499.9</v>
      </c>
      <c r="D17" s="760">
        <v>5499.9</v>
      </c>
      <c r="E17" s="760">
        <v>5529.9</v>
      </c>
      <c r="F17" s="760">
        <v>5529.2</v>
      </c>
      <c r="G17" s="760">
        <v>5440.2</v>
      </c>
      <c r="H17" s="760">
        <v>5440.2</v>
      </c>
      <c r="I17" s="760">
        <v>5433.2</v>
      </c>
      <c r="J17" s="760">
        <v>5433.2</v>
      </c>
      <c r="K17" s="760">
        <v>5433.2</v>
      </c>
      <c r="L17" s="760">
        <v>5431.2</v>
      </c>
      <c r="M17" s="760">
        <v>5431.2</v>
      </c>
      <c r="N17" s="760">
        <v>5431.2</v>
      </c>
      <c r="O17" s="760">
        <v>5854.4</v>
      </c>
      <c r="P17" s="760">
        <v>5854.4</v>
      </c>
      <c r="Q17" s="760">
        <v>5854.4</v>
      </c>
      <c r="R17" s="760">
        <v>5884.9</v>
      </c>
      <c r="S17" s="760">
        <v>5884.9</v>
      </c>
      <c r="T17" s="760">
        <v>5884.9</v>
      </c>
      <c r="U17" s="760">
        <v>5884.9</v>
      </c>
      <c r="V17" s="760">
        <v>5912.1</v>
      </c>
      <c r="W17" s="760">
        <v>5912.1</v>
      </c>
      <c r="X17" s="760">
        <v>5929.1</v>
      </c>
      <c r="Y17" s="760">
        <v>5924.6</v>
      </c>
      <c r="Z17" s="760">
        <v>5903.6</v>
      </c>
      <c r="AA17" s="760">
        <v>5782.7</v>
      </c>
      <c r="AB17" s="760">
        <v>5781.3</v>
      </c>
      <c r="AC17" s="760">
        <v>5773.5</v>
      </c>
      <c r="AD17" s="760">
        <v>5770.5</v>
      </c>
      <c r="AE17" s="760">
        <v>5770.5</v>
      </c>
      <c r="AF17" s="760">
        <v>5770.5</v>
      </c>
      <c r="AG17" s="760">
        <v>5770.5</v>
      </c>
      <c r="AH17" s="760">
        <v>5770.5</v>
      </c>
      <c r="AI17" s="760">
        <v>5770.5</v>
      </c>
      <c r="AJ17" s="760">
        <v>5770.5</v>
      </c>
      <c r="AK17" s="760">
        <v>5770.5</v>
      </c>
      <c r="AL17" s="760">
        <v>5770.5</v>
      </c>
      <c r="AM17" s="760">
        <v>5764.5</v>
      </c>
      <c r="AN17" s="760">
        <v>5764.5</v>
      </c>
      <c r="AO17" s="760">
        <v>5805</v>
      </c>
      <c r="AP17" s="760">
        <v>5805</v>
      </c>
      <c r="AQ17" s="760">
        <v>5805</v>
      </c>
      <c r="AR17" s="760">
        <v>5805</v>
      </c>
      <c r="AS17" s="760">
        <v>5805</v>
      </c>
      <c r="AT17" s="760">
        <v>5805</v>
      </c>
      <c r="AU17" s="760">
        <v>5805</v>
      </c>
      <c r="AV17" s="760">
        <v>5805</v>
      </c>
      <c r="AW17" s="760">
        <v>5805</v>
      </c>
      <c r="AX17" s="760">
        <v>5785</v>
      </c>
      <c r="AY17" s="760">
        <v>5785</v>
      </c>
      <c r="AZ17" s="760">
        <v>5785</v>
      </c>
      <c r="BA17" s="760">
        <v>5779</v>
      </c>
      <c r="BB17" s="760">
        <v>5768.7</v>
      </c>
      <c r="BC17" s="760">
        <v>5743.7</v>
      </c>
      <c r="BD17" s="760">
        <v>5743.7</v>
      </c>
      <c r="BE17" s="760">
        <v>5743.7</v>
      </c>
      <c r="BF17" s="760">
        <v>5743.7</v>
      </c>
      <c r="BG17" s="764">
        <v>5752.2</v>
      </c>
      <c r="BH17" s="764">
        <v>5753.1</v>
      </c>
      <c r="BI17" s="764">
        <v>5753.1</v>
      </c>
      <c r="BJ17" s="764">
        <v>5753.1</v>
      </c>
      <c r="BK17" s="764">
        <v>5753.1</v>
      </c>
      <c r="BL17" s="764">
        <v>5753.1</v>
      </c>
      <c r="BM17" s="764">
        <v>5753.1</v>
      </c>
      <c r="BN17" s="764">
        <v>5728.3</v>
      </c>
      <c r="BO17" s="764">
        <v>5728.3</v>
      </c>
      <c r="BP17" s="764">
        <v>5728.3</v>
      </c>
      <c r="BQ17" s="764">
        <v>5728.3</v>
      </c>
      <c r="BR17" s="764">
        <v>5728.3</v>
      </c>
      <c r="BS17" s="764">
        <v>5728.3</v>
      </c>
      <c r="BT17" s="764">
        <v>5728.3</v>
      </c>
      <c r="BU17" s="764">
        <v>5728.3</v>
      </c>
      <c r="BV17" s="764">
        <v>5728.3</v>
      </c>
    </row>
    <row r="18" spans="1:74" ht="12" customHeight="1" x14ac:dyDescent="0.25">
      <c r="A18" s="750" t="s">
        <v>1294</v>
      </c>
      <c r="B18" s="748" t="s">
        <v>1288</v>
      </c>
      <c r="C18" s="760">
        <v>300.7</v>
      </c>
      <c r="D18" s="760">
        <v>300.7</v>
      </c>
      <c r="E18" s="760">
        <v>300.7</v>
      </c>
      <c r="F18" s="760">
        <v>300.7</v>
      </c>
      <c r="G18" s="760">
        <v>300.7</v>
      </c>
      <c r="H18" s="760">
        <v>300.7</v>
      </c>
      <c r="I18" s="760">
        <v>300.7</v>
      </c>
      <c r="J18" s="760">
        <v>300.7</v>
      </c>
      <c r="K18" s="760">
        <v>300.7</v>
      </c>
      <c r="L18" s="760">
        <v>300.7</v>
      </c>
      <c r="M18" s="760">
        <v>300.7</v>
      </c>
      <c r="N18" s="760">
        <v>300.7</v>
      </c>
      <c r="O18" s="760">
        <v>300.7</v>
      </c>
      <c r="P18" s="760">
        <v>300.7</v>
      </c>
      <c r="Q18" s="760">
        <v>300.7</v>
      </c>
      <c r="R18" s="760">
        <v>300.7</v>
      </c>
      <c r="S18" s="760">
        <v>300.7</v>
      </c>
      <c r="T18" s="760">
        <v>300.7</v>
      </c>
      <c r="U18" s="760">
        <v>300.7</v>
      </c>
      <c r="V18" s="760">
        <v>300.7</v>
      </c>
      <c r="W18" s="760">
        <v>300.7</v>
      </c>
      <c r="X18" s="760">
        <v>300.7</v>
      </c>
      <c r="Y18" s="760">
        <v>300.7</v>
      </c>
      <c r="Z18" s="760">
        <v>300.7</v>
      </c>
      <c r="AA18" s="760">
        <v>354.6</v>
      </c>
      <c r="AB18" s="760">
        <v>354.6</v>
      </c>
      <c r="AC18" s="760">
        <v>354.6</v>
      </c>
      <c r="AD18" s="760">
        <v>354.6</v>
      </c>
      <c r="AE18" s="760">
        <v>355.8</v>
      </c>
      <c r="AF18" s="760">
        <v>355.8</v>
      </c>
      <c r="AG18" s="760">
        <v>355.8</v>
      </c>
      <c r="AH18" s="760">
        <v>355.8</v>
      </c>
      <c r="AI18" s="760">
        <v>356.7</v>
      </c>
      <c r="AJ18" s="760">
        <v>356.7</v>
      </c>
      <c r="AK18" s="760">
        <v>356.7</v>
      </c>
      <c r="AL18" s="760">
        <v>356.7</v>
      </c>
      <c r="AM18" s="760">
        <v>357.1</v>
      </c>
      <c r="AN18" s="760">
        <v>357.1</v>
      </c>
      <c r="AO18" s="760">
        <v>357.1</v>
      </c>
      <c r="AP18" s="760">
        <v>357.1</v>
      </c>
      <c r="AQ18" s="760">
        <v>357.1</v>
      </c>
      <c r="AR18" s="760">
        <v>357.1</v>
      </c>
      <c r="AS18" s="760">
        <v>357.1</v>
      </c>
      <c r="AT18" s="760">
        <v>357.1</v>
      </c>
      <c r="AU18" s="760">
        <v>357.1</v>
      </c>
      <c r="AV18" s="760">
        <v>357.1</v>
      </c>
      <c r="AW18" s="760">
        <v>357.1</v>
      </c>
      <c r="AX18" s="760">
        <v>357.1</v>
      </c>
      <c r="AY18" s="760">
        <v>357.1</v>
      </c>
      <c r="AZ18" s="760">
        <v>357.1</v>
      </c>
      <c r="BA18" s="760">
        <v>357.1</v>
      </c>
      <c r="BB18" s="760">
        <v>357.1</v>
      </c>
      <c r="BC18" s="760">
        <v>357.1</v>
      </c>
      <c r="BD18" s="760">
        <v>357.1</v>
      </c>
      <c r="BE18" s="760">
        <v>357.1</v>
      </c>
      <c r="BF18" s="760">
        <v>357.1</v>
      </c>
      <c r="BG18" s="764">
        <v>357.1</v>
      </c>
      <c r="BH18" s="764">
        <v>363.6</v>
      </c>
      <c r="BI18" s="764">
        <v>363.6</v>
      </c>
      <c r="BJ18" s="764">
        <v>363.6</v>
      </c>
      <c r="BK18" s="764">
        <v>363.6</v>
      </c>
      <c r="BL18" s="764">
        <v>363.6</v>
      </c>
      <c r="BM18" s="764">
        <v>363.6</v>
      </c>
      <c r="BN18" s="764">
        <v>363.6</v>
      </c>
      <c r="BO18" s="764">
        <v>363.6</v>
      </c>
      <c r="BP18" s="764">
        <v>363.6</v>
      </c>
      <c r="BQ18" s="764">
        <v>363.6</v>
      </c>
      <c r="BR18" s="764">
        <v>363.6</v>
      </c>
      <c r="BS18" s="764">
        <v>363.6</v>
      </c>
      <c r="BT18" s="764">
        <v>363.6</v>
      </c>
      <c r="BU18" s="764">
        <v>363.6</v>
      </c>
      <c r="BV18" s="764">
        <v>363.6</v>
      </c>
    </row>
    <row r="19" spans="1:74" ht="12" customHeight="1" x14ac:dyDescent="0.25">
      <c r="A19" s="750" t="s">
        <v>1295</v>
      </c>
      <c r="B19" s="748" t="s">
        <v>1289</v>
      </c>
      <c r="C19" s="760">
        <v>211.2</v>
      </c>
      <c r="D19" s="760">
        <v>211.2</v>
      </c>
      <c r="E19" s="760">
        <v>211.2</v>
      </c>
      <c r="F19" s="760">
        <v>211.2</v>
      </c>
      <c r="G19" s="760">
        <v>221.2</v>
      </c>
      <c r="H19" s="760">
        <v>221.2</v>
      </c>
      <c r="I19" s="760">
        <v>221.2</v>
      </c>
      <c r="J19" s="760">
        <v>221.2</v>
      </c>
      <c r="K19" s="760">
        <v>221.2</v>
      </c>
      <c r="L19" s="760">
        <v>231</v>
      </c>
      <c r="M19" s="760">
        <v>231</v>
      </c>
      <c r="N19" s="760">
        <v>231.1</v>
      </c>
      <c r="O19" s="760">
        <v>240.4</v>
      </c>
      <c r="P19" s="760">
        <v>240.4</v>
      </c>
      <c r="Q19" s="760">
        <v>255.9</v>
      </c>
      <c r="R19" s="760">
        <v>255.9</v>
      </c>
      <c r="S19" s="760">
        <v>275.8</v>
      </c>
      <c r="T19" s="760">
        <v>275.8</v>
      </c>
      <c r="U19" s="760">
        <v>275.8</v>
      </c>
      <c r="V19" s="760">
        <v>275.8</v>
      </c>
      <c r="W19" s="760">
        <v>276.8</v>
      </c>
      <c r="X19" s="760">
        <v>276.8</v>
      </c>
      <c r="Y19" s="760">
        <v>276.8</v>
      </c>
      <c r="Z19" s="760">
        <v>294.3</v>
      </c>
      <c r="AA19" s="760">
        <v>309.3</v>
      </c>
      <c r="AB19" s="760">
        <v>309.3</v>
      </c>
      <c r="AC19" s="760">
        <v>309.3</v>
      </c>
      <c r="AD19" s="760">
        <v>311.2</v>
      </c>
      <c r="AE19" s="760">
        <v>312.2</v>
      </c>
      <c r="AF19" s="760">
        <v>313.7</v>
      </c>
      <c r="AG19" s="760">
        <v>313.7</v>
      </c>
      <c r="AH19" s="760">
        <v>315.7</v>
      </c>
      <c r="AI19" s="760">
        <v>315.7</v>
      </c>
      <c r="AJ19" s="760">
        <v>316.10000000000002</v>
      </c>
      <c r="AK19" s="760">
        <v>316.10000000000002</v>
      </c>
      <c r="AL19" s="760">
        <v>320.2</v>
      </c>
      <c r="AM19" s="760">
        <v>321.89999999999998</v>
      </c>
      <c r="AN19" s="760">
        <v>321.89999999999998</v>
      </c>
      <c r="AO19" s="760">
        <v>321.89999999999998</v>
      </c>
      <c r="AP19" s="760">
        <v>321.89999999999998</v>
      </c>
      <c r="AQ19" s="760">
        <v>325.89999999999998</v>
      </c>
      <c r="AR19" s="760">
        <v>340.3</v>
      </c>
      <c r="AS19" s="760">
        <v>340.3</v>
      </c>
      <c r="AT19" s="760">
        <v>340.3</v>
      </c>
      <c r="AU19" s="760">
        <v>340.3</v>
      </c>
      <c r="AV19" s="760">
        <v>340.3</v>
      </c>
      <c r="AW19" s="760">
        <v>344.1</v>
      </c>
      <c r="AX19" s="760">
        <v>349.1</v>
      </c>
      <c r="AY19" s="760">
        <v>354.8</v>
      </c>
      <c r="AZ19" s="760">
        <v>354.8</v>
      </c>
      <c r="BA19" s="760">
        <v>354.8</v>
      </c>
      <c r="BB19" s="760">
        <v>354.8</v>
      </c>
      <c r="BC19" s="760">
        <v>359.3</v>
      </c>
      <c r="BD19" s="760">
        <v>362.4</v>
      </c>
      <c r="BE19" s="760">
        <v>362.4</v>
      </c>
      <c r="BF19" s="760">
        <v>362.4</v>
      </c>
      <c r="BG19" s="764">
        <v>363.5</v>
      </c>
      <c r="BH19" s="764">
        <v>363</v>
      </c>
      <c r="BI19" s="764">
        <v>363</v>
      </c>
      <c r="BJ19" s="764">
        <v>363</v>
      </c>
      <c r="BK19" s="764">
        <v>363</v>
      </c>
      <c r="BL19" s="764">
        <v>362.7</v>
      </c>
      <c r="BM19" s="764">
        <v>362.7</v>
      </c>
      <c r="BN19" s="764">
        <v>362.3</v>
      </c>
      <c r="BO19" s="764">
        <v>362.3</v>
      </c>
      <c r="BP19" s="764">
        <v>362.3</v>
      </c>
      <c r="BQ19" s="764">
        <v>362.3</v>
      </c>
      <c r="BR19" s="764">
        <v>362.3</v>
      </c>
      <c r="BS19" s="764">
        <v>362.3</v>
      </c>
      <c r="BT19" s="764">
        <v>362.3</v>
      </c>
      <c r="BU19" s="764">
        <v>362.3</v>
      </c>
      <c r="BV19" s="764">
        <v>362.3</v>
      </c>
    </row>
    <row r="20" spans="1:74" ht="12" customHeight="1" x14ac:dyDescent="0.25">
      <c r="A20" s="750" t="s">
        <v>1296</v>
      </c>
      <c r="B20" s="748" t="s">
        <v>1297</v>
      </c>
      <c r="C20" s="761" t="s">
        <v>1336</v>
      </c>
      <c r="D20" s="761" t="s">
        <v>1336</v>
      </c>
      <c r="E20" s="761" t="s">
        <v>1336</v>
      </c>
      <c r="F20" s="761" t="s">
        <v>1336</v>
      </c>
      <c r="G20" s="761" t="s">
        <v>1336</v>
      </c>
      <c r="H20" s="761" t="s">
        <v>1336</v>
      </c>
      <c r="I20" s="761" t="s">
        <v>1336</v>
      </c>
      <c r="J20" s="761" t="s">
        <v>1336</v>
      </c>
      <c r="K20" s="761" t="s">
        <v>1336</v>
      </c>
      <c r="L20" s="761" t="s">
        <v>1336</v>
      </c>
      <c r="M20" s="761" t="s">
        <v>1336</v>
      </c>
      <c r="N20" s="761" t="s">
        <v>1336</v>
      </c>
      <c r="O20" s="760">
        <v>7369.3860000000004</v>
      </c>
      <c r="P20" s="760">
        <v>7529.0649999999996</v>
      </c>
      <c r="Q20" s="760">
        <v>7696.66</v>
      </c>
      <c r="R20" s="760">
        <v>7860.3410000000003</v>
      </c>
      <c r="S20" s="760">
        <v>8050.5829999999996</v>
      </c>
      <c r="T20" s="760">
        <v>8235.8510000000006</v>
      </c>
      <c r="U20" s="760">
        <v>8479.125</v>
      </c>
      <c r="V20" s="760">
        <v>8700.9030000000002</v>
      </c>
      <c r="W20" s="760">
        <v>8951.4549999999999</v>
      </c>
      <c r="X20" s="760">
        <v>9188.4159999999993</v>
      </c>
      <c r="Y20" s="760">
        <v>9416.6949999999997</v>
      </c>
      <c r="Z20" s="760">
        <v>9778.5249999999996</v>
      </c>
      <c r="AA20" s="760">
        <v>9865.6110000000008</v>
      </c>
      <c r="AB20" s="760">
        <v>10123.085999999999</v>
      </c>
      <c r="AC20" s="760">
        <v>10440.244000000001</v>
      </c>
      <c r="AD20" s="760">
        <v>10687.819</v>
      </c>
      <c r="AE20" s="760">
        <v>10927.867</v>
      </c>
      <c r="AF20" s="760">
        <v>11185.235000000001</v>
      </c>
      <c r="AG20" s="760">
        <v>11385.334000000001</v>
      </c>
      <c r="AH20" s="760">
        <v>11670.583000000001</v>
      </c>
      <c r="AI20" s="760">
        <v>11913.282999999999</v>
      </c>
      <c r="AJ20" s="760">
        <v>12156.433000000001</v>
      </c>
      <c r="AK20" s="760">
        <v>12446.436</v>
      </c>
      <c r="AL20" s="760">
        <v>12765.071</v>
      </c>
      <c r="AM20" s="760">
        <v>13024.754999999999</v>
      </c>
      <c r="AN20" s="760">
        <v>13428.727999999999</v>
      </c>
      <c r="AO20" s="760">
        <v>13712.040999999999</v>
      </c>
      <c r="AP20" s="760">
        <v>13961.404</v>
      </c>
      <c r="AQ20" s="760">
        <v>14250.046</v>
      </c>
      <c r="AR20" s="760">
        <v>14525.329</v>
      </c>
      <c r="AS20" s="760">
        <v>14787.683999999999</v>
      </c>
      <c r="AT20" s="760">
        <v>15082.203</v>
      </c>
      <c r="AU20" s="760">
        <v>15330.047</v>
      </c>
      <c r="AV20" s="760">
        <v>15574.388000000001</v>
      </c>
      <c r="AW20" s="760">
        <v>15865.287</v>
      </c>
      <c r="AX20" s="760">
        <v>16218.084999999999</v>
      </c>
      <c r="AY20" s="760">
        <v>16655.530999999999</v>
      </c>
      <c r="AZ20" s="760">
        <v>16893.023000000001</v>
      </c>
      <c r="BA20" s="760">
        <v>16971.662</v>
      </c>
      <c r="BB20" s="760">
        <v>17228.326000000001</v>
      </c>
      <c r="BC20" s="760">
        <v>17552.233</v>
      </c>
      <c r="BD20" s="760">
        <v>17836.55</v>
      </c>
      <c r="BE20" s="760">
        <v>18115.849999999999</v>
      </c>
      <c r="BF20" s="760">
        <v>18406.07</v>
      </c>
      <c r="BG20" s="764">
        <v>18698.509999999998</v>
      </c>
      <c r="BH20" s="764">
        <v>18993.990000000002</v>
      </c>
      <c r="BI20" s="764">
        <v>19295.37</v>
      </c>
      <c r="BJ20" s="764">
        <v>19600.810000000001</v>
      </c>
      <c r="BK20" s="764">
        <v>19912.22</v>
      </c>
      <c r="BL20" s="764">
        <v>20225.759999999998</v>
      </c>
      <c r="BM20" s="764">
        <v>20542.68</v>
      </c>
      <c r="BN20" s="764">
        <v>20862.64</v>
      </c>
      <c r="BO20" s="764">
        <v>21186.98</v>
      </c>
      <c r="BP20" s="764">
        <v>21515.21</v>
      </c>
      <c r="BQ20" s="764">
        <v>21847.26</v>
      </c>
      <c r="BR20" s="764">
        <v>22183.52</v>
      </c>
      <c r="BS20" s="764">
        <v>22523.89</v>
      </c>
      <c r="BT20" s="764">
        <v>22868.29</v>
      </c>
      <c r="BU20" s="764">
        <v>23217.07</v>
      </c>
      <c r="BV20" s="764">
        <v>23570.15</v>
      </c>
    </row>
    <row r="21" spans="1:74" ht="12" customHeight="1" x14ac:dyDescent="0.25">
      <c r="A21" s="750" t="s">
        <v>1298</v>
      </c>
      <c r="B21" s="748" t="s">
        <v>1299</v>
      </c>
      <c r="C21" s="761" t="s">
        <v>1336</v>
      </c>
      <c r="D21" s="761" t="s">
        <v>1336</v>
      </c>
      <c r="E21" s="761" t="s">
        <v>1336</v>
      </c>
      <c r="F21" s="761" t="s">
        <v>1336</v>
      </c>
      <c r="G21" s="761" t="s">
        <v>1336</v>
      </c>
      <c r="H21" s="761" t="s">
        <v>1336</v>
      </c>
      <c r="I21" s="761" t="s">
        <v>1336</v>
      </c>
      <c r="J21" s="761" t="s">
        <v>1336</v>
      </c>
      <c r="K21" s="761" t="s">
        <v>1336</v>
      </c>
      <c r="L21" s="761" t="s">
        <v>1336</v>
      </c>
      <c r="M21" s="761" t="s">
        <v>1336</v>
      </c>
      <c r="N21" s="761" t="s">
        <v>1336</v>
      </c>
      <c r="O21" s="760">
        <v>3424.8069999999998</v>
      </c>
      <c r="P21" s="760">
        <v>3550.2310000000002</v>
      </c>
      <c r="Q21" s="760">
        <v>3689.2660000000001</v>
      </c>
      <c r="R21" s="760">
        <v>3816.2939999999999</v>
      </c>
      <c r="S21" s="760">
        <v>3949.5250000000001</v>
      </c>
      <c r="T21" s="760">
        <v>4110.6959999999999</v>
      </c>
      <c r="U21" s="760">
        <v>4275.4780000000001</v>
      </c>
      <c r="V21" s="760">
        <v>4440.5020000000004</v>
      </c>
      <c r="W21" s="760">
        <v>4635.1289999999999</v>
      </c>
      <c r="X21" s="760">
        <v>4815.7020000000002</v>
      </c>
      <c r="Y21" s="760">
        <v>4972.4949999999999</v>
      </c>
      <c r="Z21" s="760">
        <v>5191.5050000000001</v>
      </c>
      <c r="AA21" s="760">
        <v>5428.4889999999996</v>
      </c>
      <c r="AB21" s="760">
        <v>5627.0910000000003</v>
      </c>
      <c r="AC21" s="760">
        <v>5852.6629999999996</v>
      </c>
      <c r="AD21" s="760">
        <v>6051.107</v>
      </c>
      <c r="AE21" s="760">
        <v>6238.683</v>
      </c>
      <c r="AF21" s="760">
        <v>6432.3339999999998</v>
      </c>
      <c r="AG21" s="760">
        <v>6592.866</v>
      </c>
      <c r="AH21" s="760">
        <v>6785.84</v>
      </c>
      <c r="AI21" s="760">
        <v>6957.6729999999998</v>
      </c>
      <c r="AJ21" s="760">
        <v>7147.0609999999997</v>
      </c>
      <c r="AK21" s="760">
        <v>7332.7569999999996</v>
      </c>
      <c r="AL21" s="760">
        <v>7527.01</v>
      </c>
      <c r="AM21" s="760">
        <v>7707.4939999999997</v>
      </c>
      <c r="AN21" s="760">
        <v>7958.5280000000002</v>
      </c>
      <c r="AO21" s="760">
        <v>8124.3909999999996</v>
      </c>
      <c r="AP21" s="760">
        <v>8275.2880000000005</v>
      </c>
      <c r="AQ21" s="760">
        <v>8456.0409999999993</v>
      </c>
      <c r="AR21" s="760">
        <v>8618.3439999999991</v>
      </c>
      <c r="AS21" s="760">
        <v>8776.616</v>
      </c>
      <c r="AT21" s="760">
        <v>8956.9210000000003</v>
      </c>
      <c r="AU21" s="760">
        <v>9104.7360000000008</v>
      </c>
      <c r="AV21" s="760">
        <v>9253.9609999999993</v>
      </c>
      <c r="AW21" s="760">
        <v>9415.6730000000007</v>
      </c>
      <c r="AX21" s="760">
        <v>9575.8169999999991</v>
      </c>
      <c r="AY21" s="760">
        <v>9787.4220000000005</v>
      </c>
      <c r="AZ21" s="760">
        <v>9995.973</v>
      </c>
      <c r="BA21" s="760">
        <v>10169.699000000001</v>
      </c>
      <c r="BB21" s="760">
        <v>10320.826999999999</v>
      </c>
      <c r="BC21" s="760">
        <v>10496.824000000001</v>
      </c>
      <c r="BD21" s="760">
        <v>10670.08</v>
      </c>
      <c r="BE21" s="760">
        <v>10836.58</v>
      </c>
      <c r="BF21" s="760">
        <v>11012.22</v>
      </c>
      <c r="BG21" s="764">
        <v>11188.28</v>
      </c>
      <c r="BH21" s="764">
        <v>11365.54</v>
      </c>
      <c r="BI21" s="764">
        <v>11546.85</v>
      </c>
      <c r="BJ21" s="764">
        <v>11730.33</v>
      </c>
      <c r="BK21" s="764">
        <v>11917.85</v>
      </c>
      <c r="BL21" s="764">
        <v>12105.56</v>
      </c>
      <c r="BM21" s="764">
        <v>12294.66</v>
      </c>
      <c r="BN21" s="764">
        <v>12484.79</v>
      </c>
      <c r="BO21" s="764">
        <v>12677.26</v>
      </c>
      <c r="BP21" s="764">
        <v>12871.54</v>
      </c>
      <c r="BQ21" s="764">
        <v>13067.54</v>
      </c>
      <c r="BR21" s="764">
        <v>13265.61</v>
      </c>
      <c r="BS21" s="764">
        <v>13465.6</v>
      </c>
      <c r="BT21" s="764">
        <v>13667.42</v>
      </c>
      <c r="BU21" s="764">
        <v>13871.37</v>
      </c>
      <c r="BV21" s="764">
        <v>14077.34</v>
      </c>
    </row>
    <row r="22" spans="1:74" ht="12" customHeight="1" x14ac:dyDescent="0.25">
      <c r="A22" s="750" t="s">
        <v>1300</v>
      </c>
      <c r="B22" s="748" t="s">
        <v>1301</v>
      </c>
      <c r="C22" s="761" t="s">
        <v>1336</v>
      </c>
      <c r="D22" s="761" t="s">
        <v>1336</v>
      </c>
      <c r="E22" s="761" t="s">
        <v>1336</v>
      </c>
      <c r="F22" s="761" t="s">
        <v>1336</v>
      </c>
      <c r="G22" s="761" t="s">
        <v>1336</v>
      </c>
      <c r="H22" s="761" t="s">
        <v>1336</v>
      </c>
      <c r="I22" s="761" t="s">
        <v>1336</v>
      </c>
      <c r="J22" s="761" t="s">
        <v>1336</v>
      </c>
      <c r="K22" s="761" t="s">
        <v>1336</v>
      </c>
      <c r="L22" s="761" t="s">
        <v>1336</v>
      </c>
      <c r="M22" s="761" t="s">
        <v>1336</v>
      </c>
      <c r="N22" s="761" t="s">
        <v>1336</v>
      </c>
      <c r="O22" s="760">
        <v>3226.9850000000001</v>
      </c>
      <c r="P22" s="760">
        <v>3245.127</v>
      </c>
      <c r="Q22" s="760">
        <v>3268.259</v>
      </c>
      <c r="R22" s="760">
        <v>3294.6309999999999</v>
      </c>
      <c r="S22" s="760">
        <v>3336.5639999999999</v>
      </c>
      <c r="T22" s="760">
        <v>3356.2150000000001</v>
      </c>
      <c r="U22" s="760">
        <v>3414.5410000000002</v>
      </c>
      <c r="V22" s="760">
        <v>3455.8539999999998</v>
      </c>
      <c r="W22" s="760">
        <v>3498.9229999999998</v>
      </c>
      <c r="X22" s="760">
        <v>3540.498</v>
      </c>
      <c r="Y22" s="760">
        <v>3593.3870000000002</v>
      </c>
      <c r="Z22" s="760">
        <v>3706.7370000000001</v>
      </c>
      <c r="AA22" s="760">
        <v>3419.799</v>
      </c>
      <c r="AB22" s="760">
        <v>3458.288</v>
      </c>
      <c r="AC22" s="760">
        <v>3521.7759999999998</v>
      </c>
      <c r="AD22" s="760">
        <v>3552.6030000000001</v>
      </c>
      <c r="AE22" s="760">
        <v>3589.1410000000001</v>
      </c>
      <c r="AF22" s="760">
        <v>3640.3980000000001</v>
      </c>
      <c r="AG22" s="760">
        <v>3660.7379999999998</v>
      </c>
      <c r="AH22" s="760">
        <v>3734.201</v>
      </c>
      <c r="AI22" s="760">
        <v>3794.152</v>
      </c>
      <c r="AJ22" s="760">
        <v>3837.6219999999998</v>
      </c>
      <c r="AK22" s="760">
        <v>3930.7379999999998</v>
      </c>
      <c r="AL22" s="760">
        <v>4022.806</v>
      </c>
      <c r="AM22" s="760">
        <v>4107.7659999999996</v>
      </c>
      <c r="AN22" s="760">
        <v>4190.1260000000002</v>
      </c>
      <c r="AO22" s="760">
        <v>4282.4170000000004</v>
      </c>
      <c r="AP22" s="760">
        <v>4368.68</v>
      </c>
      <c r="AQ22" s="760">
        <v>4452.4470000000001</v>
      </c>
      <c r="AR22" s="760">
        <v>4544.4080000000004</v>
      </c>
      <c r="AS22" s="760">
        <v>4622.7209999999995</v>
      </c>
      <c r="AT22" s="760">
        <v>4718.1030000000001</v>
      </c>
      <c r="AU22" s="760">
        <v>4794.2359999999999</v>
      </c>
      <c r="AV22" s="760">
        <v>4882.7730000000001</v>
      </c>
      <c r="AW22" s="760">
        <v>4979.4560000000001</v>
      </c>
      <c r="AX22" s="760">
        <v>5138.7280000000001</v>
      </c>
      <c r="AY22" s="760">
        <v>5349.732</v>
      </c>
      <c r="AZ22" s="760">
        <v>5378.2929999999997</v>
      </c>
      <c r="BA22" s="760">
        <v>5289.8850000000002</v>
      </c>
      <c r="BB22" s="760">
        <v>5370.3810000000003</v>
      </c>
      <c r="BC22" s="760">
        <v>5494.7169999999996</v>
      </c>
      <c r="BD22" s="760">
        <v>5584.6809999999996</v>
      </c>
      <c r="BE22" s="760">
        <v>5676.1620000000003</v>
      </c>
      <c r="BF22" s="760">
        <v>5769.1840000000002</v>
      </c>
      <c r="BG22" s="764">
        <v>5863.7709999999997</v>
      </c>
      <c r="BH22" s="764">
        <v>5959.9480000000003</v>
      </c>
      <c r="BI22" s="764">
        <v>6057.74</v>
      </c>
      <c r="BJ22" s="764">
        <v>6157.1710000000003</v>
      </c>
      <c r="BK22" s="764">
        <v>6258.27</v>
      </c>
      <c r="BL22" s="764">
        <v>6361.06</v>
      </c>
      <c r="BM22" s="764">
        <v>6465.5690000000004</v>
      </c>
      <c r="BN22" s="764">
        <v>6571.8249999999998</v>
      </c>
      <c r="BO22" s="764">
        <v>6679.8540000000003</v>
      </c>
      <c r="BP22" s="764">
        <v>6789.6840000000002</v>
      </c>
      <c r="BQ22" s="764">
        <v>6901.3440000000001</v>
      </c>
      <c r="BR22" s="764">
        <v>7014.8630000000003</v>
      </c>
      <c r="BS22" s="764">
        <v>7130.2690000000002</v>
      </c>
      <c r="BT22" s="764">
        <v>7247.5929999999998</v>
      </c>
      <c r="BU22" s="764">
        <v>7366.8649999999998</v>
      </c>
      <c r="BV22" s="764">
        <v>7488.1149999999998</v>
      </c>
    </row>
    <row r="23" spans="1:74" ht="12" customHeight="1" x14ac:dyDescent="0.25">
      <c r="A23" s="750" t="s">
        <v>1302</v>
      </c>
      <c r="B23" s="748" t="s">
        <v>1303</v>
      </c>
      <c r="C23" s="761" t="s">
        <v>1336</v>
      </c>
      <c r="D23" s="761" t="s">
        <v>1336</v>
      </c>
      <c r="E23" s="761" t="s">
        <v>1336</v>
      </c>
      <c r="F23" s="761" t="s">
        <v>1336</v>
      </c>
      <c r="G23" s="761" t="s">
        <v>1336</v>
      </c>
      <c r="H23" s="761" t="s">
        <v>1336</v>
      </c>
      <c r="I23" s="761" t="s">
        <v>1336</v>
      </c>
      <c r="J23" s="761" t="s">
        <v>1336</v>
      </c>
      <c r="K23" s="761" t="s">
        <v>1336</v>
      </c>
      <c r="L23" s="761" t="s">
        <v>1336</v>
      </c>
      <c r="M23" s="761" t="s">
        <v>1336</v>
      </c>
      <c r="N23" s="761" t="s">
        <v>1336</v>
      </c>
      <c r="O23" s="760">
        <v>717.59400000000005</v>
      </c>
      <c r="P23" s="760">
        <v>733.70699999999999</v>
      </c>
      <c r="Q23" s="760">
        <v>739.13400000000001</v>
      </c>
      <c r="R23" s="760">
        <v>749.41600000000005</v>
      </c>
      <c r="S23" s="760">
        <v>764.49300000000005</v>
      </c>
      <c r="T23" s="760">
        <v>768.94</v>
      </c>
      <c r="U23" s="760">
        <v>789.10699999999997</v>
      </c>
      <c r="V23" s="760">
        <v>804.54700000000003</v>
      </c>
      <c r="W23" s="760">
        <v>817.40300000000002</v>
      </c>
      <c r="X23" s="760">
        <v>832.21600000000001</v>
      </c>
      <c r="Y23" s="760">
        <v>850.81299999999999</v>
      </c>
      <c r="Z23" s="760">
        <v>880.28300000000002</v>
      </c>
      <c r="AA23" s="760">
        <v>1017.323</v>
      </c>
      <c r="AB23" s="760">
        <v>1037.7070000000001</v>
      </c>
      <c r="AC23" s="760">
        <v>1065.8050000000001</v>
      </c>
      <c r="AD23" s="760">
        <v>1084.1089999999999</v>
      </c>
      <c r="AE23" s="760">
        <v>1100.0429999999999</v>
      </c>
      <c r="AF23" s="760">
        <v>1112.5029999999999</v>
      </c>
      <c r="AG23" s="760">
        <v>1131.73</v>
      </c>
      <c r="AH23" s="760">
        <v>1150.5419999999999</v>
      </c>
      <c r="AI23" s="760">
        <v>1161.4580000000001</v>
      </c>
      <c r="AJ23" s="760">
        <v>1171.75</v>
      </c>
      <c r="AK23" s="760">
        <v>1182.941</v>
      </c>
      <c r="AL23" s="760">
        <v>1215.2550000000001</v>
      </c>
      <c r="AM23" s="760">
        <v>1209.4960000000001</v>
      </c>
      <c r="AN23" s="760">
        <v>1280.075</v>
      </c>
      <c r="AO23" s="760">
        <v>1305.2329999999999</v>
      </c>
      <c r="AP23" s="760">
        <v>1317.4359999999999</v>
      </c>
      <c r="AQ23" s="760">
        <v>1341.558</v>
      </c>
      <c r="AR23" s="760">
        <v>1362.577</v>
      </c>
      <c r="AS23" s="760">
        <v>1388.347</v>
      </c>
      <c r="AT23" s="760">
        <v>1407.1790000000001</v>
      </c>
      <c r="AU23" s="760">
        <v>1431.076</v>
      </c>
      <c r="AV23" s="760">
        <v>1437.655</v>
      </c>
      <c r="AW23" s="760">
        <v>1470.1579999999999</v>
      </c>
      <c r="AX23" s="760">
        <v>1503.54</v>
      </c>
      <c r="AY23" s="760">
        <v>1518.377</v>
      </c>
      <c r="AZ23" s="760">
        <v>1518.7570000000001</v>
      </c>
      <c r="BA23" s="760">
        <v>1512.078</v>
      </c>
      <c r="BB23" s="760">
        <v>1537.1179999999999</v>
      </c>
      <c r="BC23" s="760">
        <v>1560.692</v>
      </c>
      <c r="BD23" s="760">
        <v>1581.7840000000001</v>
      </c>
      <c r="BE23" s="760">
        <v>1603.106</v>
      </c>
      <c r="BF23" s="760">
        <v>1624.662</v>
      </c>
      <c r="BG23" s="764">
        <v>1646.4570000000001</v>
      </c>
      <c r="BH23" s="764">
        <v>1668.4949999999999</v>
      </c>
      <c r="BI23" s="764">
        <v>1690.778</v>
      </c>
      <c r="BJ23" s="764">
        <v>1713.3119999999999</v>
      </c>
      <c r="BK23" s="764">
        <v>1736.0989999999999</v>
      </c>
      <c r="BL23" s="764">
        <v>1759.143</v>
      </c>
      <c r="BM23" s="764">
        <v>1782.4490000000001</v>
      </c>
      <c r="BN23" s="764">
        <v>1806.0219999999999</v>
      </c>
      <c r="BO23" s="764">
        <v>1829.864</v>
      </c>
      <c r="BP23" s="764">
        <v>1853.98</v>
      </c>
      <c r="BQ23" s="764">
        <v>1878.375</v>
      </c>
      <c r="BR23" s="764">
        <v>1903.0530000000001</v>
      </c>
      <c r="BS23" s="764">
        <v>1928.019</v>
      </c>
      <c r="BT23" s="764">
        <v>1953.2760000000001</v>
      </c>
      <c r="BU23" s="764">
        <v>1978.83</v>
      </c>
      <c r="BV23" s="764">
        <v>2004.6859999999999</v>
      </c>
    </row>
    <row r="24" spans="1:74" ht="12" customHeight="1" x14ac:dyDescent="0.25">
      <c r="A24" s="750" t="s">
        <v>1304</v>
      </c>
      <c r="B24" s="748" t="s">
        <v>96</v>
      </c>
      <c r="C24" s="760">
        <v>61.8</v>
      </c>
      <c r="D24" s="760">
        <v>61.8</v>
      </c>
      <c r="E24" s="760">
        <v>61.8</v>
      </c>
      <c r="F24" s="760">
        <v>61.8</v>
      </c>
      <c r="G24" s="760">
        <v>61.8</v>
      </c>
      <c r="H24" s="760">
        <v>73.3</v>
      </c>
      <c r="I24" s="760">
        <v>74.3</v>
      </c>
      <c r="J24" s="760">
        <v>74.3</v>
      </c>
      <c r="K24" s="760">
        <v>74.3</v>
      </c>
      <c r="L24" s="760">
        <v>74.3</v>
      </c>
      <c r="M24" s="760">
        <v>75.900000000000006</v>
      </c>
      <c r="N24" s="760">
        <v>75.900000000000006</v>
      </c>
      <c r="O24" s="760">
        <v>79.599999999999994</v>
      </c>
      <c r="P24" s="760">
        <v>79.599999999999994</v>
      </c>
      <c r="Q24" s="760">
        <v>79.599999999999994</v>
      </c>
      <c r="R24" s="760">
        <v>79.599999999999994</v>
      </c>
      <c r="S24" s="760">
        <v>79.599999999999994</v>
      </c>
      <c r="T24" s="760">
        <v>79.599999999999994</v>
      </c>
      <c r="U24" s="760">
        <v>79.599999999999994</v>
      </c>
      <c r="V24" s="760">
        <v>79.599999999999994</v>
      </c>
      <c r="W24" s="760">
        <v>79.599999999999994</v>
      </c>
      <c r="X24" s="760">
        <v>79.599999999999994</v>
      </c>
      <c r="Y24" s="760">
        <v>79.599999999999994</v>
      </c>
      <c r="Z24" s="760">
        <v>87.1</v>
      </c>
      <c r="AA24" s="760">
        <v>88.6</v>
      </c>
      <c r="AB24" s="760">
        <v>88.6</v>
      </c>
      <c r="AC24" s="760">
        <v>88.6</v>
      </c>
      <c r="AD24" s="760">
        <v>88.6</v>
      </c>
      <c r="AE24" s="760">
        <v>88.6</v>
      </c>
      <c r="AF24" s="760">
        <v>88.6</v>
      </c>
      <c r="AG24" s="760">
        <v>88.6</v>
      </c>
      <c r="AH24" s="760">
        <v>88.6</v>
      </c>
      <c r="AI24" s="760">
        <v>88.6</v>
      </c>
      <c r="AJ24" s="760">
        <v>88.6</v>
      </c>
      <c r="AK24" s="760">
        <v>88.6</v>
      </c>
      <c r="AL24" s="760">
        <v>88.6</v>
      </c>
      <c r="AM24" s="760">
        <v>92.7</v>
      </c>
      <c r="AN24" s="760">
        <v>92.7</v>
      </c>
      <c r="AO24" s="760">
        <v>94.2</v>
      </c>
      <c r="AP24" s="760">
        <v>94.2</v>
      </c>
      <c r="AQ24" s="760">
        <v>94.2</v>
      </c>
      <c r="AR24" s="760">
        <v>92.6</v>
      </c>
      <c r="AS24" s="760">
        <v>92.6</v>
      </c>
      <c r="AT24" s="760">
        <v>92.6</v>
      </c>
      <c r="AU24" s="760">
        <v>92.6</v>
      </c>
      <c r="AV24" s="760">
        <v>97.1</v>
      </c>
      <c r="AW24" s="760">
        <v>97.1</v>
      </c>
      <c r="AX24" s="760">
        <v>97.1</v>
      </c>
      <c r="AY24" s="760">
        <v>101.6</v>
      </c>
      <c r="AZ24" s="760">
        <v>101.6</v>
      </c>
      <c r="BA24" s="760">
        <v>103.1</v>
      </c>
      <c r="BB24" s="760">
        <v>103.1</v>
      </c>
      <c r="BC24" s="760">
        <v>100.1</v>
      </c>
      <c r="BD24" s="760">
        <v>100.1</v>
      </c>
      <c r="BE24" s="760">
        <v>103.5</v>
      </c>
      <c r="BF24" s="760">
        <v>106.5</v>
      </c>
      <c r="BG24" s="764">
        <v>106.5</v>
      </c>
      <c r="BH24" s="764">
        <v>106.5</v>
      </c>
      <c r="BI24" s="764">
        <v>106.5</v>
      </c>
      <c r="BJ24" s="764">
        <v>106.5</v>
      </c>
      <c r="BK24" s="764">
        <v>106.5</v>
      </c>
      <c r="BL24" s="764">
        <v>106.5</v>
      </c>
      <c r="BM24" s="764">
        <v>106.5</v>
      </c>
      <c r="BN24" s="764">
        <v>106.5</v>
      </c>
      <c r="BO24" s="764">
        <v>106.5</v>
      </c>
      <c r="BP24" s="764">
        <v>106.5</v>
      </c>
      <c r="BQ24" s="764">
        <v>106.5</v>
      </c>
      <c r="BR24" s="764">
        <v>106.5</v>
      </c>
      <c r="BS24" s="764">
        <v>106.5</v>
      </c>
      <c r="BT24" s="764">
        <v>106.5</v>
      </c>
      <c r="BU24" s="764">
        <v>106.5</v>
      </c>
      <c r="BV24" s="764">
        <v>106.5</v>
      </c>
    </row>
    <row r="25" spans="1:74" ht="12" customHeight="1" x14ac:dyDescent="0.25">
      <c r="A25" s="750"/>
      <c r="B25" s="745"/>
      <c r="C25" s="749"/>
      <c r="D25" s="749"/>
      <c r="E25" s="749"/>
      <c r="F25" s="749"/>
      <c r="G25" s="749"/>
      <c r="H25" s="749"/>
      <c r="I25" s="749"/>
      <c r="J25" s="749"/>
      <c r="K25" s="749"/>
      <c r="L25" s="749"/>
      <c r="M25" s="749"/>
      <c r="N25" s="749"/>
      <c r="O25" s="749"/>
      <c r="P25" s="749"/>
      <c r="Q25" s="749"/>
      <c r="R25" s="762"/>
      <c r="S25" s="762"/>
      <c r="T25" s="762"/>
      <c r="U25" s="762"/>
      <c r="V25" s="762"/>
      <c r="W25" s="762"/>
      <c r="X25" s="762"/>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c r="BC25" s="762"/>
      <c r="BG25" s="766"/>
      <c r="BH25" s="766"/>
      <c r="BI25" s="766"/>
      <c r="BJ25" s="766"/>
      <c r="BK25" s="766"/>
      <c r="BL25" s="766"/>
      <c r="BM25" s="766"/>
      <c r="BN25" s="766"/>
      <c r="BO25" s="766"/>
      <c r="BP25" s="766"/>
      <c r="BQ25" s="766"/>
      <c r="BR25" s="766"/>
      <c r="BS25" s="766"/>
      <c r="BT25" s="766"/>
      <c r="BU25" s="766"/>
      <c r="BV25" s="766"/>
    </row>
    <row r="26" spans="1:74" ht="12" customHeight="1" x14ac:dyDescent="0.25">
      <c r="A26" s="750"/>
      <c r="B26" s="749" t="s">
        <v>1305</v>
      </c>
      <c r="C26" s="749"/>
      <c r="D26" s="749"/>
      <c r="E26" s="749"/>
      <c r="F26" s="749"/>
      <c r="G26" s="749"/>
      <c r="H26" s="749"/>
      <c r="I26" s="749"/>
      <c r="J26" s="749"/>
      <c r="K26" s="749"/>
      <c r="L26" s="749"/>
      <c r="M26" s="749"/>
      <c r="N26" s="749"/>
      <c r="O26" s="749"/>
      <c r="P26" s="749"/>
      <c r="Q26" s="749"/>
      <c r="R26" s="762"/>
      <c r="S26" s="762"/>
      <c r="T26" s="762"/>
      <c r="U26" s="762"/>
      <c r="V26" s="762"/>
      <c r="W26" s="762"/>
      <c r="X26" s="762"/>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c r="BC26" s="762"/>
      <c r="BG26" s="766"/>
      <c r="BH26" s="766"/>
      <c r="BI26" s="766"/>
      <c r="BJ26" s="766"/>
      <c r="BK26" s="766"/>
      <c r="BL26" s="766"/>
      <c r="BM26" s="766"/>
      <c r="BN26" s="766"/>
      <c r="BO26" s="766"/>
      <c r="BP26" s="766"/>
      <c r="BQ26" s="766"/>
      <c r="BR26" s="766"/>
      <c r="BS26" s="766"/>
      <c r="BT26" s="766"/>
      <c r="BU26" s="766"/>
      <c r="BV26" s="766"/>
    </row>
    <row r="27" spans="1:74" ht="12" customHeight="1" x14ac:dyDescent="0.25">
      <c r="A27" s="750"/>
      <c r="B27" s="749" t="s">
        <v>1284</v>
      </c>
      <c r="C27" s="749"/>
      <c r="D27" s="749"/>
      <c r="E27" s="749"/>
      <c r="F27" s="749"/>
      <c r="G27" s="749"/>
      <c r="H27" s="749"/>
      <c r="I27" s="749"/>
      <c r="J27" s="749"/>
      <c r="K27" s="749"/>
      <c r="L27" s="749"/>
      <c r="M27" s="749"/>
      <c r="N27" s="749"/>
      <c r="O27" s="749"/>
      <c r="P27" s="749"/>
      <c r="Q27" s="749"/>
      <c r="R27" s="762"/>
      <c r="S27" s="762"/>
      <c r="T27" s="762"/>
      <c r="U27" s="762"/>
      <c r="V27" s="762"/>
      <c r="W27" s="762"/>
      <c r="X27" s="762"/>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G27" s="766"/>
      <c r="BH27" s="766"/>
      <c r="BI27" s="766"/>
      <c r="BJ27" s="766"/>
      <c r="BK27" s="766"/>
      <c r="BL27" s="766"/>
      <c r="BM27" s="766"/>
      <c r="BN27" s="766"/>
      <c r="BO27" s="766"/>
      <c r="BP27" s="766"/>
      <c r="BQ27" s="766"/>
      <c r="BR27" s="766"/>
      <c r="BS27" s="766"/>
      <c r="BT27" s="766"/>
      <c r="BU27" s="766"/>
      <c r="BV27" s="766"/>
    </row>
    <row r="28" spans="1:74" ht="12" customHeight="1" x14ac:dyDescent="0.25">
      <c r="A28" s="750" t="s">
        <v>1306</v>
      </c>
      <c r="B28" s="748" t="s">
        <v>1285</v>
      </c>
      <c r="C28" s="760">
        <v>89.140500967999998</v>
      </c>
      <c r="D28" s="760">
        <v>90.520516428999997</v>
      </c>
      <c r="E28" s="760">
        <v>90.487397741999999</v>
      </c>
      <c r="F28" s="760">
        <v>83.525124000000005</v>
      </c>
      <c r="G28" s="760">
        <v>81.503026774000006</v>
      </c>
      <c r="H28" s="760">
        <v>93.590737000000004</v>
      </c>
      <c r="I28" s="760">
        <v>95.112587742000002</v>
      </c>
      <c r="J28" s="760">
        <v>93.457958065</v>
      </c>
      <c r="K28" s="760">
        <v>90.877765667000006</v>
      </c>
      <c r="L28" s="760">
        <v>84.868877419</v>
      </c>
      <c r="M28" s="760">
        <v>90.117552000000003</v>
      </c>
      <c r="N28" s="760">
        <v>89.634514194000005</v>
      </c>
      <c r="O28" s="760">
        <v>87.669539032000003</v>
      </c>
      <c r="P28" s="760">
        <v>89.105446428999997</v>
      </c>
      <c r="Q28" s="760">
        <v>84.532160967999999</v>
      </c>
      <c r="R28" s="760">
        <v>80.881458332999998</v>
      </c>
      <c r="S28" s="760">
        <v>83.080089999999998</v>
      </c>
      <c r="T28" s="760">
        <v>90.561086666999998</v>
      </c>
      <c r="U28" s="760">
        <v>96.899555805999995</v>
      </c>
      <c r="V28" s="760">
        <v>96.652301613000006</v>
      </c>
      <c r="W28" s="760">
        <v>89.397353667000004</v>
      </c>
      <c r="X28" s="760">
        <v>82.440146128999999</v>
      </c>
      <c r="Y28" s="760">
        <v>90.734643000000005</v>
      </c>
      <c r="Z28" s="760">
        <v>92.711557419000002</v>
      </c>
      <c r="AA28" s="760">
        <v>86.848057741999995</v>
      </c>
      <c r="AB28" s="760">
        <v>89.909287586000005</v>
      </c>
      <c r="AC28" s="760">
        <v>84.684338065000006</v>
      </c>
      <c r="AD28" s="760">
        <v>79.478470999999999</v>
      </c>
      <c r="AE28" s="760">
        <v>81.690486129000007</v>
      </c>
      <c r="AF28" s="760">
        <v>87.001919000000001</v>
      </c>
      <c r="AG28" s="760">
        <v>89.570271934999994</v>
      </c>
      <c r="AH28" s="760">
        <v>92.572891935000001</v>
      </c>
      <c r="AI28" s="760">
        <v>88.077946333</v>
      </c>
      <c r="AJ28" s="760">
        <v>76.039002257999996</v>
      </c>
      <c r="AK28" s="760">
        <v>88.109331333</v>
      </c>
      <c r="AL28" s="760">
        <v>92.324561613</v>
      </c>
      <c r="AM28" s="760">
        <v>89.634881613000005</v>
      </c>
      <c r="AN28" s="760">
        <v>90.118077142999994</v>
      </c>
      <c r="AO28" s="760">
        <v>89.495224839000002</v>
      </c>
      <c r="AP28" s="760">
        <v>83.299850000000006</v>
      </c>
      <c r="AQ28" s="760">
        <v>85.570616774000001</v>
      </c>
      <c r="AR28" s="760">
        <v>90.583584333000005</v>
      </c>
      <c r="AS28" s="760">
        <v>92.547307742000001</v>
      </c>
      <c r="AT28" s="760">
        <v>91.872682581000007</v>
      </c>
      <c r="AU28" s="760">
        <v>85.780950666999999</v>
      </c>
      <c r="AV28" s="760">
        <v>87.683475806000004</v>
      </c>
      <c r="AW28" s="760">
        <v>90.240923667000004</v>
      </c>
      <c r="AX28" s="760">
        <v>91.304431613000006</v>
      </c>
      <c r="AY28" s="760">
        <v>92.368117741999995</v>
      </c>
      <c r="AZ28" s="760">
        <v>94.401017499999995</v>
      </c>
      <c r="BA28" s="760">
        <v>89.257463870999999</v>
      </c>
      <c r="BB28" s="760">
        <v>78.352619333000007</v>
      </c>
      <c r="BC28" s="760">
        <v>83.726015484000001</v>
      </c>
      <c r="BD28" s="760">
        <v>90.330415166999998</v>
      </c>
      <c r="BE28" s="760">
        <v>93.769660000000002</v>
      </c>
      <c r="BF28" s="760">
        <v>95.468919999999997</v>
      </c>
      <c r="BG28" s="764">
        <v>89.877600000000001</v>
      </c>
      <c r="BH28" s="764">
        <v>83.646280000000004</v>
      </c>
      <c r="BI28" s="764">
        <v>89.550479999999993</v>
      </c>
      <c r="BJ28" s="764">
        <v>92.521259999999998</v>
      </c>
      <c r="BK28" s="764">
        <v>88.004850000000005</v>
      </c>
      <c r="BL28" s="764">
        <v>89.462140000000005</v>
      </c>
      <c r="BM28" s="764">
        <v>89.169409999999999</v>
      </c>
      <c r="BN28" s="764">
        <v>83.641379999999998</v>
      </c>
      <c r="BO28" s="764">
        <v>85.819149999999993</v>
      </c>
      <c r="BP28" s="764">
        <v>93.656630000000007</v>
      </c>
      <c r="BQ28" s="764">
        <v>96.810090000000002</v>
      </c>
      <c r="BR28" s="764">
        <v>98.004409999999993</v>
      </c>
      <c r="BS28" s="764">
        <v>92.130269999999996</v>
      </c>
      <c r="BT28" s="764">
        <v>85.450209999999998</v>
      </c>
      <c r="BU28" s="764">
        <v>91.430970000000002</v>
      </c>
      <c r="BV28" s="764">
        <v>94.27534</v>
      </c>
    </row>
    <row r="29" spans="1:74" ht="12" customHeight="1" x14ac:dyDescent="0.25">
      <c r="A29" s="750" t="s">
        <v>1307</v>
      </c>
      <c r="B29" s="748" t="s">
        <v>1286</v>
      </c>
      <c r="C29" s="760">
        <v>48.078693870999999</v>
      </c>
      <c r="D29" s="760">
        <v>49.451496429000002</v>
      </c>
      <c r="E29" s="760">
        <v>48.839670968</v>
      </c>
      <c r="F29" s="760">
        <v>48.871630000000003</v>
      </c>
      <c r="G29" s="760">
        <v>49.029476451999997</v>
      </c>
      <c r="H29" s="760">
        <v>49.694102667000003</v>
      </c>
      <c r="I29" s="760">
        <v>50.776471612999998</v>
      </c>
      <c r="J29" s="760">
        <v>49.211680645000001</v>
      </c>
      <c r="K29" s="760">
        <v>47.956948333</v>
      </c>
      <c r="L29" s="760">
        <v>44.921250645000001</v>
      </c>
      <c r="M29" s="760">
        <v>45.760852</v>
      </c>
      <c r="N29" s="760">
        <v>46.189125806</v>
      </c>
      <c r="O29" s="760">
        <v>45.504641612999997</v>
      </c>
      <c r="P29" s="760">
        <v>45.034616429000003</v>
      </c>
      <c r="Q29" s="760">
        <v>44.942791290000002</v>
      </c>
      <c r="R29" s="760">
        <v>46.720292333000003</v>
      </c>
      <c r="S29" s="760">
        <v>47.822573871000003</v>
      </c>
      <c r="T29" s="760">
        <v>49.100847999999999</v>
      </c>
      <c r="U29" s="760">
        <v>52.863022258000001</v>
      </c>
      <c r="V29" s="760">
        <v>51.181651289999998</v>
      </c>
      <c r="W29" s="760">
        <v>49.368310000000001</v>
      </c>
      <c r="X29" s="760">
        <v>48.680927742000002</v>
      </c>
      <c r="Y29" s="760">
        <v>52.163756667000001</v>
      </c>
      <c r="Z29" s="760">
        <v>52.274097419</v>
      </c>
      <c r="AA29" s="760">
        <v>48.063936452</v>
      </c>
      <c r="AB29" s="760">
        <v>49.111476551999999</v>
      </c>
      <c r="AC29" s="760">
        <v>48.086021934999998</v>
      </c>
      <c r="AD29" s="760">
        <v>50.038243667000003</v>
      </c>
      <c r="AE29" s="760">
        <v>51.130771613</v>
      </c>
      <c r="AF29" s="760">
        <v>50.522972000000003</v>
      </c>
      <c r="AG29" s="760">
        <v>49.497171289999997</v>
      </c>
      <c r="AH29" s="760">
        <v>50.210035484000002</v>
      </c>
      <c r="AI29" s="760">
        <v>49.147840000000002</v>
      </c>
      <c r="AJ29" s="760">
        <v>45.341980645</v>
      </c>
      <c r="AK29" s="760">
        <v>52.568342332999997</v>
      </c>
      <c r="AL29" s="760">
        <v>52.527170968</v>
      </c>
      <c r="AM29" s="760">
        <v>50.625169032000002</v>
      </c>
      <c r="AN29" s="760">
        <v>49.279687500000001</v>
      </c>
      <c r="AO29" s="760">
        <v>47.217089354999999</v>
      </c>
      <c r="AP29" s="760">
        <v>46.412712333000002</v>
      </c>
      <c r="AQ29" s="760">
        <v>46.928877741999997</v>
      </c>
      <c r="AR29" s="760">
        <v>47.659652332999997</v>
      </c>
      <c r="AS29" s="760">
        <v>47.670136773999999</v>
      </c>
      <c r="AT29" s="760">
        <v>48.054658064999998</v>
      </c>
      <c r="AU29" s="760">
        <v>46.204612333</v>
      </c>
      <c r="AV29" s="760">
        <v>45.541568386999998</v>
      </c>
      <c r="AW29" s="760">
        <v>47.847856333000003</v>
      </c>
      <c r="AX29" s="760">
        <v>48.232050645000001</v>
      </c>
      <c r="AY29" s="760">
        <v>47.872541290000001</v>
      </c>
      <c r="AZ29" s="760">
        <v>51.019554286000002</v>
      </c>
      <c r="BA29" s="760">
        <v>48.985607096999999</v>
      </c>
      <c r="BB29" s="760">
        <v>47.683332667000002</v>
      </c>
      <c r="BC29" s="760">
        <v>45.390094677</v>
      </c>
      <c r="BD29" s="760">
        <v>48.167825266999998</v>
      </c>
      <c r="BE29" s="760">
        <v>49.181040000000003</v>
      </c>
      <c r="BF29" s="760">
        <v>49.405270000000002</v>
      </c>
      <c r="BG29" s="764">
        <v>48.329740000000001</v>
      </c>
      <c r="BH29" s="764">
        <v>46.337380000000003</v>
      </c>
      <c r="BI29" s="764">
        <v>49.472230000000003</v>
      </c>
      <c r="BJ29" s="764">
        <v>50.22728</v>
      </c>
      <c r="BK29" s="764">
        <v>47.828969999999998</v>
      </c>
      <c r="BL29" s="764">
        <v>48.155819999999999</v>
      </c>
      <c r="BM29" s="764">
        <v>48.135159999999999</v>
      </c>
      <c r="BN29" s="764">
        <v>48.158529999999999</v>
      </c>
      <c r="BO29" s="764">
        <v>48.796819999999997</v>
      </c>
      <c r="BP29" s="764">
        <v>49.849980000000002</v>
      </c>
      <c r="BQ29" s="764">
        <v>50.314430000000002</v>
      </c>
      <c r="BR29" s="764">
        <v>50.165979999999998</v>
      </c>
      <c r="BS29" s="764">
        <v>48.850479999999997</v>
      </c>
      <c r="BT29" s="764">
        <v>46.879620000000003</v>
      </c>
      <c r="BU29" s="764">
        <v>49.926870000000001</v>
      </c>
      <c r="BV29" s="764">
        <v>50.320250000000001</v>
      </c>
    </row>
    <row r="30" spans="1:74" ht="12" customHeight="1" x14ac:dyDescent="0.25">
      <c r="A30" s="750" t="s">
        <v>1308</v>
      </c>
      <c r="B30" s="748" t="s">
        <v>1287</v>
      </c>
      <c r="C30" s="760">
        <v>41.061807096999999</v>
      </c>
      <c r="D30" s="760">
        <v>41.069020000000002</v>
      </c>
      <c r="E30" s="760">
        <v>41.647726773999999</v>
      </c>
      <c r="F30" s="760">
        <v>34.653494000000002</v>
      </c>
      <c r="G30" s="760">
        <v>32.473550322999998</v>
      </c>
      <c r="H30" s="760">
        <v>43.896634333000002</v>
      </c>
      <c r="I30" s="760">
        <v>44.336116128999997</v>
      </c>
      <c r="J30" s="760">
        <v>44.246277419000002</v>
      </c>
      <c r="K30" s="760">
        <v>42.920817333000002</v>
      </c>
      <c r="L30" s="760">
        <v>39.947626774</v>
      </c>
      <c r="M30" s="760">
        <v>44.356699999999996</v>
      </c>
      <c r="N30" s="760">
        <v>43.445388387000001</v>
      </c>
      <c r="O30" s="760">
        <v>42.164897418999999</v>
      </c>
      <c r="P30" s="760">
        <v>44.070830000000001</v>
      </c>
      <c r="Q30" s="760">
        <v>39.589369677000001</v>
      </c>
      <c r="R30" s="760">
        <v>34.161166000000001</v>
      </c>
      <c r="S30" s="760">
        <v>35.257516129000003</v>
      </c>
      <c r="T30" s="760">
        <v>41.460238666999999</v>
      </c>
      <c r="U30" s="760">
        <v>44.036533548000001</v>
      </c>
      <c r="V30" s="760">
        <v>45.470650323000001</v>
      </c>
      <c r="W30" s="760">
        <v>40.029043667000003</v>
      </c>
      <c r="X30" s="760">
        <v>33.759218386999997</v>
      </c>
      <c r="Y30" s="760">
        <v>38.570886332999997</v>
      </c>
      <c r="Z30" s="760">
        <v>40.437460000000002</v>
      </c>
      <c r="AA30" s="760">
        <v>38.784121290000002</v>
      </c>
      <c r="AB30" s="760">
        <v>40.797811033999999</v>
      </c>
      <c r="AC30" s="760">
        <v>36.598316128999997</v>
      </c>
      <c r="AD30" s="760">
        <v>29.440227332999999</v>
      </c>
      <c r="AE30" s="760">
        <v>30.559714516</v>
      </c>
      <c r="AF30" s="760">
        <v>36.478946999999998</v>
      </c>
      <c r="AG30" s="760">
        <v>40.073100644999997</v>
      </c>
      <c r="AH30" s="760">
        <v>42.362856452000003</v>
      </c>
      <c r="AI30" s="760">
        <v>38.930106332999998</v>
      </c>
      <c r="AJ30" s="760">
        <v>30.697021613</v>
      </c>
      <c r="AK30" s="760">
        <v>35.540989000000003</v>
      </c>
      <c r="AL30" s="760">
        <v>39.797390645</v>
      </c>
      <c r="AM30" s="760">
        <v>39.009712581000002</v>
      </c>
      <c r="AN30" s="760">
        <v>40.838389642999999</v>
      </c>
      <c r="AO30" s="760">
        <v>42.278135484000003</v>
      </c>
      <c r="AP30" s="760">
        <v>36.887137666999998</v>
      </c>
      <c r="AQ30" s="760">
        <v>38.641739031999997</v>
      </c>
      <c r="AR30" s="760">
        <v>42.923932000000001</v>
      </c>
      <c r="AS30" s="760">
        <v>44.877170968000001</v>
      </c>
      <c r="AT30" s="760">
        <v>43.818024516000001</v>
      </c>
      <c r="AU30" s="760">
        <v>39.576338333000002</v>
      </c>
      <c r="AV30" s="760">
        <v>42.141907418999999</v>
      </c>
      <c r="AW30" s="760">
        <v>42.393067332999998</v>
      </c>
      <c r="AX30" s="760">
        <v>43.072380967999997</v>
      </c>
      <c r="AY30" s="760">
        <v>44.495576452000002</v>
      </c>
      <c r="AZ30" s="760">
        <v>43.381463214</v>
      </c>
      <c r="BA30" s="760">
        <v>40.271856774</v>
      </c>
      <c r="BB30" s="760">
        <v>30.669286667000002</v>
      </c>
      <c r="BC30" s="760">
        <v>38.335920805999997</v>
      </c>
      <c r="BD30" s="760">
        <v>42.1625899</v>
      </c>
      <c r="BE30" s="760">
        <v>44.588619999999999</v>
      </c>
      <c r="BF30" s="760">
        <v>46.063650000000003</v>
      </c>
      <c r="BG30" s="764">
        <v>41.54786</v>
      </c>
      <c r="BH30" s="764">
        <v>37.308900000000001</v>
      </c>
      <c r="BI30" s="764">
        <v>40.078249999999997</v>
      </c>
      <c r="BJ30" s="764">
        <v>42.293979999999998</v>
      </c>
      <c r="BK30" s="764">
        <v>40.175879999999999</v>
      </c>
      <c r="BL30" s="764">
        <v>41.306319999999999</v>
      </c>
      <c r="BM30" s="764">
        <v>41.03425</v>
      </c>
      <c r="BN30" s="764">
        <v>35.482849999999999</v>
      </c>
      <c r="BO30" s="764">
        <v>37.022329999999997</v>
      </c>
      <c r="BP30" s="764">
        <v>43.806649999999998</v>
      </c>
      <c r="BQ30" s="764">
        <v>46.495660000000001</v>
      </c>
      <c r="BR30" s="764">
        <v>47.838430000000002</v>
      </c>
      <c r="BS30" s="764">
        <v>43.279789999999998</v>
      </c>
      <c r="BT30" s="764">
        <v>38.570590000000003</v>
      </c>
      <c r="BU30" s="764">
        <v>41.504100000000001</v>
      </c>
      <c r="BV30" s="764">
        <v>43.955100000000002</v>
      </c>
    </row>
    <row r="31" spans="1:74" ht="12" customHeight="1" x14ac:dyDescent="0.25">
      <c r="A31" s="750" t="s">
        <v>1309</v>
      </c>
      <c r="B31" s="748" t="s">
        <v>1288</v>
      </c>
      <c r="C31" s="760">
        <v>693.87258741999995</v>
      </c>
      <c r="D31" s="760">
        <v>617.46223070999997</v>
      </c>
      <c r="E31" s="760">
        <v>778.67002387000002</v>
      </c>
      <c r="F31" s="760">
        <v>843.65035733000002</v>
      </c>
      <c r="G31" s="760">
        <v>851.94775064999999</v>
      </c>
      <c r="H31" s="760">
        <v>854.68270232999998</v>
      </c>
      <c r="I31" s="760">
        <v>782.73989773999995</v>
      </c>
      <c r="J31" s="760">
        <v>635.75736773999995</v>
      </c>
      <c r="K31" s="760">
        <v>532.86006099999997</v>
      </c>
      <c r="L31" s="760">
        <v>550.43442547999996</v>
      </c>
      <c r="M31" s="760">
        <v>617.46225332999995</v>
      </c>
      <c r="N31" s="760">
        <v>716.17800645</v>
      </c>
      <c r="O31" s="760">
        <v>774.64563128999998</v>
      </c>
      <c r="P31" s="760">
        <v>792.10246036000001</v>
      </c>
      <c r="Q31" s="760">
        <v>778.96744032000004</v>
      </c>
      <c r="R31" s="760">
        <v>744.35115332999999</v>
      </c>
      <c r="S31" s="760">
        <v>645.01380676999997</v>
      </c>
      <c r="T31" s="760">
        <v>676.553988</v>
      </c>
      <c r="U31" s="760">
        <v>674.06131289999996</v>
      </c>
      <c r="V31" s="760">
        <v>613.85539613000003</v>
      </c>
      <c r="W31" s="760">
        <v>533.83639966999999</v>
      </c>
      <c r="X31" s="760">
        <v>532.68520612999998</v>
      </c>
      <c r="Y31" s="760">
        <v>640.06554332999997</v>
      </c>
      <c r="Z31" s="760">
        <v>742.46820322999997</v>
      </c>
      <c r="AA31" s="760">
        <v>821.41558065000004</v>
      </c>
      <c r="AB31" s="760">
        <v>827.78718069000001</v>
      </c>
      <c r="AC31" s="760">
        <v>878.24658645</v>
      </c>
      <c r="AD31" s="760">
        <v>857.82957366999995</v>
      </c>
      <c r="AE31" s="760">
        <v>817.91646903000003</v>
      </c>
      <c r="AF31" s="760">
        <v>770.84955000000002</v>
      </c>
      <c r="AG31" s="760">
        <v>688.27955515999997</v>
      </c>
      <c r="AH31" s="760">
        <v>627.67772967999997</v>
      </c>
      <c r="AI31" s="760">
        <v>542.63057232999995</v>
      </c>
      <c r="AJ31" s="760">
        <v>555.78584612999998</v>
      </c>
      <c r="AK31" s="760">
        <v>624.04956566999999</v>
      </c>
      <c r="AL31" s="760">
        <v>722.26893226000004</v>
      </c>
      <c r="AM31" s="760">
        <v>893.77746483999999</v>
      </c>
      <c r="AN31" s="760">
        <v>871.75250249999999</v>
      </c>
      <c r="AO31" s="760">
        <v>969.96151548</v>
      </c>
      <c r="AP31" s="760">
        <v>972.34175267000001</v>
      </c>
      <c r="AQ31" s="760">
        <v>1032.7412002999999</v>
      </c>
      <c r="AR31" s="760">
        <v>1009.162342</v>
      </c>
      <c r="AS31" s="760">
        <v>825.92707547999998</v>
      </c>
      <c r="AT31" s="760">
        <v>681.14302839000004</v>
      </c>
      <c r="AU31" s="760">
        <v>628.40232100000003</v>
      </c>
      <c r="AV31" s="760">
        <v>551.48721903000001</v>
      </c>
      <c r="AW31" s="760">
        <v>656.85318632999997</v>
      </c>
      <c r="AX31" s="760">
        <v>721.62039580999999</v>
      </c>
      <c r="AY31" s="760">
        <v>815.68487871000002</v>
      </c>
      <c r="AZ31" s="760">
        <v>909.18379320999998</v>
      </c>
      <c r="BA31" s="760">
        <v>830.31377870999995</v>
      </c>
      <c r="BB31" s="760">
        <v>915.62852699999996</v>
      </c>
      <c r="BC31" s="760">
        <v>972.21865422999997</v>
      </c>
      <c r="BD31" s="760">
        <v>909.22516859999996</v>
      </c>
      <c r="BE31" s="760">
        <v>733.46886139000003</v>
      </c>
      <c r="BF31" s="760">
        <v>622.84747650999998</v>
      </c>
      <c r="BG31" s="764">
        <v>569.34349999999995</v>
      </c>
      <c r="BH31" s="764">
        <v>541.05970000000002</v>
      </c>
      <c r="BI31" s="764">
        <v>595.53689999999995</v>
      </c>
      <c r="BJ31" s="764">
        <v>681.80330000000004</v>
      </c>
      <c r="BK31" s="764">
        <v>728.95659999999998</v>
      </c>
      <c r="BL31" s="764">
        <v>723.24040000000002</v>
      </c>
      <c r="BM31" s="764">
        <v>775.56420000000003</v>
      </c>
      <c r="BN31" s="764">
        <v>818.97019999999998</v>
      </c>
      <c r="BO31" s="764">
        <v>880.64020000000005</v>
      </c>
      <c r="BP31" s="764">
        <v>970.91</v>
      </c>
      <c r="BQ31" s="764">
        <v>828.3877</v>
      </c>
      <c r="BR31" s="764">
        <v>710.71159999999998</v>
      </c>
      <c r="BS31" s="764">
        <v>620.73419999999999</v>
      </c>
      <c r="BT31" s="764">
        <v>556.85889999999995</v>
      </c>
      <c r="BU31" s="764">
        <v>626.22609999999997</v>
      </c>
      <c r="BV31" s="764">
        <v>723.55150000000003</v>
      </c>
    </row>
    <row r="32" spans="1:74" ht="12" customHeight="1" x14ac:dyDescent="0.25">
      <c r="A32" s="750" t="s">
        <v>1310</v>
      </c>
      <c r="B32" s="748" t="s">
        <v>1311</v>
      </c>
      <c r="C32" s="760">
        <v>43.710177418999997</v>
      </c>
      <c r="D32" s="760">
        <v>43.076061428999999</v>
      </c>
      <c r="E32" s="760">
        <v>43.150503225999998</v>
      </c>
      <c r="F32" s="760">
        <v>43.784486999999999</v>
      </c>
      <c r="G32" s="760">
        <v>42.979379999999999</v>
      </c>
      <c r="H32" s="760">
        <v>43.112500666999999</v>
      </c>
      <c r="I32" s="760">
        <v>42.566835806</v>
      </c>
      <c r="J32" s="760">
        <v>42.877702257999999</v>
      </c>
      <c r="K32" s="760">
        <v>43.583976999999997</v>
      </c>
      <c r="L32" s="760">
        <v>43.390032257999998</v>
      </c>
      <c r="M32" s="760">
        <v>45.415638999999999</v>
      </c>
      <c r="N32" s="760">
        <v>44.354815160999998</v>
      </c>
      <c r="O32" s="760">
        <v>43.932736452</v>
      </c>
      <c r="P32" s="760">
        <v>45.003540000000001</v>
      </c>
      <c r="Q32" s="760">
        <v>44.967559354999999</v>
      </c>
      <c r="R32" s="760">
        <v>42.414259999999999</v>
      </c>
      <c r="S32" s="760">
        <v>44.843578065000003</v>
      </c>
      <c r="T32" s="760">
        <v>43.386921332999997</v>
      </c>
      <c r="U32" s="760">
        <v>43.765389999999996</v>
      </c>
      <c r="V32" s="760">
        <v>43.359441935</v>
      </c>
      <c r="W32" s="760">
        <v>40.095380667000001</v>
      </c>
      <c r="X32" s="760">
        <v>42.678458065000001</v>
      </c>
      <c r="Y32" s="760">
        <v>44.454274333000001</v>
      </c>
      <c r="Z32" s="760">
        <v>44.418981934999998</v>
      </c>
      <c r="AA32" s="760">
        <v>42.967937419000002</v>
      </c>
      <c r="AB32" s="760">
        <v>42.875302413999997</v>
      </c>
      <c r="AC32" s="760">
        <v>42.424471935</v>
      </c>
      <c r="AD32" s="760">
        <v>40.298993666999998</v>
      </c>
      <c r="AE32" s="760">
        <v>43.285173870999998</v>
      </c>
      <c r="AF32" s="760">
        <v>41.713087332999997</v>
      </c>
      <c r="AG32" s="760">
        <v>42.297266452000002</v>
      </c>
      <c r="AH32" s="760">
        <v>42.718181289999997</v>
      </c>
      <c r="AI32" s="760">
        <v>44.222527333000002</v>
      </c>
      <c r="AJ32" s="760">
        <v>43.650560968000001</v>
      </c>
      <c r="AK32" s="760">
        <v>45.461655667000002</v>
      </c>
      <c r="AL32" s="760">
        <v>46.899470968000003</v>
      </c>
      <c r="AM32" s="760">
        <v>45.143929677000003</v>
      </c>
      <c r="AN32" s="760">
        <v>44.332764642999997</v>
      </c>
      <c r="AO32" s="760">
        <v>44.510654193999997</v>
      </c>
      <c r="AP32" s="760">
        <v>45.244958666999999</v>
      </c>
      <c r="AQ32" s="760">
        <v>41.776176452000001</v>
      </c>
      <c r="AR32" s="760">
        <v>42.158126000000003</v>
      </c>
      <c r="AS32" s="760">
        <v>44.122833225999997</v>
      </c>
      <c r="AT32" s="760">
        <v>43.775544193999998</v>
      </c>
      <c r="AU32" s="760">
        <v>44.181192332999998</v>
      </c>
      <c r="AV32" s="760">
        <v>40.674313226000002</v>
      </c>
      <c r="AW32" s="760">
        <v>44.470197667000001</v>
      </c>
      <c r="AX32" s="760">
        <v>44.934898386999997</v>
      </c>
      <c r="AY32" s="760">
        <v>44.301825805999997</v>
      </c>
      <c r="AZ32" s="760">
        <v>46.519977142999998</v>
      </c>
      <c r="BA32" s="760">
        <v>44.674826774000003</v>
      </c>
      <c r="BB32" s="760">
        <v>40.388423000000003</v>
      </c>
      <c r="BC32" s="760">
        <v>45.445695677000003</v>
      </c>
      <c r="BD32" s="760">
        <v>44.520641099999999</v>
      </c>
      <c r="BE32" s="760">
        <v>44.481020000000001</v>
      </c>
      <c r="BF32" s="760">
        <v>44.487679999999997</v>
      </c>
      <c r="BG32" s="764">
        <v>45.073869999999999</v>
      </c>
      <c r="BH32" s="764">
        <v>44.140999999999998</v>
      </c>
      <c r="BI32" s="764">
        <v>46.105780000000003</v>
      </c>
      <c r="BJ32" s="764">
        <v>46.108550000000001</v>
      </c>
      <c r="BK32" s="764">
        <v>45.648629999999997</v>
      </c>
      <c r="BL32" s="764">
        <v>45.460760000000001</v>
      </c>
      <c r="BM32" s="764">
        <v>45.703519999999997</v>
      </c>
      <c r="BN32" s="764">
        <v>44.699820000000003</v>
      </c>
      <c r="BO32" s="764">
        <v>45.138330000000003</v>
      </c>
      <c r="BP32" s="764">
        <v>44.631279999999997</v>
      </c>
      <c r="BQ32" s="764">
        <v>44.597360000000002</v>
      </c>
      <c r="BR32" s="764">
        <v>44.608289999999997</v>
      </c>
      <c r="BS32" s="764">
        <v>45.199350000000003</v>
      </c>
      <c r="BT32" s="764">
        <v>44.265999999999998</v>
      </c>
      <c r="BU32" s="764">
        <v>46.238289999999999</v>
      </c>
      <c r="BV32" s="764">
        <v>46.849670000000003</v>
      </c>
    </row>
    <row r="33" spans="1:74" ht="12" customHeight="1" x14ac:dyDescent="0.25">
      <c r="A33" s="750" t="s">
        <v>1312</v>
      </c>
      <c r="B33" s="748" t="s">
        <v>1289</v>
      </c>
      <c r="C33" s="760">
        <v>23.678541613</v>
      </c>
      <c r="D33" s="760">
        <v>29.068266071</v>
      </c>
      <c r="E33" s="760">
        <v>41.498713871</v>
      </c>
      <c r="F33" s="760">
        <v>48.430068333000001</v>
      </c>
      <c r="G33" s="760">
        <v>55.165593225999999</v>
      </c>
      <c r="H33" s="760">
        <v>62.759624666999997</v>
      </c>
      <c r="I33" s="760">
        <v>56.394265161</v>
      </c>
      <c r="J33" s="760">
        <v>59.312938064999997</v>
      </c>
      <c r="K33" s="760">
        <v>59.847546999999999</v>
      </c>
      <c r="L33" s="760">
        <v>54.191311290000002</v>
      </c>
      <c r="M33" s="760">
        <v>45.030520000000003</v>
      </c>
      <c r="N33" s="760">
        <v>32.603484516000002</v>
      </c>
      <c r="O33" s="760">
        <v>36.585473548000003</v>
      </c>
      <c r="P33" s="760">
        <v>52.11927</v>
      </c>
      <c r="Q33" s="760">
        <v>65.720646129000002</v>
      </c>
      <c r="R33" s="760">
        <v>77.927199666999996</v>
      </c>
      <c r="S33" s="760">
        <v>79.228675160999998</v>
      </c>
      <c r="T33" s="760">
        <v>83.734214332999997</v>
      </c>
      <c r="U33" s="760">
        <v>83.208725161000004</v>
      </c>
      <c r="V33" s="760">
        <v>85.140890967999994</v>
      </c>
      <c r="W33" s="760">
        <v>72.591643332999993</v>
      </c>
      <c r="X33" s="760">
        <v>60.496674515999999</v>
      </c>
      <c r="Y33" s="760">
        <v>56.718111999999998</v>
      </c>
      <c r="Z33" s="760">
        <v>49.846796128999998</v>
      </c>
      <c r="AA33" s="760">
        <v>47.038115161</v>
      </c>
      <c r="AB33" s="760">
        <v>75.880881379000002</v>
      </c>
      <c r="AC33" s="760">
        <v>82.928109676999995</v>
      </c>
      <c r="AD33" s="760">
        <v>94.370477332999997</v>
      </c>
      <c r="AE33" s="760">
        <v>108.87104194</v>
      </c>
      <c r="AF33" s="760">
        <v>113.92419767</v>
      </c>
      <c r="AG33" s="760">
        <v>125.37022355000001</v>
      </c>
      <c r="AH33" s="760">
        <v>126.0775771</v>
      </c>
      <c r="AI33" s="760">
        <v>119.472632</v>
      </c>
      <c r="AJ33" s="760">
        <v>101.50332258</v>
      </c>
      <c r="AK33" s="760">
        <v>90.980193666999995</v>
      </c>
      <c r="AL33" s="760">
        <v>77.063442257999995</v>
      </c>
      <c r="AM33" s="760">
        <v>68.653661290000002</v>
      </c>
      <c r="AN33" s="760">
        <v>88.182786429000004</v>
      </c>
      <c r="AO33" s="760">
        <v>141.33807967999999</v>
      </c>
      <c r="AP33" s="760">
        <v>157.36934067000001</v>
      </c>
      <c r="AQ33" s="760">
        <v>183.79533258000001</v>
      </c>
      <c r="AR33" s="760">
        <v>205.79247032999999</v>
      </c>
      <c r="AS33" s="760">
        <v>175.3122271</v>
      </c>
      <c r="AT33" s="760">
        <v>172.07259257999999</v>
      </c>
      <c r="AU33" s="760">
        <v>170.094584</v>
      </c>
      <c r="AV33" s="760">
        <v>153.8978329</v>
      </c>
      <c r="AW33" s="760">
        <v>102.84527199999999</v>
      </c>
      <c r="AX33" s="760">
        <v>97.644076451999993</v>
      </c>
      <c r="AY33" s="760">
        <v>104.17470258</v>
      </c>
      <c r="AZ33" s="760">
        <v>142.63128785999999</v>
      </c>
      <c r="BA33" s="760">
        <v>162.80392065000001</v>
      </c>
      <c r="BB33" s="760">
        <v>201.50374299999999</v>
      </c>
      <c r="BC33" s="760">
        <v>226.19855064999999</v>
      </c>
      <c r="BD33" s="760">
        <v>257.2198697</v>
      </c>
      <c r="BE33" s="760">
        <v>226.48740000000001</v>
      </c>
      <c r="BF33" s="760">
        <v>218.16970000000001</v>
      </c>
      <c r="BG33" s="764">
        <v>197.12459999999999</v>
      </c>
      <c r="BH33" s="764">
        <v>171.62209999999999</v>
      </c>
      <c r="BI33" s="764">
        <v>127.5742</v>
      </c>
      <c r="BJ33" s="764">
        <v>107.81229999999999</v>
      </c>
      <c r="BK33" s="764">
        <v>92.303510000000003</v>
      </c>
      <c r="BL33" s="764">
        <v>132.5702</v>
      </c>
      <c r="BM33" s="764">
        <v>177.4128</v>
      </c>
      <c r="BN33" s="764">
        <v>203.6516</v>
      </c>
      <c r="BO33" s="764">
        <v>235.68539999999999</v>
      </c>
      <c r="BP33" s="764">
        <v>258.32339999999999</v>
      </c>
      <c r="BQ33" s="764">
        <v>239.1422</v>
      </c>
      <c r="BR33" s="764">
        <v>236.2475</v>
      </c>
      <c r="BS33" s="764">
        <v>215.85329999999999</v>
      </c>
      <c r="BT33" s="764">
        <v>190.3015</v>
      </c>
      <c r="BU33" s="764">
        <v>141.05930000000001</v>
      </c>
      <c r="BV33" s="764">
        <v>124.4705</v>
      </c>
    </row>
    <row r="34" spans="1:74" ht="12" customHeight="1" x14ac:dyDescent="0.25">
      <c r="A34" s="750" t="s">
        <v>1313</v>
      </c>
      <c r="B34" s="748" t="s">
        <v>1314</v>
      </c>
      <c r="C34" s="760">
        <v>577.24604354999997</v>
      </c>
      <c r="D34" s="760">
        <v>499.87699393000003</v>
      </c>
      <c r="E34" s="760">
        <v>571.68033871</v>
      </c>
      <c r="F34" s="760">
        <v>620.708438</v>
      </c>
      <c r="G34" s="760">
        <v>502.92152871000002</v>
      </c>
      <c r="H34" s="760">
        <v>526.20689400000003</v>
      </c>
      <c r="I34" s="760">
        <v>392.78762581000001</v>
      </c>
      <c r="J34" s="760">
        <v>327.81068902999999</v>
      </c>
      <c r="K34" s="760">
        <v>383.66045600000001</v>
      </c>
      <c r="L34" s="760">
        <v>467.49221548000003</v>
      </c>
      <c r="M34" s="760">
        <v>628.25040100000001</v>
      </c>
      <c r="N34" s="760">
        <v>474.07960387000003</v>
      </c>
      <c r="O34" s="760">
        <v>488.58888516000002</v>
      </c>
      <c r="P34" s="760">
        <v>532.41565178999997</v>
      </c>
      <c r="Q34" s="760">
        <v>493.32166354999998</v>
      </c>
      <c r="R34" s="760">
        <v>595.01529300000004</v>
      </c>
      <c r="S34" s="760">
        <v>552.78653548</v>
      </c>
      <c r="T34" s="760">
        <v>446.98553199999998</v>
      </c>
      <c r="U34" s="760">
        <v>440.82438547999999</v>
      </c>
      <c r="V34" s="760">
        <v>421.61836032000002</v>
      </c>
      <c r="W34" s="760">
        <v>465.36499566999998</v>
      </c>
      <c r="X34" s="760">
        <v>527.85582515999999</v>
      </c>
      <c r="Y34" s="760">
        <v>655.43803500000001</v>
      </c>
      <c r="Z34" s="760">
        <v>647.74718355000005</v>
      </c>
      <c r="AA34" s="760">
        <v>595.06076773999996</v>
      </c>
      <c r="AB34" s="760">
        <v>693.73911862</v>
      </c>
      <c r="AC34" s="760">
        <v>707.09006548000002</v>
      </c>
      <c r="AD34" s="760">
        <v>692.69869767</v>
      </c>
      <c r="AE34" s="760">
        <v>607.48352612999997</v>
      </c>
      <c r="AF34" s="760">
        <v>542.994371</v>
      </c>
      <c r="AG34" s="760">
        <v>567.90676902999996</v>
      </c>
      <c r="AH34" s="760">
        <v>438.02674805999999</v>
      </c>
      <c r="AI34" s="760">
        <v>546.35598500000003</v>
      </c>
      <c r="AJ34" s="760">
        <v>655.41744160999997</v>
      </c>
      <c r="AK34" s="760">
        <v>646.26066900000001</v>
      </c>
      <c r="AL34" s="760">
        <v>745.87159065000003</v>
      </c>
      <c r="AM34" s="760">
        <v>668.77444161000005</v>
      </c>
      <c r="AN34" s="760">
        <v>793.26165786000001</v>
      </c>
      <c r="AO34" s="760">
        <v>842.23958355000002</v>
      </c>
      <c r="AP34" s="760">
        <v>857.71060399999999</v>
      </c>
      <c r="AQ34" s="760">
        <v>729.74705547999997</v>
      </c>
      <c r="AR34" s="760">
        <v>656.47884466999994</v>
      </c>
      <c r="AS34" s="760">
        <v>508.12698387</v>
      </c>
      <c r="AT34" s="760">
        <v>421.86937612999998</v>
      </c>
      <c r="AU34" s="760">
        <v>575.11002767000002</v>
      </c>
      <c r="AV34" s="760">
        <v>799.97093710000001</v>
      </c>
      <c r="AW34" s="760">
        <v>776.65769066999997</v>
      </c>
      <c r="AX34" s="760">
        <v>734.09066710000002</v>
      </c>
      <c r="AY34" s="760">
        <v>864.88290128999995</v>
      </c>
      <c r="AZ34" s="760">
        <v>854.07257820999996</v>
      </c>
      <c r="BA34" s="760">
        <v>879.01078613000004</v>
      </c>
      <c r="BB34" s="760">
        <v>891.10489167000003</v>
      </c>
      <c r="BC34" s="760">
        <v>754.22646728999996</v>
      </c>
      <c r="BD34" s="760">
        <v>812.89419599999997</v>
      </c>
      <c r="BE34" s="760">
        <v>572.98919999999998</v>
      </c>
      <c r="BF34" s="760">
        <v>505.3263</v>
      </c>
      <c r="BG34" s="764">
        <v>589.11469999999997</v>
      </c>
      <c r="BH34" s="764">
        <v>736.14300000000003</v>
      </c>
      <c r="BI34" s="764">
        <v>834.16229999999996</v>
      </c>
      <c r="BJ34" s="764">
        <v>776.42729999999995</v>
      </c>
      <c r="BK34" s="764">
        <v>781.99469999999997</v>
      </c>
      <c r="BL34" s="764">
        <v>819.51490000000001</v>
      </c>
      <c r="BM34" s="764">
        <v>881.79070000000002</v>
      </c>
      <c r="BN34" s="764">
        <v>935.24699999999996</v>
      </c>
      <c r="BO34" s="764">
        <v>825.11919999999998</v>
      </c>
      <c r="BP34" s="764">
        <v>768.62739999999997</v>
      </c>
      <c r="BQ34" s="764">
        <v>614.17880000000002</v>
      </c>
      <c r="BR34" s="764">
        <v>546.50829999999996</v>
      </c>
      <c r="BS34" s="764">
        <v>640.84690000000001</v>
      </c>
      <c r="BT34" s="764">
        <v>807.48360000000002</v>
      </c>
      <c r="BU34" s="764">
        <v>910.70460000000003</v>
      </c>
      <c r="BV34" s="764">
        <v>872.43330000000003</v>
      </c>
    </row>
    <row r="35" spans="1:74" ht="12" customHeight="1" x14ac:dyDescent="0.25">
      <c r="A35" s="750"/>
      <c r="B35" s="749" t="s">
        <v>1290</v>
      </c>
      <c r="C35" s="749"/>
      <c r="D35" s="749"/>
      <c r="E35" s="749"/>
      <c r="F35" s="749"/>
      <c r="G35" s="749"/>
      <c r="H35" s="749"/>
      <c r="I35" s="749"/>
      <c r="J35" s="749"/>
      <c r="K35" s="749"/>
      <c r="L35" s="749"/>
      <c r="M35" s="749"/>
      <c r="N35" s="749"/>
      <c r="O35" s="749"/>
      <c r="P35" s="749"/>
      <c r="Q35" s="749"/>
      <c r="R35" s="749"/>
      <c r="S35" s="749"/>
      <c r="T35" s="749"/>
      <c r="U35" s="749"/>
      <c r="V35" s="749"/>
      <c r="W35" s="749"/>
      <c r="X35" s="749"/>
      <c r="Y35" s="749"/>
      <c r="Z35" s="749"/>
      <c r="AA35" s="749"/>
      <c r="AB35" s="749"/>
      <c r="AC35" s="749"/>
      <c r="AD35" s="749"/>
      <c r="AE35" s="749"/>
      <c r="AF35" s="749"/>
      <c r="AG35" s="749"/>
      <c r="AH35" s="749"/>
      <c r="AI35" s="749"/>
      <c r="AJ35" s="749"/>
      <c r="AK35" s="749"/>
      <c r="AL35" s="749"/>
      <c r="AM35" s="749"/>
      <c r="AN35" s="749"/>
      <c r="AO35" s="749"/>
      <c r="AP35" s="749"/>
      <c r="AQ35" s="749"/>
      <c r="AR35" s="749"/>
      <c r="AS35" s="749"/>
      <c r="AT35" s="749"/>
      <c r="AU35" s="749"/>
      <c r="AV35" s="749"/>
      <c r="AW35" s="749"/>
      <c r="AX35" s="749"/>
      <c r="AY35" s="749"/>
      <c r="AZ35" s="749"/>
      <c r="BA35" s="749"/>
      <c r="BB35" s="749"/>
      <c r="BC35" s="749"/>
      <c r="BD35" s="749"/>
      <c r="BE35" s="749"/>
      <c r="BF35" s="749"/>
      <c r="BG35" s="765"/>
      <c r="BH35" s="765"/>
      <c r="BI35" s="765"/>
      <c r="BJ35" s="765"/>
      <c r="BK35" s="765"/>
      <c r="BL35" s="765"/>
      <c r="BM35" s="765"/>
      <c r="BN35" s="765"/>
      <c r="BO35" s="765"/>
      <c r="BP35" s="765"/>
      <c r="BQ35" s="765"/>
      <c r="BR35" s="765"/>
      <c r="BS35" s="765"/>
      <c r="BT35" s="765"/>
      <c r="BU35" s="765"/>
      <c r="BV35" s="765"/>
    </row>
    <row r="36" spans="1:74" ht="12" customHeight="1" x14ac:dyDescent="0.25">
      <c r="A36" s="750" t="s">
        <v>1315</v>
      </c>
      <c r="B36" s="748" t="s">
        <v>1285</v>
      </c>
      <c r="C36" s="760">
        <v>87.500478709999996</v>
      </c>
      <c r="D36" s="760">
        <v>86.302346786000001</v>
      </c>
      <c r="E36" s="760">
        <v>85.642770644999999</v>
      </c>
      <c r="F36" s="760">
        <v>84.462328666999994</v>
      </c>
      <c r="G36" s="760">
        <v>84.268663226000001</v>
      </c>
      <c r="H36" s="760">
        <v>88.029601333000002</v>
      </c>
      <c r="I36" s="760">
        <v>90.355813225999995</v>
      </c>
      <c r="J36" s="760">
        <v>88.529014516000004</v>
      </c>
      <c r="K36" s="760">
        <v>83.582504</v>
      </c>
      <c r="L36" s="760">
        <v>81.211909031999994</v>
      </c>
      <c r="M36" s="760">
        <v>83.163648332999998</v>
      </c>
      <c r="N36" s="760">
        <v>87.896596451999997</v>
      </c>
      <c r="O36" s="760">
        <v>87.867138065000006</v>
      </c>
      <c r="P36" s="760">
        <v>85.755869642999997</v>
      </c>
      <c r="Q36" s="760">
        <v>82.213852903000003</v>
      </c>
      <c r="R36" s="760">
        <v>84.973880667000003</v>
      </c>
      <c r="S36" s="760">
        <v>82.615485160999995</v>
      </c>
      <c r="T36" s="760">
        <v>85.444905000000006</v>
      </c>
      <c r="U36" s="760">
        <v>90.044173225999998</v>
      </c>
      <c r="V36" s="760">
        <v>87.530528709999999</v>
      </c>
      <c r="W36" s="760">
        <v>85.796890667</v>
      </c>
      <c r="X36" s="760">
        <v>81.926635805999993</v>
      </c>
      <c r="Y36" s="760">
        <v>86.592538332999993</v>
      </c>
      <c r="Z36" s="760">
        <v>86.535071290000005</v>
      </c>
      <c r="AA36" s="760">
        <v>87.178150645000002</v>
      </c>
      <c r="AB36" s="760">
        <v>86.459406207000001</v>
      </c>
      <c r="AC36" s="760">
        <v>83.446302580999998</v>
      </c>
      <c r="AD36" s="760">
        <v>79.804471667000001</v>
      </c>
      <c r="AE36" s="760">
        <v>82.701045805999996</v>
      </c>
      <c r="AF36" s="760">
        <v>86.599012999999999</v>
      </c>
      <c r="AG36" s="760">
        <v>87.787956773999994</v>
      </c>
      <c r="AH36" s="760">
        <v>87.50917871</v>
      </c>
      <c r="AI36" s="760">
        <v>84.055154999999999</v>
      </c>
      <c r="AJ36" s="760">
        <v>81.031503548000003</v>
      </c>
      <c r="AK36" s="760">
        <v>87.972992667</v>
      </c>
      <c r="AL36" s="760">
        <v>87.028333548000006</v>
      </c>
      <c r="AM36" s="760">
        <v>86.246969676999996</v>
      </c>
      <c r="AN36" s="760">
        <v>90.295176428999994</v>
      </c>
      <c r="AO36" s="760">
        <v>85.405218065</v>
      </c>
      <c r="AP36" s="760">
        <v>84.835607667000005</v>
      </c>
      <c r="AQ36" s="760">
        <v>81.562137097000004</v>
      </c>
      <c r="AR36" s="760">
        <v>86.749187000000006</v>
      </c>
      <c r="AS36" s="760">
        <v>90.727639676999999</v>
      </c>
      <c r="AT36" s="760">
        <v>90.544021612999998</v>
      </c>
      <c r="AU36" s="760">
        <v>82.664714000000004</v>
      </c>
      <c r="AV36" s="760">
        <v>82.055531612999999</v>
      </c>
      <c r="AW36" s="760">
        <v>85.778866667000003</v>
      </c>
      <c r="AX36" s="760">
        <v>91.057616128999996</v>
      </c>
      <c r="AY36" s="760">
        <v>88.713748386999995</v>
      </c>
      <c r="AZ36" s="760">
        <v>89.394181429</v>
      </c>
      <c r="BA36" s="760">
        <v>86.089408065000001</v>
      </c>
      <c r="BB36" s="760">
        <v>84.067265000000006</v>
      </c>
      <c r="BC36" s="760">
        <v>87.775513064999998</v>
      </c>
      <c r="BD36" s="760">
        <v>88.108812732999994</v>
      </c>
      <c r="BE36" s="760">
        <v>90.727639999999994</v>
      </c>
      <c r="BF36" s="760">
        <v>90.544030000000006</v>
      </c>
      <c r="BG36" s="764">
        <v>82.664720000000003</v>
      </c>
      <c r="BH36" s="764">
        <v>82.055539999999993</v>
      </c>
      <c r="BI36" s="764">
        <v>85.778869999999998</v>
      </c>
      <c r="BJ36" s="764">
        <v>91.05762</v>
      </c>
      <c r="BK36" s="764">
        <v>88.713750000000005</v>
      </c>
      <c r="BL36" s="764">
        <v>89.394189999999995</v>
      </c>
      <c r="BM36" s="764">
        <v>86.089410000000001</v>
      </c>
      <c r="BN36" s="764">
        <v>84.067269999999994</v>
      </c>
      <c r="BO36" s="764">
        <v>87.775509999999997</v>
      </c>
      <c r="BP36" s="764">
        <v>88.108810000000005</v>
      </c>
      <c r="BQ36" s="764">
        <v>90.727649999999997</v>
      </c>
      <c r="BR36" s="764">
        <v>90.543989999999994</v>
      </c>
      <c r="BS36" s="764">
        <v>82.664720000000003</v>
      </c>
      <c r="BT36" s="764">
        <v>82.055539999999993</v>
      </c>
      <c r="BU36" s="764">
        <v>85.778869999999998</v>
      </c>
      <c r="BV36" s="764">
        <v>91.05762</v>
      </c>
    </row>
    <row r="37" spans="1:74" ht="12" customHeight="1" x14ac:dyDescent="0.25">
      <c r="A37" s="750" t="s">
        <v>1316</v>
      </c>
      <c r="B37" s="748" t="s">
        <v>1286</v>
      </c>
      <c r="C37" s="760">
        <v>75.917154194000005</v>
      </c>
      <c r="D37" s="760">
        <v>75.523926786000004</v>
      </c>
      <c r="E37" s="760">
        <v>74.774653548000003</v>
      </c>
      <c r="F37" s="760">
        <v>73.014704332999997</v>
      </c>
      <c r="G37" s="760">
        <v>73.647710322999998</v>
      </c>
      <c r="H37" s="760">
        <v>76.845729000000006</v>
      </c>
      <c r="I37" s="760">
        <v>78.483995805999996</v>
      </c>
      <c r="J37" s="760">
        <v>77.084068387000002</v>
      </c>
      <c r="K37" s="760">
        <v>72.486692332999993</v>
      </c>
      <c r="L37" s="760">
        <v>70.446855161000002</v>
      </c>
      <c r="M37" s="760">
        <v>72.573921666999993</v>
      </c>
      <c r="N37" s="760">
        <v>77.088945805999998</v>
      </c>
      <c r="O37" s="760">
        <v>77.734065483999998</v>
      </c>
      <c r="P37" s="760">
        <v>76.355656070999999</v>
      </c>
      <c r="Q37" s="760">
        <v>71.921558387000005</v>
      </c>
      <c r="R37" s="760">
        <v>74.052329</v>
      </c>
      <c r="S37" s="760">
        <v>72.413695484000002</v>
      </c>
      <c r="T37" s="760">
        <v>75.076522667000006</v>
      </c>
      <c r="U37" s="760">
        <v>78.753087097000005</v>
      </c>
      <c r="V37" s="760">
        <v>76.730671935000004</v>
      </c>
      <c r="W37" s="760">
        <v>74.982308333000006</v>
      </c>
      <c r="X37" s="760">
        <v>71.150958064999998</v>
      </c>
      <c r="Y37" s="760">
        <v>75.358210333000002</v>
      </c>
      <c r="Z37" s="760">
        <v>75.284815805999997</v>
      </c>
      <c r="AA37" s="760">
        <v>77.353405160999998</v>
      </c>
      <c r="AB37" s="760">
        <v>76.663916207</v>
      </c>
      <c r="AC37" s="760">
        <v>73.170486128999997</v>
      </c>
      <c r="AD37" s="760">
        <v>69.459921667000003</v>
      </c>
      <c r="AE37" s="760">
        <v>72.250842903000006</v>
      </c>
      <c r="AF37" s="760">
        <v>77.306466333000003</v>
      </c>
      <c r="AG37" s="760">
        <v>77.917148386999997</v>
      </c>
      <c r="AH37" s="760">
        <v>77.709256773999996</v>
      </c>
      <c r="AI37" s="760">
        <v>74.648477</v>
      </c>
      <c r="AJ37" s="760">
        <v>71.757252581000003</v>
      </c>
      <c r="AK37" s="760">
        <v>77.499739667</v>
      </c>
      <c r="AL37" s="760">
        <v>76.829975160999993</v>
      </c>
      <c r="AM37" s="760">
        <v>76.764560322999998</v>
      </c>
      <c r="AN37" s="760">
        <v>80.765753214</v>
      </c>
      <c r="AO37" s="760">
        <v>75.848748064999995</v>
      </c>
      <c r="AP37" s="760">
        <v>75.537178333</v>
      </c>
      <c r="AQ37" s="760">
        <v>72.256802581000002</v>
      </c>
      <c r="AR37" s="760">
        <v>77.894619332999994</v>
      </c>
      <c r="AS37" s="760">
        <v>81.631065160999995</v>
      </c>
      <c r="AT37" s="760">
        <v>81.334469032000001</v>
      </c>
      <c r="AU37" s="760">
        <v>73.887575333000001</v>
      </c>
      <c r="AV37" s="760">
        <v>72.995756451999995</v>
      </c>
      <c r="AW37" s="760">
        <v>76.262510332999994</v>
      </c>
      <c r="AX37" s="760">
        <v>81.398140323000007</v>
      </c>
      <c r="AY37" s="760">
        <v>79.588602257999995</v>
      </c>
      <c r="AZ37" s="760">
        <v>80.216184643000005</v>
      </c>
      <c r="BA37" s="760">
        <v>76.813490322999996</v>
      </c>
      <c r="BB37" s="760">
        <v>74.770335333000006</v>
      </c>
      <c r="BC37" s="760">
        <v>78.994227386999995</v>
      </c>
      <c r="BD37" s="760">
        <v>79.421583233000007</v>
      </c>
      <c r="BE37" s="760">
        <v>81.631069999999994</v>
      </c>
      <c r="BF37" s="760">
        <v>81.334469999999996</v>
      </c>
      <c r="BG37" s="764">
        <v>73.88758</v>
      </c>
      <c r="BH37" s="764">
        <v>72.995760000000004</v>
      </c>
      <c r="BI37" s="764">
        <v>76.262510000000006</v>
      </c>
      <c r="BJ37" s="764">
        <v>81.398139999999998</v>
      </c>
      <c r="BK37" s="764">
        <v>79.588610000000003</v>
      </c>
      <c r="BL37" s="764">
        <v>80.216189999999997</v>
      </c>
      <c r="BM37" s="764">
        <v>76.813500000000005</v>
      </c>
      <c r="BN37" s="764">
        <v>74.770340000000004</v>
      </c>
      <c r="BO37" s="764">
        <v>78.994230000000002</v>
      </c>
      <c r="BP37" s="764">
        <v>79.421580000000006</v>
      </c>
      <c r="BQ37" s="764">
        <v>81.631069999999994</v>
      </c>
      <c r="BR37" s="764">
        <v>81.334440000000001</v>
      </c>
      <c r="BS37" s="764">
        <v>73.88758</v>
      </c>
      <c r="BT37" s="764">
        <v>72.995760000000004</v>
      </c>
      <c r="BU37" s="764">
        <v>76.262510000000006</v>
      </c>
      <c r="BV37" s="764">
        <v>81.398139999999998</v>
      </c>
    </row>
    <row r="38" spans="1:74" ht="12" customHeight="1" x14ac:dyDescent="0.25">
      <c r="A38" s="750" t="s">
        <v>1317</v>
      </c>
      <c r="B38" s="748" t="s">
        <v>1287</v>
      </c>
      <c r="C38" s="760">
        <v>11.583324515999999</v>
      </c>
      <c r="D38" s="760">
        <v>10.778420000000001</v>
      </c>
      <c r="E38" s="760">
        <v>10.868117097000001</v>
      </c>
      <c r="F38" s="760">
        <v>11.447624333</v>
      </c>
      <c r="G38" s="760">
        <v>10.620952902999999</v>
      </c>
      <c r="H38" s="760">
        <v>11.183872333</v>
      </c>
      <c r="I38" s="760">
        <v>11.871817418999999</v>
      </c>
      <c r="J38" s="760">
        <v>11.444946129</v>
      </c>
      <c r="K38" s="760">
        <v>11.095811667</v>
      </c>
      <c r="L38" s="760">
        <v>10.765053870999999</v>
      </c>
      <c r="M38" s="760">
        <v>10.589726667000001</v>
      </c>
      <c r="N38" s="760">
        <v>10.807650645000001</v>
      </c>
      <c r="O38" s="760">
        <v>10.133072581</v>
      </c>
      <c r="P38" s="760">
        <v>9.4002135714000001</v>
      </c>
      <c r="Q38" s="760">
        <v>10.292294516</v>
      </c>
      <c r="R38" s="760">
        <v>10.921551666999999</v>
      </c>
      <c r="S38" s="760">
        <v>10.201789677000001</v>
      </c>
      <c r="T38" s="760">
        <v>10.368382333</v>
      </c>
      <c r="U38" s="760">
        <v>11.291086129</v>
      </c>
      <c r="V38" s="760">
        <v>10.799856774</v>
      </c>
      <c r="W38" s="760">
        <v>10.814582333000001</v>
      </c>
      <c r="X38" s="760">
        <v>10.775677741999999</v>
      </c>
      <c r="Y38" s="760">
        <v>11.234328</v>
      </c>
      <c r="Z38" s="760">
        <v>11.250255484</v>
      </c>
      <c r="AA38" s="760">
        <v>9.8247454838999992</v>
      </c>
      <c r="AB38" s="760">
        <v>9.7954899999999991</v>
      </c>
      <c r="AC38" s="760">
        <v>10.275816452000001</v>
      </c>
      <c r="AD38" s="760">
        <v>10.34455</v>
      </c>
      <c r="AE38" s="760">
        <v>10.450202902999999</v>
      </c>
      <c r="AF38" s="760">
        <v>9.2925466666999998</v>
      </c>
      <c r="AG38" s="760">
        <v>9.8708083871000003</v>
      </c>
      <c r="AH38" s="760">
        <v>9.7999219355000005</v>
      </c>
      <c r="AI38" s="760">
        <v>9.4066779999999994</v>
      </c>
      <c r="AJ38" s="760">
        <v>9.2742509677000005</v>
      </c>
      <c r="AK38" s="760">
        <v>10.473253</v>
      </c>
      <c r="AL38" s="760">
        <v>10.198358387000001</v>
      </c>
      <c r="AM38" s="760">
        <v>9.4824093547999997</v>
      </c>
      <c r="AN38" s="760">
        <v>9.5294232142999995</v>
      </c>
      <c r="AO38" s="760">
        <v>9.5564699999999991</v>
      </c>
      <c r="AP38" s="760">
        <v>9.2984293332999997</v>
      </c>
      <c r="AQ38" s="760">
        <v>9.3053345161000003</v>
      </c>
      <c r="AR38" s="760">
        <v>8.8545676666999995</v>
      </c>
      <c r="AS38" s="760">
        <v>9.0965745161000005</v>
      </c>
      <c r="AT38" s="760">
        <v>9.2095525806000005</v>
      </c>
      <c r="AU38" s="760">
        <v>8.7771386667000009</v>
      </c>
      <c r="AV38" s="760">
        <v>9.0597751612999993</v>
      </c>
      <c r="AW38" s="760">
        <v>9.5163563332999992</v>
      </c>
      <c r="AX38" s="760">
        <v>9.6594758064999997</v>
      </c>
      <c r="AY38" s="760">
        <v>9.1251461290000009</v>
      </c>
      <c r="AZ38" s="760">
        <v>9.1779967856999995</v>
      </c>
      <c r="BA38" s="760">
        <v>9.2759177419000007</v>
      </c>
      <c r="BB38" s="760">
        <v>9.2969296667000005</v>
      </c>
      <c r="BC38" s="760">
        <v>8.7812856773999997</v>
      </c>
      <c r="BD38" s="760">
        <v>8.6872295000000008</v>
      </c>
      <c r="BE38" s="760">
        <v>9.0965749999999996</v>
      </c>
      <c r="BF38" s="760">
        <v>9.2095529999999997</v>
      </c>
      <c r="BG38" s="764">
        <v>8.777139</v>
      </c>
      <c r="BH38" s="764">
        <v>9.0597750000000001</v>
      </c>
      <c r="BI38" s="764">
        <v>9.516356</v>
      </c>
      <c r="BJ38" s="764">
        <v>9.6594759999999997</v>
      </c>
      <c r="BK38" s="764">
        <v>9.1251460000000009</v>
      </c>
      <c r="BL38" s="764">
        <v>9.1779969999999995</v>
      </c>
      <c r="BM38" s="764">
        <v>9.2759180000000008</v>
      </c>
      <c r="BN38" s="764">
        <v>9.2969299999999997</v>
      </c>
      <c r="BO38" s="764">
        <v>8.7812859999999997</v>
      </c>
      <c r="BP38" s="764">
        <v>8.6872290000000003</v>
      </c>
      <c r="BQ38" s="764">
        <v>9.0965769999999999</v>
      </c>
      <c r="BR38" s="764">
        <v>9.2095500000000001</v>
      </c>
      <c r="BS38" s="764">
        <v>8.777139</v>
      </c>
      <c r="BT38" s="764">
        <v>9.0597750000000001</v>
      </c>
      <c r="BU38" s="764">
        <v>9.516356</v>
      </c>
      <c r="BV38" s="764">
        <v>9.6594759999999997</v>
      </c>
    </row>
    <row r="39" spans="1:74" ht="12" customHeight="1" x14ac:dyDescent="0.25">
      <c r="A39" s="750" t="s">
        <v>1318</v>
      </c>
      <c r="B39" s="748" t="s">
        <v>1288</v>
      </c>
      <c r="C39" s="760">
        <v>3.9917419354999999</v>
      </c>
      <c r="D39" s="760">
        <v>3.8280735714</v>
      </c>
      <c r="E39" s="760">
        <v>3.8180016128999998</v>
      </c>
      <c r="F39" s="760">
        <v>4.3465170000000004</v>
      </c>
      <c r="G39" s="760">
        <v>4.3065945160999997</v>
      </c>
      <c r="H39" s="760">
        <v>3.4465409999999999</v>
      </c>
      <c r="I39" s="760">
        <v>2.9827441934999999</v>
      </c>
      <c r="J39" s="760">
        <v>3.1860593547999998</v>
      </c>
      <c r="K39" s="760">
        <v>2.9508169999999998</v>
      </c>
      <c r="L39" s="760">
        <v>3.0885367742000001</v>
      </c>
      <c r="M39" s="760">
        <v>3.3684943333000001</v>
      </c>
      <c r="N39" s="760">
        <v>4.1054825806000004</v>
      </c>
      <c r="O39" s="760">
        <v>4.0118999999999998</v>
      </c>
      <c r="P39" s="760">
        <v>3.8288082143</v>
      </c>
      <c r="Q39" s="760">
        <v>4.2875383870999997</v>
      </c>
      <c r="R39" s="760">
        <v>4.6814080000000002</v>
      </c>
      <c r="S39" s="760">
        <v>4.1931348386999998</v>
      </c>
      <c r="T39" s="760">
        <v>3.9154640000000001</v>
      </c>
      <c r="U39" s="760">
        <v>3.8167854838999999</v>
      </c>
      <c r="V39" s="760">
        <v>2.9866916129000001</v>
      </c>
      <c r="W39" s="760">
        <v>2.6343320000000001</v>
      </c>
      <c r="X39" s="760">
        <v>3.7793458064999998</v>
      </c>
      <c r="Y39" s="760">
        <v>4.5288053333000002</v>
      </c>
      <c r="Z39" s="760">
        <v>4.8079764516000001</v>
      </c>
      <c r="AA39" s="760">
        <v>4.8599645160999998</v>
      </c>
      <c r="AB39" s="760">
        <v>4.5926489654999996</v>
      </c>
      <c r="AC39" s="760">
        <v>5.2978248387000004</v>
      </c>
      <c r="AD39" s="760">
        <v>4.7713713333000003</v>
      </c>
      <c r="AE39" s="760">
        <v>4.2248535483999996</v>
      </c>
      <c r="AF39" s="760">
        <v>3.712682</v>
      </c>
      <c r="AG39" s="760">
        <v>3.8275570968000001</v>
      </c>
      <c r="AH39" s="760">
        <v>3.5980338710000002</v>
      </c>
      <c r="AI39" s="760">
        <v>2.9588800000000002</v>
      </c>
      <c r="AJ39" s="760">
        <v>3.5320941934999999</v>
      </c>
      <c r="AK39" s="760">
        <v>2.892595</v>
      </c>
      <c r="AL39" s="760">
        <v>4.4331367742000003</v>
      </c>
      <c r="AM39" s="760">
        <v>4.7116912903000001</v>
      </c>
      <c r="AN39" s="760">
        <v>4.7351439286000003</v>
      </c>
      <c r="AO39" s="760">
        <v>4.906713871</v>
      </c>
      <c r="AP39" s="760">
        <v>4.9796630000000004</v>
      </c>
      <c r="AQ39" s="760">
        <v>5.2265422581000003</v>
      </c>
      <c r="AR39" s="760">
        <v>4.9656209999999996</v>
      </c>
      <c r="AS39" s="760">
        <v>4.5575387097000002</v>
      </c>
      <c r="AT39" s="760">
        <v>4.0422777419000004</v>
      </c>
      <c r="AU39" s="760">
        <v>3.7508339999999998</v>
      </c>
      <c r="AV39" s="760">
        <v>3.6906535483999998</v>
      </c>
      <c r="AW39" s="760">
        <v>4.4958296666999997</v>
      </c>
      <c r="AX39" s="760">
        <v>4.4098522580999999</v>
      </c>
      <c r="AY39" s="760">
        <v>4.3796648387000001</v>
      </c>
      <c r="AZ39" s="760">
        <v>4.8598660713999999</v>
      </c>
      <c r="BA39" s="760">
        <v>4.7583890323000002</v>
      </c>
      <c r="BB39" s="760">
        <v>4.8739610000000004</v>
      </c>
      <c r="BC39" s="760">
        <v>4.9218116774</v>
      </c>
      <c r="BD39" s="760">
        <v>4.5958516332999997</v>
      </c>
      <c r="BE39" s="760">
        <v>4.5575400000000004</v>
      </c>
      <c r="BF39" s="760">
        <v>4.0422799999999999</v>
      </c>
      <c r="BG39" s="764">
        <v>3.7508349999999999</v>
      </c>
      <c r="BH39" s="764">
        <v>3.690655</v>
      </c>
      <c r="BI39" s="764">
        <v>4.4958309999999999</v>
      </c>
      <c r="BJ39" s="764">
        <v>4.4098540000000002</v>
      </c>
      <c r="BK39" s="764">
        <v>4.3796670000000004</v>
      </c>
      <c r="BL39" s="764">
        <v>4.8598689999999998</v>
      </c>
      <c r="BM39" s="764">
        <v>4.7583900000000003</v>
      </c>
      <c r="BN39" s="764">
        <v>4.8739629999999998</v>
      </c>
      <c r="BO39" s="764">
        <v>4.9218120000000001</v>
      </c>
      <c r="BP39" s="764">
        <v>4.5958519999999998</v>
      </c>
      <c r="BQ39" s="764">
        <v>4.5575400000000004</v>
      </c>
      <c r="BR39" s="764">
        <v>4.042281</v>
      </c>
      <c r="BS39" s="764">
        <v>3.7508349999999999</v>
      </c>
      <c r="BT39" s="764">
        <v>3.690655</v>
      </c>
      <c r="BU39" s="764">
        <v>4.4958309999999999</v>
      </c>
      <c r="BV39" s="764">
        <v>4.4098540000000002</v>
      </c>
    </row>
    <row r="40" spans="1:74" ht="12" customHeight="1" x14ac:dyDescent="0.25">
      <c r="A40" s="750" t="s">
        <v>1319</v>
      </c>
      <c r="B40" s="748" t="s">
        <v>1289</v>
      </c>
      <c r="C40" s="760">
        <v>0.55108677418999996</v>
      </c>
      <c r="D40" s="760">
        <v>0.75287392857000002</v>
      </c>
      <c r="E40" s="760">
        <v>0.98816903225999997</v>
      </c>
      <c r="F40" s="760">
        <v>1.1398303332999999</v>
      </c>
      <c r="G40" s="760">
        <v>1.2748706452</v>
      </c>
      <c r="H40" s="760">
        <v>1.3512280000000001</v>
      </c>
      <c r="I40" s="760">
        <v>1.2734312903</v>
      </c>
      <c r="J40" s="760">
        <v>1.3155058065</v>
      </c>
      <c r="K40" s="760">
        <v>1.227795</v>
      </c>
      <c r="L40" s="760">
        <v>1.1932916129</v>
      </c>
      <c r="M40" s="760">
        <v>0.95746866666999997</v>
      </c>
      <c r="N40" s="760">
        <v>0.67858387096999995</v>
      </c>
      <c r="O40" s="760">
        <v>0.68389258065000003</v>
      </c>
      <c r="P40" s="760">
        <v>0.86478571428999995</v>
      </c>
      <c r="Q40" s="760">
        <v>1.1263461290000001</v>
      </c>
      <c r="R40" s="760">
        <v>1.3767263332999999</v>
      </c>
      <c r="S40" s="760">
        <v>1.5503116129000001</v>
      </c>
      <c r="T40" s="760">
        <v>1.5190483333</v>
      </c>
      <c r="U40" s="760">
        <v>1.5352512903</v>
      </c>
      <c r="V40" s="760">
        <v>1.5543638710000001</v>
      </c>
      <c r="W40" s="760">
        <v>1.3124826667</v>
      </c>
      <c r="X40" s="760">
        <v>1.1026629031999999</v>
      </c>
      <c r="Y40" s="760">
        <v>0.93725433332999997</v>
      </c>
      <c r="Z40" s="760">
        <v>0.79496741935000004</v>
      </c>
      <c r="AA40" s="760">
        <v>0.89096322580999998</v>
      </c>
      <c r="AB40" s="760">
        <v>1.4143968966</v>
      </c>
      <c r="AC40" s="760">
        <v>1.5058235484</v>
      </c>
      <c r="AD40" s="760">
        <v>1.6189066667000001</v>
      </c>
      <c r="AE40" s="760">
        <v>1.6187354839000001</v>
      </c>
      <c r="AF40" s="760">
        <v>1.8590519999999999</v>
      </c>
      <c r="AG40" s="760">
        <v>1.8811487096999999</v>
      </c>
      <c r="AH40" s="760">
        <v>1.9606783871</v>
      </c>
      <c r="AI40" s="760">
        <v>1.6963296667000001</v>
      </c>
      <c r="AJ40" s="760">
        <v>1.4393803225999999</v>
      </c>
      <c r="AK40" s="760">
        <v>1.2579443333</v>
      </c>
      <c r="AL40" s="760">
        <v>1.1147222581</v>
      </c>
      <c r="AM40" s="760">
        <v>0.76324774194</v>
      </c>
      <c r="AN40" s="760">
        <v>0.98405678570999999</v>
      </c>
      <c r="AO40" s="760">
        <v>1.6505693548</v>
      </c>
      <c r="AP40" s="760">
        <v>1.7698116666999999</v>
      </c>
      <c r="AQ40" s="760">
        <v>2.2144825805999999</v>
      </c>
      <c r="AR40" s="760">
        <v>2.6183106666999998</v>
      </c>
      <c r="AS40" s="760">
        <v>2.2551122581</v>
      </c>
      <c r="AT40" s="760">
        <v>2.1634680645</v>
      </c>
      <c r="AU40" s="760">
        <v>2.1642333332999999</v>
      </c>
      <c r="AV40" s="760">
        <v>1.915066129</v>
      </c>
      <c r="AW40" s="760">
        <v>1.1686433332999999</v>
      </c>
      <c r="AX40" s="760">
        <v>1.0475758065</v>
      </c>
      <c r="AY40" s="760">
        <v>1.0522377419</v>
      </c>
      <c r="AZ40" s="760">
        <v>1.5631235714</v>
      </c>
      <c r="BA40" s="760">
        <v>1.6878174194</v>
      </c>
      <c r="BB40" s="760">
        <v>2.2018836667000001</v>
      </c>
      <c r="BC40" s="760">
        <v>2.5521502581000002</v>
      </c>
      <c r="BD40" s="760">
        <v>3.2704526666999998</v>
      </c>
      <c r="BE40" s="760">
        <v>2.87873</v>
      </c>
      <c r="BF40" s="760">
        <v>2.8405990000000001</v>
      </c>
      <c r="BG40" s="764">
        <v>2.7497630000000002</v>
      </c>
      <c r="BH40" s="764">
        <v>2.6333250000000001</v>
      </c>
      <c r="BI40" s="764">
        <v>2.4983590000000002</v>
      </c>
      <c r="BJ40" s="764">
        <v>2.3706179999999999</v>
      </c>
      <c r="BK40" s="764">
        <v>2.3483869999999998</v>
      </c>
      <c r="BL40" s="764">
        <v>2.6042100000000001</v>
      </c>
      <c r="BM40" s="764">
        <v>2.7444419999999998</v>
      </c>
      <c r="BN40" s="764">
        <v>2.8759070000000002</v>
      </c>
      <c r="BO40" s="764">
        <v>2.9592890000000001</v>
      </c>
      <c r="BP40" s="764">
        <v>3.0757219999999998</v>
      </c>
      <c r="BQ40" s="764">
        <v>2.9957569999999998</v>
      </c>
      <c r="BR40" s="764">
        <v>3.0165760000000001</v>
      </c>
      <c r="BS40" s="764">
        <v>2.9682059999999999</v>
      </c>
      <c r="BT40" s="764">
        <v>2.882358</v>
      </c>
      <c r="BU40" s="764">
        <v>2.7694260000000002</v>
      </c>
      <c r="BV40" s="764">
        <v>2.6575579999999999</v>
      </c>
    </row>
    <row r="41" spans="1:74" ht="12" customHeight="1" x14ac:dyDescent="0.25">
      <c r="A41" s="750" t="s">
        <v>1320</v>
      </c>
      <c r="B41" s="748" t="s">
        <v>1297</v>
      </c>
      <c r="C41" s="761" t="s">
        <v>1336</v>
      </c>
      <c r="D41" s="761" t="s">
        <v>1336</v>
      </c>
      <c r="E41" s="761" t="s">
        <v>1336</v>
      </c>
      <c r="F41" s="761" t="s">
        <v>1336</v>
      </c>
      <c r="G41" s="761" t="s">
        <v>1336</v>
      </c>
      <c r="H41" s="761" t="s">
        <v>1336</v>
      </c>
      <c r="I41" s="761" t="s">
        <v>1336</v>
      </c>
      <c r="J41" s="761" t="s">
        <v>1336</v>
      </c>
      <c r="K41" s="761" t="s">
        <v>1336</v>
      </c>
      <c r="L41" s="761" t="s">
        <v>1336</v>
      </c>
      <c r="M41" s="761" t="s">
        <v>1336</v>
      </c>
      <c r="N41" s="761" t="s">
        <v>1336</v>
      </c>
      <c r="O41" s="760">
        <v>24.078896774</v>
      </c>
      <c r="P41" s="760">
        <v>29.134446429</v>
      </c>
      <c r="Q41" s="760">
        <v>36.567</v>
      </c>
      <c r="R41" s="760">
        <v>42.117600000000003</v>
      </c>
      <c r="S41" s="760">
        <v>44.962483871000003</v>
      </c>
      <c r="T41" s="760">
        <v>46.933799999999998</v>
      </c>
      <c r="U41" s="760">
        <v>47.957483871000001</v>
      </c>
      <c r="V41" s="760">
        <v>47.356387097000002</v>
      </c>
      <c r="W41" s="760">
        <v>44.3217</v>
      </c>
      <c r="X41" s="760">
        <v>38.635741934999999</v>
      </c>
      <c r="Y41" s="760">
        <v>32.734943332999997</v>
      </c>
      <c r="Z41" s="760">
        <v>29.482706451999999</v>
      </c>
      <c r="AA41" s="760">
        <v>31.600177419000001</v>
      </c>
      <c r="AB41" s="760">
        <v>39.468034482999997</v>
      </c>
      <c r="AC41" s="760">
        <v>49.198064516000002</v>
      </c>
      <c r="AD41" s="760">
        <v>56.764566666999997</v>
      </c>
      <c r="AE41" s="760">
        <v>60.612612902999999</v>
      </c>
      <c r="AF41" s="760">
        <v>64.258899999999997</v>
      </c>
      <c r="AG41" s="760">
        <v>64.525290322999993</v>
      </c>
      <c r="AH41" s="760">
        <v>62.633612903</v>
      </c>
      <c r="AI41" s="760">
        <v>57.845933332999998</v>
      </c>
      <c r="AJ41" s="760">
        <v>50.066580645000002</v>
      </c>
      <c r="AK41" s="760">
        <v>41.894799999999996</v>
      </c>
      <c r="AL41" s="760">
        <v>37.649838709999997</v>
      </c>
      <c r="AM41" s="760">
        <v>40.238774194000001</v>
      </c>
      <c r="AN41" s="760">
        <v>49.955821428999997</v>
      </c>
      <c r="AO41" s="760">
        <v>64.178774193999999</v>
      </c>
      <c r="AP41" s="760">
        <v>73.785666667000001</v>
      </c>
      <c r="AQ41" s="760">
        <v>78.739387097000005</v>
      </c>
      <c r="AR41" s="760">
        <v>83.424199999999999</v>
      </c>
      <c r="AS41" s="760">
        <v>83.114193548000003</v>
      </c>
      <c r="AT41" s="760">
        <v>80.561290322999994</v>
      </c>
      <c r="AU41" s="760">
        <v>74.612433332999998</v>
      </c>
      <c r="AV41" s="760">
        <v>64.544741935000005</v>
      </c>
      <c r="AW41" s="760">
        <v>52.443466667000003</v>
      </c>
      <c r="AX41" s="760">
        <v>47.607387097</v>
      </c>
      <c r="AY41" s="760">
        <v>53.388516129000003</v>
      </c>
      <c r="AZ41" s="760">
        <v>63.360428571</v>
      </c>
      <c r="BA41" s="760">
        <v>77.878935483999996</v>
      </c>
      <c r="BB41" s="760">
        <v>90.712833333000006</v>
      </c>
      <c r="BC41" s="760">
        <v>96.746096773999994</v>
      </c>
      <c r="BD41" s="760">
        <v>101.4755</v>
      </c>
      <c r="BE41" s="760">
        <v>101.8189</v>
      </c>
      <c r="BF41" s="760">
        <v>98.916150000000002</v>
      </c>
      <c r="BG41" s="764">
        <v>91.889020000000002</v>
      </c>
      <c r="BH41" s="764">
        <v>79.876369999999994</v>
      </c>
      <c r="BI41" s="764">
        <v>66.407409999999999</v>
      </c>
      <c r="BJ41" s="764">
        <v>59.580869999999997</v>
      </c>
      <c r="BK41" s="764">
        <v>62.813899999999997</v>
      </c>
      <c r="BL41" s="764">
        <v>76.325540000000004</v>
      </c>
      <c r="BM41" s="764">
        <v>95.816730000000007</v>
      </c>
      <c r="BN41" s="764">
        <v>110.142</v>
      </c>
      <c r="BO41" s="764">
        <v>117.1431</v>
      </c>
      <c r="BP41" s="764">
        <v>122.7294</v>
      </c>
      <c r="BQ41" s="764">
        <v>123.0821</v>
      </c>
      <c r="BR41" s="764">
        <v>119.4717</v>
      </c>
      <c r="BS41" s="764">
        <v>110.9098</v>
      </c>
      <c r="BT41" s="764">
        <v>96.357140000000001</v>
      </c>
      <c r="BU41" s="764">
        <v>80.072869999999995</v>
      </c>
      <c r="BV41" s="764">
        <v>71.807929999999999</v>
      </c>
    </row>
    <row r="42" spans="1:74" ht="12" customHeight="1" x14ac:dyDescent="0.25">
      <c r="A42" s="750" t="s">
        <v>1321</v>
      </c>
      <c r="B42" s="748" t="s">
        <v>1322</v>
      </c>
      <c r="C42" s="761" t="s">
        <v>1336</v>
      </c>
      <c r="D42" s="761" t="s">
        <v>1336</v>
      </c>
      <c r="E42" s="761" t="s">
        <v>1336</v>
      </c>
      <c r="F42" s="761" t="s">
        <v>1336</v>
      </c>
      <c r="G42" s="761" t="s">
        <v>1336</v>
      </c>
      <c r="H42" s="761" t="s">
        <v>1336</v>
      </c>
      <c r="I42" s="761" t="s">
        <v>1336</v>
      </c>
      <c r="J42" s="761" t="s">
        <v>1336</v>
      </c>
      <c r="K42" s="761" t="s">
        <v>1336</v>
      </c>
      <c r="L42" s="761" t="s">
        <v>1336</v>
      </c>
      <c r="M42" s="761" t="s">
        <v>1336</v>
      </c>
      <c r="N42" s="761" t="s">
        <v>1336</v>
      </c>
      <c r="O42" s="760">
        <v>10.959777419</v>
      </c>
      <c r="P42" s="760">
        <v>13.381132143</v>
      </c>
      <c r="Q42" s="760">
        <v>17.274567741999999</v>
      </c>
      <c r="R42" s="760">
        <v>20.316063332999999</v>
      </c>
      <c r="S42" s="760">
        <v>21.811970968000001</v>
      </c>
      <c r="T42" s="760">
        <v>23.105706667</v>
      </c>
      <c r="U42" s="760">
        <v>23.893312903000002</v>
      </c>
      <c r="V42" s="760">
        <v>24.051677419000001</v>
      </c>
      <c r="W42" s="760">
        <v>22.648313333000001</v>
      </c>
      <c r="X42" s="760">
        <v>19.929990322999998</v>
      </c>
      <c r="Y42" s="760">
        <v>17.160830000000001</v>
      </c>
      <c r="Z42" s="760">
        <v>15.205951613</v>
      </c>
      <c r="AA42" s="760">
        <v>16.771761290000001</v>
      </c>
      <c r="AB42" s="760">
        <v>21.442851724000001</v>
      </c>
      <c r="AC42" s="760">
        <v>26.921129032</v>
      </c>
      <c r="AD42" s="760">
        <v>31.69913</v>
      </c>
      <c r="AE42" s="760">
        <v>34.117064515999999</v>
      </c>
      <c r="AF42" s="760">
        <v>36.633033333</v>
      </c>
      <c r="AG42" s="760">
        <v>36.980935484</v>
      </c>
      <c r="AH42" s="760">
        <v>35.897354839000002</v>
      </c>
      <c r="AI42" s="760">
        <v>32.970500000000001</v>
      </c>
      <c r="AJ42" s="760">
        <v>28.528380644999999</v>
      </c>
      <c r="AK42" s="760">
        <v>24.190596667000001</v>
      </c>
      <c r="AL42" s="760">
        <v>21.049419355000001</v>
      </c>
      <c r="AM42" s="760">
        <v>22.49456129</v>
      </c>
      <c r="AN42" s="760">
        <v>28.24475</v>
      </c>
      <c r="AO42" s="760">
        <v>37.020483871000003</v>
      </c>
      <c r="AP42" s="760">
        <v>42.809666667000002</v>
      </c>
      <c r="AQ42" s="760">
        <v>45.652129031999998</v>
      </c>
      <c r="AR42" s="760">
        <v>48.968699999999998</v>
      </c>
      <c r="AS42" s="760">
        <v>48.232548387000001</v>
      </c>
      <c r="AT42" s="760">
        <v>46.645290322999998</v>
      </c>
      <c r="AU42" s="760">
        <v>43.074133332999999</v>
      </c>
      <c r="AV42" s="760">
        <v>37.272935484000001</v>
      </c>
      <c r="AW42" s="760">
        <v>30.097850000000001</v>
      </c>
      <c r="AX42" s="760">
        <v>26.987467742</v>
      </c>
      <c r="AY42" s="760">
        <v>30.674522581000002</v>
      </c>
      <c r="AZ42" s="760">
        <v>36.006535714000002</v>
      </c>
      <c r="BA42" s="760">
        <v>44.984935483999998</v>
      </c>
      <c r="BB42" s="760">
        <v>53.193199999999997</v>
      </c>
      <c r="BC42" s="760">
        <v>56.669967741999997</v>
      </c>
      <c r="BD42" s="760">
        <v>59.779249999999998</v>
      </c>
      <c r="BE42" s="760">
        <v>59.853319999999997</v>
      </c>
      <c r="BF42" s="760">
        <v>58.271279999999997</v>
      </c>
      <c r="BG42" s="764">
        <v>53.970529999999997</v>
      </c>
      <c r="BH42" s="764">
        <v>46.923259999999999</v>
      </c>
      <c r="BI42" s="764">
        <v>39.237200000000001</v>
      </c>
      <c r="BJ42" s="764">
        <v>34.694479999999999</v>
      </c>
      <c r="BK42" s="764">
        <v>36.233229999999999</v>
      </c>
      <c r="BL42" s="764">
        <v>44.07441</v>
      </c>
      <c r="BM42" s="764">
        <v>55.86645</v>
      </c>
      <c r="BN42" s="764">
        <v>64.793940000000006</v>
      </c>
      <c r="BO42" s="764">
        <v>68.885260000000002</v>
      </c>
      <c r="BP42" s="764">
        <v>72.498320000000007</v>
      </c>
      <c r="BQ42" s="764">
        <v>72.510230000000007</v>
      </c>
      <c r="BR42" s="764">
        <v>70.485799999999998</v>
      </c>
      <c r="BS42" s="764">
        <v>65.208449999999999</v>
      </c>
      <c r="BT42" s="764">
        <v>56.645940000000003</v>
      </c>
      <c r="BU42" s="764">
        <v>47.326540000000001</v>
      </c>
      <c r="BV42" s="764">
        <v>41.801519999999996</v>
      </c>
    </row>
    <row r="43" spans="1:74" ht="12" customHeight="1" x14ac:dyDescent="0.25">
      <c r="A43" s="750" t="s">
        <v>1323</v>
      </c>
      <c r="B43" s="748" t="s">
        <v>1324</v>
      </c>
      <c r="C43" s="761" t="s">
        <v>1336</v>
      </c>
      <c r="D43" s="761" t="s">
        <v>1336</v>
      </c>
      <c r="E43" s="761" t="s">
        <v>1336</v>
      </c>
      <c r="F43" s="761" t="s">
        <v>1336</v>
      </c>
      <c r="G43" s="761" t="s">
        <v>1336</v>
      </c>
      <c r="H43" s="761" t="s">
        <v>1336</v>
      </c>
      <c r="I43" s="761" t="s">
        <v>1336</v>
      </c>
      <c r="J43" s="761" t="s">
        <v>1336</v>
      </c>
      <c r="K43" s="761" t="s">
        <v>1336</v>
      </c>
      <c r="L43" s="761" t="s">
        <v>1336</v>
      </c>
      <c r="M43" s="761" t="s">
        <v>1336</v>
      </c>
      <c r="N43" s="761" t="s">
        <v>1336</v>
      </c>
      <c r="O43" s="760">
        <v>10.553883871</v>
      </c>
      <c r="P43" s="760">
        <v>12.721660714</v>
      </c>
      <c r="Q43" s="760">
        <v>15.437729032</v>
      </c>
      <c r="R43" s="760">
        <v>17.487513332999999</v>
      </c>
      <c r="S43" s="760">
        <v>18.505664516</v>
      </c>
      <c r="T43" s="760">
        <v>19.033693332999999</v>
      </c>
      <c r="U43" s="760">
        <v>19.226690323</v>
      </c>
      <c r="V43" s="760">
        <v>18.559412902999998</v>
      </c>
      <c r="W43" s="760">
        <v>17.179466667</v>
      </c>
      <c r="X43" s="760">
        <v>14.679674194</v>
      </c>
      <c r="Y43" s="760">
        <v>12.237016667000001</v>
      </c>
      <c r="Z43" s="760">
        <v>11.261835484000001</v>
      </c>
      <c r="AA43" s="760">
        <v>11.176829032000001</v>
      </c>
      <c r="AB43" s="760">
        <v>13.7363</v>
      </c>
      <c r="AC43" s="760">
        <v>16.759032258000001</v>
      </c>
      <c r="AD43" s="760">
        <v>18.858656667000002</v>
      </c>
      <c r="AE43" s="760">
        <v>19.858767742000001</v>
      </c>
      <c r="AF43" s="760">
        <v>20.756273332999999</v>
      </c>
      <c r="AG43" s="760">
        <v>20.652212902999999</v>
      </c>
      <c r="AH43" s="760">
        <v>19.986780645</v>
      </c>
      <c r="AI43" s="760">
        <v>18.546420000000001</v>
      </c>
      <c r="AJ43" s="760">
        <v>15.915516129</v>
      </c>
      <c r="AK43" s="760">
        <v>13.086813333</v>
      </c>
      <c r="AL43" s="760">
        <v>12.487280645</v>
      </c>
      <c r="AM43" s="760">
        <v>13.466780645</v>
      </c>
      <c r="AN43" s="760">
        <v>16.491703570999999</v>
      </c>
      <c r="AO43" s="760">
        <v>20.432583870999999</v>
      </c>
      <c r="AP43" s="760">
        <v>23.454933333</v>
      </c>
      <c r="AQ43" s="760">
        <v>24.993500000000001</v>
      </c>
      <c r="AR43" s="760">
        <v>26.038063333</v>
      </c>
      <c r="AS43" s="760">
        <v>26.393135483999998</v>
      </c>
      <c r="AT43" s="760">
        <v>25.639503225999999</v>
      </c>
      <c r="AU43" s="760">
        <v>23.745503332999998</v>
      </c>
      <c r="AV43" s="760">
        <v>20.402561290000001</v>
      </c>
      <c r="AW43" s="760">
        <v>16.680233333</v>
      </c>
      <c r="AX43" s="760">
        <v>15.621487096999999</v>
      </c>
      <c r="AY43" s="760">
        <v>17.407851612999998</v>
      </c>
      <c r="AZ43" s="760">
        <v>21.196757142999999</v>
      </c>
      <c r="BA43" s="760">
        <v>25.12716129</v>
      </c>
      <c r="BB43" s="760">
        <v>28.761803333</v>
      </c>
      <c r="BC43" s="760">
        <v>30.682306451999999</v>
      </c>
      <c r="BD43" s="760">
        <v>31.932700000000001</v>
      </c>
      <c r="BE43" s="760">
        <v>32.197229999999998</v>
      </c>
      <c r="BF43" s="760">
        <v>31.11909</v>
      </c>
      <c r="BG43" s="764">
        <v>28.943359999999998</v>
      </c>
      <c r="BH43" s="764">
        <v>24.95495</v>
      </c>
      <c r="BI43" s="764">
        <v>20.605799999999999</v>
      </c>
      <c r="BJ43" s="764">
        <v>19.110430000000001</v>
      </c>
      <c r="BK43" s="764">
        <v>20.450769999999999</v>
      </c>
      <c r="BL43" s="764">
        <v>25.069769999999998</v>
      </c>
      <c r="BM43" s="764">
        <v>30.752859999999998</v>
      </c>
      <c r="BN43" s="764">
        <v>35.036259999999999</v>
      </c>
      <c r="BO43" s="764">
        <v>37.222670000000001</v>
      </c>
      <c r="BP43" s="764">
        <v>38.767389999999999</v>
      </c>
      <c r="BQ43" s="764">
        <v>39.107239999999997</v>
      </c>
      <c r="BR43" s="764">
        <v>37.809910000000002</v>
      </c>
      <c r="BS43" s="764">
        <v>35.174419999999998</v>
      </c>
      <c r="BT43" s="764">
        <v>30.33192</v>
      </c>
      <c r="BU43" s="764">
        <v>25.048459999999999</v>
      </c>
      <c r="BV43" s="764">
        <v>23.233920000000001</v>
      </c>
    </row>
    <row r="44" spans="1:74" ht="12" customHeight="1" x14ac:dyDescent="0.25">
      <c r="A44" s="750" t="s">
        <v>1325</v>
      </c>
      <c r="B44" s="748" t="s">
        <v>1326</v>
      </c>
      <c r="C44" s="761" t="s">
        <v>1336</v>
      </c>
      <c r="D44" s="761" t="s">
        <v>1336</v>
      </c>
      <c r="E44" s="761" t="s">
        <v>1336</v>
      </c>
      <c r="F44" s="761" t="s">
        <v>1336</v>
      </c>
      <c r="G44" s="761" t="s">
        <v>1336</v>
      </c>
      <c r="H44" s="761" t="s">
        <v>1336</v>
      </c>
      <c r="I44" s="761" t="s">
        <v>1336</v>
      </c>
      <c r="J44" s="761" t="s">
        <v>1336</v>
      </c>
      <c r="K44" s="761" t="s">
        <v>1336</v>
      </c>
      <c r="L44" s="761" t="s">
        <v>1336</v>
      </c>
      <c r="M44" s="761" t="s">
        <v>1336</v>
      </c>
      <c r="N44" s="761" t="s">
        <v>1336</v>
      </c>
      <c r="O44" s="760">
        <v>2.5652374193999998</v>
      </c>
      <c r="P44" s="760">
        <v>3.0316528571000001</v>
      </c>
      <c r="Q44" s="760">
        <v>3.8547096773999998</v>
      </c>
      <c r="R44" s="760">
        <v>4.3140333333000003</v>
      </c>
      <c r="S44" s="760">
        <v>4.6448387097000001</v>
      </c>
      <c r="T44" s="760">
        <v>4.7943866667000004</v>
      </c>
      <c r="U44" s="760">
        <v>4.8374677419000003</v>
      </c>
      <c r="V44" s="760">
        <v>4.7453064516000003</v>
      </c>
      <c r="W44" s="760">
        <v>4.4939366666999998</v>
      </c>
      <c r="X44" s="760">
        <v>4.0260645160999999</v>
      </c>
      <c r="Y44" s="760">
        <v>3.3370966666999999</v>
      </c>
      <c r="Z44" s="760">
        <v>3.0149216128999998</v>
      </c>
      <c r="AA44" s="760">
        <v>3.6515870968000002</v>
      </c>
      <c r="AB44" s="760">
        <v>4.2888724138000001</v>
      </c>
      <c r="AC44" s="760">
        <v>5.5179</v>
      </c>
      <c r="AD44" s="760">
        <v>6.2067699999999997</v>
      </c>
      <c r="AE44" s="760">
        <v>6.6367903225999996</v>
      </c>
      <c r="AF44" s="760">
        <v>6.8695833332999996</v>
      </c>
      <c r="AG44" s="760">
        <v>6.8921548386999998</v>
      </c>
      <c r="AH44" s="760">
        <v>6.7494870968000003</v>
      </c>
      <c r="AI44" s="760">
        <v>6.3290266666999999</v>
      </c>
      <c r="AJ44" s="760">
        <v>5.6226677419</v>
      </c>
      <c r="AK44" s="760">
        <v>4.6173966667000004</v>
      </c>
      <c r="AL44" s="760">
        <v>4.1131451613000003</v>
      </c>
      <c r="AM44" s="760">
        <v>4.2774419354999997</v>
      </c>
      <c r="AN44" s="760">
        <v>5.2193571428999999</v>
      </c>
      <c r="AO44" s="760">
        <v>6.7256935483999998</v>
      </c>
      <c r="AP44" s="760">
        <v>7.5210733333000004</v>
      </c>
      <c r="AQ44" s="760">
        <v>8.0937580644999993</v>
      </c>
      <c r="AR44" s="760">
        <v>8.4174600000000002</v>
      </c>
      <c r="AS44" s="760">
        <v>8.4884967741999997</v>
      </c>
      <c r="AT44" s="760">
        <v>8.2765193547999996</v>
      </c>
      <c r="AU44" s="760">
        <v>7.7927999999999997</v>
      </c>
      <c r="AV44" s="760">
        <v>6.8692645161000003</v>
      </c>
      <c r="AW44" s="760">
        <v>5.6653799999999999</v>
      </c>
      <c r="AX44" s="760">
        <v>4.9984451613000003</v>
      </c>
      <c r="AY44" s="760">
        <v>5.3061451612999999</v>
      </c>
      <c r="AZ44" s="760">
        <v>6.1571249999999997</v>
      </c>
      <c r="BA44" s="760">
        <v>7.7668322581</v>
      </c>
      <c r="BB44" s="760">
        <v>8.7578200000000006</v>
      </c>
      <c r="BC44" s="760">
        <v>9.3938258065000007</v>
      </c>
      <c r="BD44" s="760">
        <v>9.7635349999999992</v>
      </c>
      <c r="BE44" s="760">
        <v>9.7683900000000001</v>
      </c>
      <c r="BF44" s="760">
        <v>9.5257819999999995</v>
      </c>
      <c r="BG44" s="764">
        <v>8.9751340000000006</v>
      </c>
      <c r="BH44" s="764">
        <v>7.9981590000000002</v>
      </c>
      <c r="BI44" s="764">
        <v>6.5644130000000001</v>
      </c>
      <c r="BJ44" s="764">
        <v>5.7759520000000002</v>
      </c>
      <c r="BK44" s="764">
        <v>6.1298969999999997</v>
      </c>
      <c r="BL44" s="764">
        <v>7.1813640000000003</v>
      </c>
      <c r="BM44" s="764">
        <v>9.1974099999999996</v>
      </c>
      <c r="BN44" s="764">
        <v>10.31184</v>
      </c>
      <c r="BO44" s="764">
        <v>11.03519</v>
      </c>
      <c r="BP44" s="764">
        <v>11.463710000000001</v>
      </c>
      <c r="BQ44" s="764">
        <v>11.46467</v>
      </c>
      <c r="BR44" s="764">
        <v>11.17596</v>
      </c>
      <c r="BS44" s="764">
        <v>10.52689</v>
      </c>
      <c r="BT44" s="764">
        <v>9.3792760000000008</v>
      </c>
      <c r="BU44" s="764">
        <v>7.6978650000000002</v>
      </c>
      <c r="BV44" s="764">
        <v>6.7725020000000002</v>
      </c>
    </row>
    <row r="45" spans="1:74" ht="12" customHeight="1" x14ac:dyDescent="0.25">
      <c r="A45" s="754" t="s">
        <v>1327</v>
      </c>
      <c r="B45" s="755" t="s">
        <v>1314</v>
      </c>
      <c r="C45" s="763">
        <v>0.53505419354999995</v>
      </c>
      <c r="D45" s="763">
        <v>0.43229857143</v>
      </c>
      <c r="E45" s="763">
        <v>0.44490645160999998</v>
      </c>
      <c r="F45" s="763">
        <v>0.47652499999999998</v>
      </c>
      <c r="G45" s="763">
        <v>0.34835903225999998</v>
      </c>
      <c r="H45" s="763">
        <v>0.42033266667000002</v>
      </c>
      <c r="I45" s="763">
        <v>0.35405612903</v>
      </c>
      <c r="J45" s="763">
        <v>0.27061612902999999</v>
      </c>
      <c r="K45" s="763">
        <v>0.33181500000000003</v>
      </c>
      <c r="L45" s="763">
        <v>0.50555258064999997</v>
      </c>
      <c r="M45" s="763">
        <v>0.64721533333000003</v>
      </c>
      <c r="N45" s="763">
        <v>0.47682193548000001</v>
      </c>
      <c r="O45" s="763">
        <v>0.51260032257999999</v>
      </c>
      <c r="P45" s="763">
        <v>0.49667214286</v>
      </c>
      <c r="Q45" s="763">
        <v>0.48248709677000001</v>
      </c>
      <c r="R45" s="763">
        <v>0.55633666667000004</v>
      </c>
      <c r="S45" s="763">
        <v>0.48252935483999998</v>
      </c>
      <c r="T45" s="763">
        <v>0.38999866666999999</v>
      </c>
      <c r="U45" s="763">
        <v>0.31913258065</v>
      </c>
      <c r="V45" s="763">
        <v>0.31800225805999999</v>
      </c>
      <c r="W45" s="763">
        <v>0.35388033333000002</v>
      </c>
      <c r="X45" s="763">
        <v>0.53250580645000001</v>
      </c>
      <c r="Y45" s="763">
        <v>0.61914400000000003</v>
      </c>
      <c r="Z45" s="763">
        <v>0.58741225805999997</v>
      </c>
      <c r="AA45" s="763">
        <v>0.62959290322999995</v>
      </c>
      <c r="AB45" s="763">
        <v>0.68251793103000002</v>
      </c>
      <c r="AC45" s="763">
        <v>0.63280677418999998</v>
      </c>
      <c r="AD45" s="763">
        <v>0.61140666666999999</v>
      </c>
      <c r="AE45" s="763">
        <v>0.51319612903</v>
      </c>
      <c r="AF45" s="763">
        <v>0.45366200000000001</v>
      </c>
      <c r="AG45" s="763">
        <v>0.42732129031999999</v>
      </c>
      <c r="AH45" s="763">
        <v>0.33860193548</v>
      </c>
      <c r="AI45" s="763">
        <v>0.43200933333000002</v>
      </c>
      <c r="AJ45" s="763">
        <v>0.56286354838999997</v>
      </c>
      <c r="AK45" s="763">
        <v>0.59405699999999995</v>
      </c>
      <c r="AL45" s="763">
        <v>0.75822935483999998</v>
      </c>
      <c r="AM45" s="763">
        <v>0.53549483871000003</v>
      </c>
      <c r="AN45" s="763">
        <v>0.60268214285999999</v>
      </c>
      <c r="AO45" s="763">
        <v>0.75063677418999997</v>
      </c>
      <c r="AP45" s="763">
        <v>0.71931133332999997</v>
      </c>
      <c r="AQ45" s="763">
        <v>0.63620806452000001</v>
      </c>
      <c r="AR45" s="763">
        <v>0.55735433332999995</v>
      </c>
      <c r="AS45" s="763">
        <v>0.42019096773999998</v>
      </c>
      <c r="AT45" s="763">
        <v>0.35097935483999998</v>
      </c>
      <c r="AU45" s="763">
        <v>0.49180066667</v>
      </c>
      <c r="AV45" s="763">
        <v>0.71293677419000001</v>
      </c>
      <c r="AW45" s="763">
        <v>0.68016166667</v>
      </c>
      <c r="AX45" s="763">
        <v>0.61194322581000005</v>
      </c>
      <c r="AY45" s="763">
        <v>0.71837451613000003</v>
      </c>
      <c r="AZ45" s="763">
        <v>0.77310999999999996</v>
      </c>
      <c r="BA45" s="763">
        <v>0.82795709676999996</v>
      </c>
      <c r="BB45" s="763">
        <v>0.78430766666999996</v>
      </c>
      <c r="BC45" s="763">
        <v>0.77812229032000002</v>
      </c>
      <c r="BD45" s="763">
        <v>0.79222123333000005</v>
      </c>
      <c r="BE45" s="763">
        <v>0.72809069999999998</v>
      </c>
      <c r="BF45" s="763">
        <v>0.69552530000000001</v>
      </c>
      <c r="BG45" s="767">
        <v>0.71972809999999998</v>
      </c>
      <c r="BH45" s="767">
        <v>0.81045319999999998</v>
      </c>
      <c r="BI45" s="767">
        <v>0.8878123</v>
      </c>
      <c r="BJ45" s="767">
        <v>0.85896720000000004</v>
      </c>
      <c r="BK45" s="767">
        <v>0.90070030000000001</v>
      </c>
      <c r="BL45" s="767">
        <v>0.89392850000000001</v>
      </c>
      <c r="BM45" s="767">
        <v>0.8927813</v>
      </c>
      <c r="BN45" s="767">
        <v>0.91526969999999996</v>
      </c>
      <c r="BO45" s="767">
        <v>0.87346489999999999</v>
      </c>
      <c r="BP45" s="767">
        <v>0.85065570000000001</v>
      </c>
      <c r="BQ45" s="767">
        <v>0.80759530000000002</v>
      </c>
      <c r="BR45" s="767">
        <v>0.78491849999999996</v>
      </c>
      <c r="BS45" s="767">
        <v>0.81349439999999995</v>
      </c>
      <c r="BT45" s="767">
        <v>0.90595239999999999</v>
      </c>
      <c r="BU45" s="767">
        <v>0.98383920000000002</v>
      </c>
      <c r="BV45" s="767">
        <v>0.95501360000000002</v>
      </c>
    </row>
    <row r="46" spans="1:74" ht="12" customHeight="1" x14ac:dyDescent="0.25">
      <c r="A46" s="756"/>
      <c r="B46" s="759" t="s">
        <v>1335</v>
      </c>
      <c r="C46" s="757"/>
      <c r="D46" s="757"/>
      <c r="E46" s="757"/>
      <c r="F46" s="757"/>
      <c r="G46" s="757"/>
      <c r="H46" s="757"/>
      <c r="I46" s="757"/>
      <c r="J46" s="757"/>
      <c r="K46" s="757"/>
      <c r="L46" s="757"/>
      <c r="M46" s="757"/>
      <c r="N46" s="757"/>
      <c r="O46" s="757"/>
      <c r="P46" s="757"/>
      <c r="Q46" s="757"/>
      <c r="R46" s="758"/>
      <c r="S46" s="758"/>
      <c r="T46" s="758"/>
      <c r="U46" s="758"/>
      <c r="V46" s="758"/>
      <c r="W46" s="758"/>
      <c r="X46" s="758"/>
      <c r="Y46" s="758"/>
      <c r="Z46" s="758"/>
      <c r="AA46" s="758"/>
      <c r="AB46" s="758"/>
      <c r="AC46" s="758"/>
      <c r="AD46" s="758"/>
      <c r="AE46" s="758"/>
      <c r="AF46" s="758"/>
      <c r="AG46" s="758"/>
      <c r="AH46" s="758"/>
      <c r="AI46" s="758"/>
      <c r="AJ46" s="758"/>
      <c r="AK46" s="758"/>
      <c r="AL46" s="758"/>
      <c r="AM46" s="758"/>
      <c r="AN46" s="758"/>
      <c r="AO46" s="758"/>
      <c r="AP46" s="758"/>
      <c r="AQ46" s="758"/>
      <c r="AR46" s="758"/>
      <c r="AS46" s="758"/>
      <c r="AT46" s="758"/>
      <c r="AU46" s="758"/>
      <c r="AV46" s="758"/>
      <c r="AW46" s="758"/>
      <c r="AX46" s="758"/>
      <c r="AY46" s="758"/>
      <c r="AZ46" s="758"/>
      <c r="BA46" s="758"/>
      <c r="BB46" s="758"/>
      <c r="BC46" s="758"/>
      <c r="BD46" s="773"/>
      <c r="BE46" s="773"/>
      <c r="BF46" s="773"/>
      <c r="BG46" s="758"/>
      <c r="BH46" s="758"/>
      <c r="BI46" s="758"/>
      <c r="BJ46" s="758"/>
      <c r="BK46" s="758"/>
      <c r="BL46" s="758"/>
      <c r="BM46" s="758"/>
      <c r="BN46" s="758"/>
      <c r="BO46" s="758"/>
      <c r="BP46" s="758"/>
      <c r="BQ46" s="758"/>
      <c r="BR46" s="758"/>
      <c r="BS46" s="758"/>
      <c r="BT46" s="758"/>
      <c r="BU46" s="758"/>
      <c r="BV46" s="758"/>
    </row>
    <row r="47" spans="1:74" ht="12" customHeight="1" x14ac:dyDescent="0.25">
      <c r="A47" s="750"/>
      <c r="B47" s="745" t="s">
        <v>1332</v>
      </c>
      <c r="C47" s="745"/>
      <c r="D47" s="745"/>
      <c r="E47" s="745"/>
      <c r="F47" s="745"/>
      <c r="G47" s="745"/>
      <c r="H47" s="745"/>
      <c r="I47" s="745"/>
      <c r="J47" s="745"/>
      <c r="K47" s="745"/>
      <c r="L47" s="745"/>
      <c r="M47" s="745"/>
      <c r="N47" s="745"/>
      <c r="O47" s="745"/>
      <c r="P47" s="745"/>
      <c r="Q47" s="745"/>
    </row>
    <row r="48" spans="1:74" ht="12" customHeight="1" x14ac:dyDescent="0.25">
      <c r="A48" s="750"/>
      <c r="B48" s="745" t="s">
        <v>1328</v>
      </c>
      <c r="C48" s="745"/>
      <c r="D48" s="745"/>
      <c r="E48" s="745"/>
      <c r="F48" s="745"/>
      <c r="G48" s="745"/>
      <c r="H48" s="745"/>
      <c r="I48" s="745"/>
      <c r="J48" s="745"/>
      <c r="K48" s="745"/>
      <c r="L48" s="745"/>
      <c r="M48" s="745"/>
      <c r="N48" s="745"/>
      <c r="O48" s="745"/>
      <c r="P48" s="745"/>
      <c r="Q48" s="745"/>
    </row>
    <row r="49" spans="1:17" ht="12" customHeight="1" x14ac:dyDescent="0.25">
      <c r="A49" s="750"/>
      <c r="B49" s="745" t="s">
        <v>1329</v>
      </c>
      <c r="C49" s="745"/>
      <c r="D49" s="745"/>
      <c r="E49" s="745"/>
      <c r="F49" s="745"/>
      <c r="G49" s="745"/>
      <c r="H49" s="745"/>
      <c r="I49" s="745"/>
      <c r="J49" s="745"/>
      <c r="K49" s="745"/>
      <c r="L49" s="745"/>
      <c r="M49" s="745"/>
      <c r="N49" s="745"/>
      <c r="O49" s="745"/>
      <c r="P49" s="745"/>
      <c r="Q49" s="745"/>
    </row>
    <row r="50" spans="1:17" ht="12" customHeight="1" x14ac:dyDescent="0.25">
      <c r="A50" s="750"/>
      <c r="B50" s="745" t="s">
        <v>1330</v>
      </c>
      <c r="C50" s="745"/>
      <c r="D50" s="745"/>
      <c r="E50" s="745"/>
      <c r="F50" s="745"/>
      <c r="G50" s="745"/>
      <c r="H50" s="745"/>
      <c r="I50" s="745"/>
      <c r="J50" s="745"/>
      <c r="K50" s="745"/>
      <c r="L50" s="745"/>
      <c r="M50" s="745"/>
      <c r="N50" s="745"/>
      <c r="O50" s="745"/>
      <c r="P50" s="745"/>
      <c r="Q50" s="745"/>
    </row>
    <row r="51" spans="1:17" ht="12" customHeight="1" x14ac:dyDescent="0.25">
      <c r="A51" s="750"/>
      <c r="B51" s="745" t="s">
        <v>1331</v>
      </c>
      <c r="C51" s="745"/>
      <c r="D51" s="745"/>
      <c r="E51" s="745"/>
      <c r="F51" s="745"/>
      <c r="G51" s="745"/>
      <c r="H51" s="745"/>
      <c r="I51" s="745"/>
      <c r="J51" s="745"/>
      <c r="K51" s="745"/>
      <c r="L51" s="745"/>
      <c r="M51" s="745"/>
      <c r="N51" s="745"/>
      <c r="O51" s="745"/>
      <c r="P51" s="745"/>
      <c r="Q51" s="745"/>
    </row>
    <row r="52" spans="1:17" ht="12" customHeight="1" x14ac:dyDescent="0.25">
      <c r="A52" s="750"/>
      <c r="B52" s="745" t="s">
        <v>1333</v>
      </c>
      <c r="C52" s="745"/>
      <c r="D52" s="745"/>
      <c r="E52" s="745"/>
      <c r="F52" s="745"/>
      <c r="G52" s="745"/>
      <c r="H52" s="745"/>
      <c r="I52" s="745"/>
      <c r="J52" s="745"/>
      <c r="K52" s="745"/>
      <c r="L52" s="745"/>
      <c r="M52" s="745"/>
      <c r="N52" s="745"/>
      <c r="O52" s="745"/>
      <c r="P52" s="745"/>
      <c r="Q52" s="745"/>
    </row>
    <row r="53" spans="1:17" ht="12" customHeight="1" x14ac:dyDescent="0.25">
      <c r="A53" s="750"/>
      <c r="B53" s="745" t="s">
        <v>1042</v>
      </c>
      <c r="C53" s="745"/>
      <c r="D53" s="745"/>
      <c r="E53" s="745"/>
      <c r="F53" s="745"/>
      <c r="G53" s="745"/>
      <c r="H53" s="745"/>
      <c r="I53" s="745"/>
      <c r="J53" s="745"/>
      <c r="K53" s="745"/>
      <c r="L53" s="745"/>
      <c r="M53" s="745"/>
      <c r="N53" s="745"/>
      <c r="O53" s="745"/>
      <c r="P53" s="745"/>
      <c r="Q53" s="745"/>
    </row>
    <row r="54" spans="1:17" ht="12" customHeight="1" x14ac:dyDescent="0.25">
      <c r="A54" s="750"/>
      <c r="B54" s="745" t="s">
        <v>1334</v>
      </c>
      <c r="C54" s="745"/>
      <c r="D54" s="745"/>
      <c r="E54" s="745"/>
      <c r="F54" s="745"/>
      <c r="G54" s="745"/>
      <c r="H54" s="745"/>
      <c r="I54" s="745"/>
      <c r="J54" s="745"/>
      <c r="K54" s="745"/>
      <c r="L54" s="745"/>
      <c r="M54" s="745"/>
      <c r="N54" s="745"/>
      <c r="O54" s="745"/>
      <c r="P54" s="745"/>
      <c r="Q54" s="745"/>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6">
    <pageSetUpPr fitToPage="1"/>
  </sheetPr>
  <dimension ref="A1:BV160"/>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I42" sqref="I42"/>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
      <c r="A1" s="792" t="s">
        <v>992</v>
      </c>
      <c r="B1" s="854" t="s">
        <v>1367</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260"/>
    </row>
    <row r="2" spans="1:74" s="47" customFormat="1"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40"/>
      <c r="B5" s="136" t="s">
        <v>987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694</v>
      </c>
      <c r="B7" s="39" t="s">
        <v>1363</v>
      </c>
      <c r="C7" s="240">
        <v>16598.588778000001</v>
      </c>
      <c r="D7" s="240">
        <v>16612.423111</v>
      </c>
      <c r="E7" s="240">
        <v>16654.076110999998</v>
      </c>
      <c r="F7" s="240">
        <v>16761.373259</v>
      </c>
      <c r="G7" s="240">
        <v>16830.294481000001</v>
      </c>
      <c r="H7" s="240">
        <v>16898.665259000001</v>
      </c>
      <c r="I7" s="240">
        <v>16983.986926000001</v>
      </c>
      <c r="J7" s="240">
        <v>17038.130815</v>
      </c>
      <c r="K7" s="240">
        <v>17078.598258999999</v>
      </c>
      <c r="L7" s="240">
        <v>17078.202000000001</v>
      </c>
      <c r="M7" s="240">
        <v>17111.706999999999</v>
      </c>
      <c r="N7" s="240">
        <v>17151.925999999999</v>
      </c>
      <c r="O7" s="240">
        <v>17207.590852000001</v>
      </c>
      <c r="P7" s="240">
        <v>17254.688963000001</v>
      </c>
      <c r="Q7" s="240">
        <v>17301.952184999998</v>
      </c>
      <c r="R7" s="240">
        <v>17364.491333000002</v>
      </c>
      <c r="S7" s="240">
        <v>17400.751667</v>
      </c>
      <c r="T7" s="240">
        <v>17425.844000000001</v>
      </c>
      <c r="U7" s="240">
        <v>17428.485074</v>
      </c>
      <c r="V7" s="240">
        <v>17439.703851999999</v>
      </c>
      <c r="W7" s="240">
        <v>17448.217074</v>
      </c>
      <c r="X7" s="240">
        <v>17443.050519</v>
      </c>
      <c r="Y7" s="240">
        <v>17454.383296</v>
      </c>
      <c r="Z7" s="240">
        <v>17471.241184999999</v>
      </c>
      <c r="AA7" s="240">
        <v>17496.255741000001</v>
      </c>
      <c r="AB7" s="240">
        <v>17522.190184999999</v>
      </c>
      <c r="AC7" s="240">
        <v>17551.676073999999</v>
      </c>
      <c r="AD7" s="240">
        <v>17591.655037</v>
      </c>
      <c r="AE7" s="240">
        <v>17623.037593000001</v>
      </c>
      <c r="AF7" s="240">
        <v>17652.765370000001</v>
      </c>
      <c r="AG7" s="240">
        <v>17679.630369999999</v>
      </c>
      <c r="AH7" s="240">
        <v>17706.954592999999</v>
      </c>
      <c r="AI7" s="240">
        <v>17733.530037</v>
      </c>
      <c r="AJ7" s="240">
        <v>17758.157147999998</v>
      </c>
      <c r="AK7" s="240">
        <v>17784.134704</v>
      </c>
      <c r="AL7" s="240">
        <v>17810.263147999998</v>
      </c>
      <c r="AM7" s="240">
        <v>17828.848999999998</v>
      </c>
      <c r="AN7" s="240">
        <v>17861.049332999999</v>
      </c>
      <c r="AO7" s="240">
        <v>17899.170666999999</v>
      </c>
      <c r="AP7" s="240">
        <v>17952.060851999999</v>
      </c>
      <c r="AQ7" s="240">
        <v>17995.388296000001</v>
      </c>
      <c r="AR7" s="240">
        <v>18038.000852000001</v>
      </c>
      <c r="AS7" s="240">
        <v>18082.319852000001</v>
      </c>
      <c r="AT7" s="240">
        <v>18121.68663</v>
      </c>
      <c r="AU7" s="240">
        <v>18158.522518999998</v>
      </c>
      <c r="AV7" s="240">
        <v>18189.854480999998</v>
      </c>
      <c r="AW7" s="240">
        <v>18223.858370000002</v>
      </c>
      <c r="AX7" s="240">
        <v>18257.561148000001</v>
      </c>
      <c r="AY7" s="240">
        <v>18278.260296</v>
      </c>
      <c r="AZ7" s="240">
        <v>18320.887740999999</v>
      </c>
      <c r="BA7" s="240">
        <v>18372.740963</v>
      </c>
      <c r="BB7" s="240">
        <v>18433.819963000002</v>
      </c>
      <c r="BC7" s="240">
        <v>18504.124741</v>
      </c>
      <c r="BD7" s="240">
        <v>18583.655296000001</v>
      </c>
      <c r="BE7" s="240">
        <v>18604.177037000001</v>
      </c>
      <c r="BF7" s="240">
        <v>18654.319259</v>
      </c>
      <c r="BG7" s="333">
        <v>18705.45</v>
      </c>
      <c r="BH7" s="333">
        <v>18763.87</v>
      </c>
      <c r="BI7" s="333">
        <v>18812.27</v>
      </c>
      <c r="BJ7" s="333">
        <v>18856.95</v>
      </c>
      <c r="BK7" s="333">
        <v>18894.169999999998</v>
      </c>
      <c r="BL7" s="333">
        <v>18934.22</v>
      </c>
      <c r="BM7" s="333">
        <v>18973.34</v>
      </c>
      <c r="BN7" s="333">
        <v>19012.47</v>
      </c>
      <c r="BO7" s="333">
        <v>19049.080000000002</v>
      </c>
      <c r="BP7" s="333">
        <v>19084.099999999999</v>
      </c>
      <c r="BQ7" s="333">
        <v>19115.89</v>
      </c>
      <c r="BR7" s="333">
        <v>19148.93</v>
      </c>
      <c r="BS7" s="333">
        <v>19181.61</v>
      </c>
      <c r="BT7" s="333">
        <v>19214.22</v>
      </c>
      <c r="BU7" s="333">
        <v>19245.900000000001</v>
      </c>
      <c r="BV7" s="333">
        <v>19276.98</v>
      </c>
    </row>
    <row r="8" spans="1:74" ht="11.1" customHeight="1" x14ac:dyDescent="0.2">
      <c r="A8" s="140"/>
      <c r="B8" s="36" t="s">
        <v>1018</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333"/>
      <c r="BH8" s="333"/>
      <c r="BI8" s="333"/>
      <c r="BJ8" s="333"/>
      <c r="BK8" s="333"/>
      <c r="BL8" s="333"/>
      <c r="BM8" s="333"/>
      <c r="BN8" s="333"/>
      <c r="BO8" s="333"/>
      <c r="BP8" s="333"/>
      <c r="BQ8" s="333"/>
      <c r="BR8" s="333"/>
      <c r="BS8" s="333"/>
      <c r="BT8" s="333"/>
      <c r="BU8" s="333"/>
      <c r="BV8" s="333"/>
    </row>
    <row r="9" spans="1:74" ht="11.1" customHeight="1" x14ac:dyDescent="0.2">
      <c r="A9" s="140" t="s">
        <v>1019</v>
      </c>
      <c r="B9" s="39" t="s">
        <v>1363</v>
      </c>
      <c r="C9" s="240">
        <v>11257.6</v>
      </c>
      <c r="D9" s="240">
        <v>11306.2</v>
      </c>
      <c r="E9" s="240">
        <v>11358</v>
      </c>
      <c r="F9" s="240">
        <v>11392.6</v>
      </c>
      <c r="G9" s="240">
        <v>11420.6</v>
      </c>
      <c r="H9" s="240">
        <v>11472.9</v>
      </c>
      <c r="I9" s="240">
        <v>11496.4</v>
      </c>
      <c r="J9" s="240">
        <v>11578.7</v>
      </c>
      <c r="K9" s="240">
        <v>11587.5</v>
      </c>
      <c r="L9" s="240">
        <v>11654</v>
      </c>
      <c r="M9" s="240">
        <v>11687.6</v>
      </c>
      <c r="N9" s="240">
        <v>11719.8</v>
      </c>
      <c r="O9" s="240">
        <v>11759</v>
      </c>
      <c r="P9" s="240">
        <v>11778.8</v>
      </c>
      <c r="Q9" s="240">
        <v>11827.3</v>
      </c>
      <c r="R9" s="240">
        <v>11854.5</v>
      </c>
      <c r="S9" s="240">
        <v>11897.2</v>
      </c>
      <c r="T9" s="240">
        <v>11910.8</v>
      </c>
      <c r="U9" s="240">
        <v>11943.4</v>
      </c>
      <c r="V9" s="240">
        <v>11978.6</v>
      </c>
      <c r="W9" s="240">
        <v>11993.9</v>
      </c>
      <c r="X9" s="240">
        <v>12016.3</v>
      </c>
      <c r="Y9" s="240">
        <v>12037.4</v>
      </c>
      <c r="Z9" s="240">
        <v>12065.2</v>
      </c>
      <c r="AA9" s="240">
        <v>12067.6</v>
      </c>
      <c r="AB9" s="240">
        <v>12144</v>
      </c>
      <c r="AC9" s="240">
        <v>12123.7</v>
      </c>
      <c r="AD9" s="240">
        <v>12178</v>
      </c>
      <c r="AE9" s="240">
        <v>12206.7</v>
      </c>
      <c r="AF9" s="240">
        <v>12257.7</v>
      </c>
      <c r="AG9" s="240">
        <v>12260.1</v>
      </c>
      <c r="AH9" s="240">
        <v>12289</v>
      </c>
      <c r="AI9" s="240">
        <v>12333.8</v>
      </c>
      <c r="AJ9" s="240">
        <v>12343.8</v>
      </c>
      <c r="AK9" s="240">
        <v>12369.8</v>
      </c>
      <c r="AL9" s="240">
        <v>12404.6</v>
      </c>
      <c r="AM9" s="240">
        <v>12409.6</v>
      </c>
      <c r="AN9" s="240">
        <v>12390.9</v>
      </c>
      <c r="AO9" s="240">
        <v>12482.5</v>
      </c>
      <c r="AP9" s="240">
        <v>12492.3</v>
      </c>
      <c r="AQ9" s="240">
        <v>12515.9</v>
      </c>
      <c r="AR9" s="240">
        <v>12539.3</v>
      </c>
      <c r="AS9" s="240">
        <v>12555.6</v>
      </c>
      <c r="AT9" s="240">
        <v>12570.7</v>
      </c>
      <c r="AU9" s="240">
        <v>12628.4</v>
      </c>
      <c r="AV9" s="240">
        <v>12662.3</v>
      </c>
      <c r="AW9" s="240">
        <v>12721.2</v>
      </c>
      <c r="AX9" s="240">
        <v>12735.6</v>
      </c>
      <c r="AY9" s="240">
        <v>12721</v>
      </c>
      <c r="AZ9" s="240">
        <v>12687.8</v>
      </c>
      <c r="BA9" s="240">
        <v>12759.8</v>
      </c>
      <c r="BB9" s="240">
        <v>12810.8</v>
      </c>
      <c r="BC9" s="240">
        <v>12846.5</v>
      </c>
      <c r="BD9" s="240">
        <v>12886.2</v>
      </c>
      <c r="BE9" s="240">
        <v>12901.289629999999</v>
      </c>
      <c r="BF9" s="240">
        <v>12929.980740999999</v>
      </c>
      <c r="BG9" s="333">
        <v>12959.85</v>
      </c>
      <c r="BH9" s="333">
        <v>12993.69</v>
      </c>
      <c r="BI9" s="333">
        <v>13023.82</v>
      </c>
      <c r="BJ9" s="333">
        <v>13053.03</v>
      </c>
      <c r="BK9" s="333">
        <v>13080.05</v>
      </c>
      <c r="BL9" s="333">
        <v>13108.4</v>
      </c>
      <c r="BM9" s="333">
        <v>13136.8</v>
      </c>
      <c r="BN9" s="333">
        <v>13166.25</v>
      </c>
      <c r="BO9" s="333">
        <v>13194</v>
      </c>
      <c r="BP9" s="333">
        <v>13221.05</v>
      </c>
      <c r="BQ9" s="333">
        <v>13247.13</v>
      </c>
      <c r="BR9" s="333">
        <v>13272.99</v>
      </c>
      <c r="BS9" s="333">
        <v>13298.36</v>
      </c>
      <c r="BT9" s="333">
        <v>13322</v>
      </c>
      <c r="BU9" s="333">
        <v>13347.31</v>
      </c>
      <c r="BV9" s="333">
        <v>13373.05</v>
      </c>
    </row>
    <row r="10" spans="1:74" ht="11.1" customHeight="1" x14ac:dyDescent="0.2">
      <c r="A10" s="140"/>
      <c r="B10" s="781" t="s">
        <v>1368</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708</v>
      </c>
      <c r="B11" s="39" t="s">
        <v>1363</v>
      </c>
      <c r="C11" s="240">
        <v>2757.8341111</v>
      </c>
      <c r="D11" s="240">
        <v>2771.1384444</v>
      </c>
      <c r="E11" s="240">
        <v>2789.4694444000002</v>
      </c>
      <c r="F11" s="240">
        <v>2821.5088888999999</v>
      </c>
      <c r="G11" s="240">
        <v>2843.3818888999999</v>
      </c>
      <c r="H11" s="240">
        <v>2863.7702221999998</v>
      </c>
      <c r="I11" s="240">
        <v>2884.5156667000001</v>
      </c>
      <c r="J11" s="240">
        <v>2900.5533332999998</v>
      </c>
      <c r="K11" s="240">
        <v>2913.7249999999999</v>
      </c>
      <c r="L11" s="240">
        <v>2924.8105184999999</v>
      </c>
      <c r="M11" s="240">
        <v>2931.6652963000001</v>
      </c>
      <c r="N11" s="240">
        <v>2935.0691852</v>
      </c>
      <c r="O11" s="240">
        <v>2926.3861852</v>
      </c>
      <c r="P11" s="240">
        <v>2929.3652963</v>
      </c>
      <c r="Q11" s="240">
        <v>2935.3705184999999</v>
      </c>
      <c r="R11" s="240">
        <v>2949.0788889</v>
      </c>
      <c r="S11" s="240">
        <v>2957.6285555999998</v>
      </c>
      <c r="T11" s="240">
        <v>2965.6965556</v>
      </c>
      <c r="U11" s="240">
        <v>2978.1374074</v>
      </c>
      <c r="V11" s="240">
        <v>2981.6011852000001</v>
      </c>
      <c r="W11" s="240">
        <v>2980.9424073999999</v>
      </c>
      <c r="X11" s="240">
        <v>2966.4952963000001</v>
      </c>
      <c r="Y11" s="240">
        <v>2964.8407407</v>
      </c>
      <c r="Z11" s="240">
        <v>2966.3129629999999</v>
      </c>
      <c r="AA11" s="240">
        <v>2974.1161111000001</v>
      </c>
      <c r="AB11" s="240">
        <v>2979.4387778</v>
      </c>
      <c r="AC11" s="240">
        <v>2985.4851110999998</v>
      </c>
      <c r="AD11" s="240">
        <v>2992.7485925999999</v>
      </c>
      <c r="AE11" s="240">
        <v>2999.8721480999998</v>
      </c>
      <c r="AF11" s="240">
        <v>3007.3492593000001</v>
      </c>
      <c r="AG11" s="240">
        <v>3017.2651111</v>
      </c>
      <c r="AH11" s="240">
        <v>3023.8854443999999</v>
      </c>
      <c r="AI11" s="240">
        <v>3029.2954444000002</v>
      </c>
      <c r="AJ11" s="240">
        <v>3023.0050369999999</v>
      </c>
      <c r="AK11" s="240">
        <v>3033.8619259000002</v>
      </c>
      <c r="AL11" s="240">
        <v>3051.376037</v>
      </c>
      <c r="AM11" s="240">
        <v>3090.3161110999999</v>
      </c>
      <c r="AN11" s="240">
        <v>3110.0681110999999</v>
      </c>
      <c r="AO11" s="240">
        <v>3125.4007778</v>
      </c>
      <c r="AP11" s="240">
        <v>3132.3311481000001</v>
      </c>
      <c r="AQ11" s="240">
        <v>3141.8123704</v>
      </c>
      <c r="AR11" s="240">
        <v>3149.8614815000001</v>
      </c>
      <c r="AS11" s="240">
        <v>3150.3823333</v>
      </c>
      <c r="AT11" s="240">
        <v>3160.1393333000001</v>
      </c>
      <c r="AU11" s="240">
        <v>3173.0363333</v>
      </c>
      <c r="AV11" s="240">
        <v>3191.2011852000001</v>
      </c>
      <c r="AW11" s="240">
        <v>3208.7822962999999</v>
      </c>
      <c r="AX11" s="240">
        <v>3227.9075185000002</v>
      </c>
      <c r="AY11" s="240">
        <v>3253.4015926000002</v>
      </c>
      <c r="AZ11" s="240">
        <v>3271.9964814999998</v>
      </c>
      <c r="BA11" s="240">
        <v>3288.5169258999999</v>
      </c>
      <c r="BB11" s="240">
        <v>3302.9629258999998</v>
      </c>
      <c r="BC11" s="240">
        <v>3315.3344815</v>
      </c>
      <c r="BD11" s="240">
        <v>3325.6315926000002</v>
      </c>
      <c r="BE11" s="240">
        <v>3331.5255926</v>
      </c>
      <c r="BF11" s="240">
        <v>3343.4094814999999</v>
      </c>
      <c r="BG11" s="333">
        <v>3357.3589999999999</v>
      </c>
      <c r="BH11" s="333">
        <v>3378.0349999999999</v>
      </c>
      <c r="BI11" s="333">
        <v>3392.62</v>
      </c>
      <c r="BJ11" s="333">
        <v>3405.7750000000001</v>
      </c>
      <c r="BK11" s="333">
        <v>3415.2730000000001</v>
      </c>
      <c r="BL11" s="333">
        <v>3427.239</v>
      </c>
      <c r="BM11" s="333">
        <v>3439.4450000000002</v>
      </c>
      <c r="BN11" s="333">
        <v>3451.5039999999999</v>
      </c>
      <c r="BO11" s="333">
        <v>3464.482</v>
      </c>
      <c r="BP11" s="333">
        <v>3477.9920000000002</v>
      </c>
      <c r="BQ11" s="333">
        <v>3492.5459999999998</v>
      </c>
      <c r="BR11" s="333">
        <v>3506.7339999999999</v>
      </c>
      <c r="BS11" s="333">
        <v>3521.069</v>
      </c>
      <c r="BT11" s="333">
        <v>3536.9479999999999</v>
      </c>
      <c r="BU11" s="333">
        <v>3550.53</v>
      </c>
      <c r="BV11" s="333">
        <v>3563.2130000000002</v>
      </c>
    </row>
    <row r="12" spans="1:74" ht="11.1" customHeight="1" x14ac:dyDescent="0.2">
      <c r="A12" s="140"/>
      <c r="B12" s="141" t="s">
        <v>713</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714</v>
      </c>
      <c r="B13" s="39" t="s">
        <v>1363</v>
      </c>
      <c r="C13" s="633">
        <v>59.642259258999999</v>
      </c>
      <c r="D13" s="633">
        <v>52.362148148000003</v>
      </c>
      <c r="E13" s="633">
        <v>56.385592592999998</v>
      </c>
      <c r="F13" s="633">
        <v>94.492740741000006</v>
      </c>
      <c r="G13" s="633">
        <v>104.03818518999999</v>
      </c>
      <c r="H13" s="633">
        <v>107.80207407</v>
      </c>
      <c r="I13" s="633">
        <v>99.015666667000005</v>
      </c>
      <c r="J13" s="633">
        <v>96.293000000000006</v>
      </c>
      <c r="K13" s="633">
        <v>92.865333332999995</v>
      </c>
      <c r="L13" s="633">
        <v>73.954444444000004</v>
      </c>
      <c r="M13" s="633">
        <v>80.200444443999999</v>
      </c>
      <c r="N13" s="633">
        <v>96.825111110999998</v>
      </c>
      <c r="O13" s="633">
        <v>152.68859259000001</v>
      </c>
      <c r="P13" s="633">
        <v>168.42548148</v>
      </c>
      <c r="Q13" s="633">
        <v>172.89592593</v>
      </c>
      <c r="R13" s="633">
        <v>151.60422222</v>
      </c>
      <c r="S13" s="633">
        <v>144.41355555999999</v>
      </c>
      <c r="T13" s="633">
        <v>136.82822221999999</v>
      </c>
      <c r="U13" s="633">
        <v>129.92214815</v>
      </c>
      <c r="V13" s="633">
        <v>120.74203704</v>
      </c>
      <c r="W13" s="633">
        <v>110.36181481</v>
      </c>
      <c r="X13" s="633">
        <v>97.597925926000002</v>
      </c>
      <c r="Y13" s="633">
        <v>85.705148148000006</v>
      </c>
      <c r="Z13" s="633">
        <v>73.499925926000003</v>
      </c>
      <c r="AA13" s="633">
        <v>58.401074074</v>
      </c>
      <c r="AB13" s="633">
        <v>47.506851851999997</v>
      </c>
      <c r="AC13" s="633">
        <v>38.236074074000001</v>
      </c>
      <c r="AD13" s="633">
        <v>33.004740740999999</v>
      </c>
      <c r="AE13" s="633">
        <v>25.168851852</v>
      </c>
      <c r="AF13" s="633">
        <v>17.144407406999999</v>
      </c>
      <c r="AG13" s="633">
        <v>-1.1439999999999999</v>
      </c>
      <c r="AH13" s="633">
        <v>-1.9890000000000001</v>
      </c>
      <c r="AI13" s="633">
        <v>4.5339999999999998</v>
      </c>
      <c r="AJ13" s="633">
        <v>39.481000000000002</v>
      </c>
      <c r="AK13" s="633">
        <v>44.948</v>
      </c>
      <c r="AL13" s="633">
        <v>41.991</v>
      </c>
      <c r="AM13" s="633">
        <v>12.978</v>
      </c>
      <c r="AN13" s="633">
        <v>6.3970000000000002</v>
      </c>
      <c r="AO13" s="633">
        <v>4.6159999999999997</v>
      </c>
      <c r="AP13" s="633">
        <v>9.6927777777999999</v>
      </c>
      <c r="AQ13" s="633">
        <v>15.968444443999999</v>
      </c>
      <c r="AR13" s="633">
        <v>25.500777778</v>
      </c>
      <c r="AS13" s="633">
        <v>53.346518519</v>
      </c>
      <c r="AT13" s="633">
        <v>58.099629630000003</v>
      </c>
      <c r="AU13" s="633">
        <v>54.816851851999999</v>
      </c>
      <c r="AV13" s="633">
        <v>25.548851851999999</v>
      </c>
      <c r="AW13" s="633">
        <v>19.656296296000001</v>
      </c>
      <c r="AX13" s="633">
        <v>19.189851852</v>
      </c>
      <c r="AY13" s="633">
        <v>39.858407407000001</v>
      </c>
      <c r="AZ13" s="633">
        <v>38.462518519</v>
      </c>
      <c r="BA13" s="633">
        <v>30.711074073999999</v>
      </c>
      <c r="BB13" s="633">
        <v>16.604074074</v>
      </c>
      <c r="BC13" s="633">
        <v>-3.8584814815000001</v>
      </c>
      <c r="BD13" s="633">
        <v>-30.676592592999999</v>
      </c>
      <c r="BE13" s="633">
        <v>26.907665926</v>
      </c>
      <c r="BF13" s="633">
        <v>38.976124814999999</v>
      </c>
      <c r="BG13" s="634">
        <v>48.420259258999998</v>
      </c>
      <c r="BH13" s="634">
        <v>52.172103333000003</v>
      </c>
      <c r="BI13" s="634">
        <v>58.668563333000002</v>
      </c>
      <c r="BJ13" s="634">
        <v>64.841673333000003</v>
      </c>
      <c r="BK13" s="634">
        <v>70.817566666999994</v>
      </c>
      <c r="BL13" s="634">
        <v>76.249376667000007</v>
      </c>
      <c r="BM13" s="634">
        <v>81.263236667000001</v>
      </c>
      <c r="BN13" s="634">
        <v>87.572779259000001</v>
      </c>
      <c r="BO13" s="634">
        <v>90.465514815000006</v>
      </c>
      <c r="BP13" s="634">
        <v>91.655075925999995</v>
      </c>
      <c r="BQ13" s="634">
        <v>89.162166295999995</v>
      </c>
      <c r="BR13" s="634">
        <v>88.429850740999996</v>
      </c>
      <c r="BS13" s="634">
        <v>87.478832963000002</v>
      </c>
      <c r="BT13" s="634">
        <v>85.877447778000004</v>
      </c>
      <c r="BU13" s="634">
        <v>84.812774443999999</v>
      </c>
      <c r="BV13" s="634">
        <v>83.853147777999993</v>
      </c>
    </row>
    <row r="14" spans="1:74" ht="11.1" customHeight="1" x14ac:dyDescent="0.2">
      <c r="A14" s="140"/>
      <c r="B14" s="141" t="s">
        <v>1131</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1133</v>
      </c>
      <c r="B15" s="39" t="s">
        <v>1363</v>
      </c>
      <c r="C15" s="240">
        <v>3024.7952593</v>
      </c>
      <c r="D15" s="240">
        <v>3022.4011480999998</v>
      </c>
      <c r="E15" s="240">
        <v>3021.1525925999999</v>
      </c>
      <c r="F15" s="240">
        <v>3019.4369999999999</v>
      </c>
      <c r="G15" s="240">
        <v>3021.6889999999999</v>
      </c>
      <c r="H15" s="240">
        <v>3026.2959999999998</v>
      </c>
      <c r="I15" s="240">
        <v>3039.9234815</v>
      </c>
      <c r="J15" s="240">
        <v>3044.2413704000001</v>
      </c>
      <c r="K15" s="240">
        <v>3045.9151480999999</v>
      </c>
      <c r="L15" s="240">
        <v>3038.4523703999998</v>
      </c>
      <c r="M15" s="240">
        <v>3039.7072592999998</v>
      </c>
      <c r="N15" s="240">
        <v>3043.1873704</v>
      </c>
      <c r="O15" s="240">
        <v>3049.9479630000001</v>
      </c>
      <c r="P15" s="240">
        <v>3057.0870740999999</v>
      </c>
      <c r="Q15" s="240">
        <v>3065.6599630000001</v>
      </c>
      <c r="R15" s="240">
        <v>3079.9235184999998</v>
      </c>
      <c r="S15" s="240">
        <v>3088.1712963</v>
      </c>
      <c r="T15" s="240">
        <v>3094.6601851999999</v>
      </c>
      <c r="U15" s="240">
        <v>3098.3530000000001</v>
      </c>
      <c r="V15" s="240">
        <v>3102.1019999999999</v>
      </c>
      <c r="W15" s="240">
        <v>3104.87</v>
      </c>
      <c r="X15" s="240">
        <v>3102.2633704</v>
      </c>
      <c r="Y15" s="240">
        <v>3106.3645925999999</v>
      </c>
      <c r="Z15" s="240">
        <v>3112.780037</v>
      </c>
      <c r="AA15" s="240">
        <v>3129.4520741000001</v>
      </c>
      <c r="AB15" s="240">
        <v>3134.5391851999998</v>
      </c>
      <c r="AC15" s="240">
        <v>3135.9837407</v>
      </c>
      <c r="AD15" s="240">
        <v>3126.8193704</v>
      </c>
      <c r="AE15" s="240">
        <v>3126.2035925999999</v>
      </c>
      <c r="AF15" s="240">
        <v>3127.1700369999999</v>
      </c>
      <c r="AG15" s="240">
        <v>3132.7861111000002</v>
      </c>
      <c r="AH15" s="240">
        <v>3134.6164444000001</v>
      </c>
      <c r="AI15" s="240">
        <v>3135.7284444000002</v>
      </c>
      <c r="AJ15" s="240">
        <v>3136.2255184999999</v>
      </c>
      <c r="AK15" s="240">
        <v>3135.8232963</v>
      </c>
      <c r="AL15" s="240">
        <v>3134.6251852</v>
      </c>
      <c r="AM15" s="240">
        <v>3130.6280741</v>
      </c>
      <c r="AN15" s="240">
        <v>3129.3405185000001</v>
      </c>
      <c r="AO15" s="240">
        <v>3128.7594073999999</v>
      </c>
      <c r="AP15" s="240">
        <v>3131.0967406999998</v>
      </c>
      <c r="AQ15" s="240">
        <v>3130.2695184999998</v>
      </c>
      <c r="AR15" s="240">
        <v>3128.4897406999999</v>
      </c>
      <c r="AS15" s="240">
        <v>3120.5467407000001</v>
      </c>
      <c r="AT15" s="240">
        <v>3120.7698519</v>
      </c>
      <c r="AU15" s="240">
        <v>3123.9484074000002</v>
      </c>
      <c r="AV15" s="240">
        <v>3134.9664074000002</v>
      </c>
      <c r="AW15" s="240">
        <v>3140.3928519000001</v>
      </c>
      <c r="AX15" s="240">
        <v>3145.1117407000002</v>
      </c>
      <c r="AY15" s="240">
        <v>3147.4855926</v>
      </c>
      <c r="AZ15" s="240">
        <v>3152.0174815</v>
      </c>
      <c r="BA15" s="240">
        <v>3157.0699258999998</v>
      </c>
      <c r="BB15" s="240">
        <v>3162.6429259000001</v>
      </c>
      <c r="BC15" s="240">
        <v>3168.7364815000001</v>
      </c>
      <c r="BD15" s="240">
        <v>3175.3505925999998</v>
      </c>
      <c r="BE15" s="240">
        <v>3186.9711852</v>
      </c>
      <c r="BF15" s="240">
        <v>3196.2886296000001</v>
      </c>
      <c r="BG15" s="333">
        <v>3205.7779999999998</v>
      </c>
      <c r="BH15" s="333">
        <v>3217.5619999999999</v>
      </c>
      <c r="BI15" s="333">
        <v>3225.8040000000001</v>
      </c>
      <c r="BJ15" s="333">
        <v>3232.627</v>
      </c>
      <c r="BK15" s="333">
        <v>3236.8809999999999</v>
      </c>
      <c r="BL15" s="333">
        <v>3241.7260000000001</v>
      </c>
      <c r="BM15" s="333">
        <v>3246.0129999999999</v>
      </c>
      <c r="BN15" s="333">
        <v>3249.3110000000001</v>
      </c>
      <c r="BO15" s="333">
        <v>3252.8049999999998</v>
      </c>
      <c r="BP15" s="333">
        <v>3256.0650000000001</v>
      </c>
      <c r="BQ15" s="333">
        <v>3259.136</v>
      </c>
      <c r="BR15" s="333">
        <v>3261.8919999999998</v>
      </c>
      <c r="BS15" s="333">
        <v>3264.3780000000002</v>
      </c>
      <c r="BT15" s="333">
        <v>3266.3670000000002</v>
      </c>
      <c r="BU15" s="333">
        <v>3268.4870000000001</v>
      </c>
      <c r="BV15" s="333">
        <v>3270.51</v>
      </c>
    </row>
    <row r="16" spans="1:74" ht="11.1" customHeight="1" x14ac:dyDescent="0.2">
      <c r="A16" s="140"/>
      <c r="B16" s="141" t="s">
        <v>1132</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1134</v>
      </c>
      <c r="B17" s="39" t="s">
        <v>1363</v>
      </c>
      <c r="C17" s="240">
        <v>2316.2740370000001</v>
      </c>
      <c r="D17" s="240">
        <v>2318.7529258999998</v>
      </c>
      <c r="E17" s="240">
        <v>2327.7840369999999</v>
      </c>
      <c r="F17" s="240">
        <v>2357.8101852</v>
      </c>
      <c r="G17" s="240">
        <v>2369.1136296</v>
      </c>
      <c r="H17" s="240">
        <v>2376.1371852000002</v>
      </c>
      <c r="I17" s="240">
        <v>2370.3039629999998</v>
      </c>
      <c r="J17" s="240">
        <v>2375.2004074000001</v>
      </c>
      <c r="K17" s="240">
        <v>2382.2496295999999</v>
      </c>
      <c r="L17" s="240">
        <v>2402.2394814999998</v>
      </c>
      <c r="M17" s="240">
        <v>2405.5033704000002</v>
      </c>
      <c r="N17" s="240">
        <v>2402.8291481000001</v>
      </c>
      <c r="O17" s="240">
        <v>2379.1645185000002</v>
      </c>
      <c r="P17" s="240">
        <v>2375.9032963</v>
      </c>
      <c r="Q17" s="240">
        <v>2377.9931852</v>
      </c>
      <c r="R17" s="240">
        <v>2398.9887036999999</v>
      </c>
      <c r="S17" s="240">
        <v>2401.6149258999999</v>
      </c>
      <c r="T17" s="240">
        <v>2399.4263704</v>
      </c>
      <c r="U17" s="240">
        <v>2384.8648148000002</v>
      </c>
      <c r="V17" s="240">
        <v>2378.7153704000002</v>
      </c>
      <c r="W17" s="240">
        <v>2373.4198148</v>
      </c>
      <c r="X17" s="240">
        <v>2370.3022962999999</v>
      </c>
      <c r="Y17" s="240">
        <v>2365.7214073999999</v>
      </c>
      <c r="Z17" s="240">
        <v>2361.0012962999999</v>
      </c>
      <c r="AA17" s="240">
        <v>2350.8655184999998</v>
      </c>
      <c r="AB17" s="240">
        <v>2349.8242962999998</v>
      </c>
      <c r="AC17" s="240">
        <v>2352.6011852000001</v>
      </c>
      <c r="AD17" s="240">
        <v>2361.9601852000001</v>
      </c>
      <c r="AE17" s="240">
        <v>2370.3002962999999</v>
      </c>
      <c r="AF17" s="240">
        <v>2380.3855185000002</v>
      </c>
      <c r="AG17" s="240">
        <v>2403.0857778</v>
      </c>
      <c r="AH17" s="240">
        <v>2408.5087778000002</v>
      </c>
      <c r="AI17" s="240">
        <v>2407.5244444</v>
      </c>
      <c r="AJ17" s="240">
        <v>2383.9930740999998</v>
      </c>
      <c r="AK17" s="240">
        <v>2382.2988519</v>
      </c>
      <c r="AL17" s="240">
        <v>2386.3020741</v>
      </c>
      <c r="AM17" s="240">
        <v>2404.6960740999998</v>
      </c>
      <c r="AN17" s="240">
        <v>2413.5741852000001</v>
      </c>
      <c r="AO17" s="240">
        <v>2421.6297407000002</v>
      </c>
      <c r="AP17" s="240">
        <v>2427.8620000000001</v>
      </c>
      <c r="AQ17" s="240">
        <v>2435.0230000000001</v>
      </c>
      <c r="AR17" s="240">
        <v>2442.1120000000001</v>
      </c>
      <c r="AS17" s="240">
        <v>2446.2518147999999</v>
      </c>
      <c r="AT17" s="240">
        <v>2455.3547036999998</v>
      </c>
      <c r="AU17" s="240">
        <v>2466.5434814999999</v>
      </c>
      <c r="AV17" s="240">
        <v>2485.2560741000002</v>
      </c>
      <c r="AW17" s="240">
        <v>2496.5381852</v>
      </c>
      <c r="AX17" s="240">
        <v>2505.8277407</v>
      </c>
      <c r="AY17" s="240">
        <v>2505.3565926000001</v>
      </c>
      <c r="AZ17" s="240">
        <v>2516.4871481</v>
      </c>
      <c r="BA17" s="240">
        <v>2531.4512592999999</v>
      </c>
      <c r="BB17" s="240">
        <v>2550.2489258999999</v>
      </c>
      <c r="BC17" s="240">
        <v>2572.8801481</v>
      </c>
      <c r="BD17" s="240">
        <v>2599.3449258999999</v>
      </c>
      <c r="BE17" s="240">
        <v>2566.5497037</v>
      </c>
      <c r="BF17" s="240">
        <v>2569.4259259</v>
      </c>
      <c r="BG17" s="333">
        <v>2576.31</v>
      </c>
      <c r="BH17" s="333">
        <v>2592.7719999999999</v>
      </c>
      <c r="BI17" s="333">
        <v>2603.4960000000001</v>
      </c>
      <c r="BJ17" s="333">
        <v>2614.0520000000001</v>
      </c>
      <c r="BK17" s="333">
        <v>2624.002</v>
      </c>
      <c r="BL17" s="333">
        <v>2634.5479999999998</v>
      </c>
      <c r="BM17" s="333">
        <v>2645.2530000000002</v>
      </c>
      <c r="BN17" s="333">
        <v>2655.9409999999998</v>
      </c>
      <c r="BO17" s="333">
        <v>2667.096</v>
      </c>
      <c r="BP17" s="333">
        <v>2678.5410000000002</v>
      </c>
      <c r="BQ17" s="333">
        <v>2689.84</v>
      </c>
      <c r="BR17" s="333">
        <v>2702.1950000000002</v>
      </c>
      <c r="BS17" s="333">
        <v>2715.1680000000001</v>
      </c>
      <c r="BT17" s="333">
        <v>2730.23</v>
      </c>
      <c r="BU17" s="333">
        <v>2743.3389999999999</v>
      </c>
      <c r="BV17" s="333">
        <v>2755.9650000000001</v>
      </c>
    </row>
    <row r="18" spans="1:74" ht="11.1" customHeight="1" x14ac:dyDescent="0.2">
      <c r="A18" s="140"/>
      <c r="B18" s="141" t="s">
        <v>1136</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355"/>
      <c r="BH18" s="355"/>
      <c r="BI18" s="355"/>
      <c r="BJ18" s="355"/>
      <c r="BK18" s="355"/>
      <c r="BL18" s="355"/>
      <c r="BM18" s="355"/>
      <c r="BN18" s="355"/>
      <c r="BO18" s="355"/>
      <c r="BP18" s="355"/>
      <c r="BQ18" s="355"/>
      <c r="BR18" s="355"/>
      <c r="BS18" s="355"/>
      <c r="BT18" s="355"/>
      <c r="BU18" s="355"/>
      <c r="BV18" s="355"/>
    </row>
    <row r="19" spans="1:74" ht="11.1" customHeight="1" x14ac:dyDescent="0.2">
      <c r="A19" s="628" t="s">
        <v>1135</v>
      </c>
      <c r="B19" s="39" t="s">
        <v>1363</v>
      </c>
      <c r="C19" s="240">
        <v>2852.2196296000002</v>
      </c>
      <c r="D19" s="240">
        <v>2868.0087407000001</v>
      </c>
      <c r="E19" s="240">
        <v>2887.8276295999999</v>
      </c>
      <c r="F19" s="240">
        <v>2926.9905184999998</v>
      </c>
      <c r="G19" s="240">
        <v>2943.3832963</v>
      </c>
      <c r="H19" s="240">
        <v>2952.3201852000002</v>
      </c>
      <c r="I19" s="240">
        <v>2932.9554073999998</v>
      </c>
      <c r="J19" s="240">
        <v>2942.6148518999998</v>
      </c>
      <c r="K19" s="240">
        <v>2960.4527407</v>
      </c>
      <c r="L19" s="240">
        <v>3001.7238889</v>
      </c>
      <c r="M19" s="240">
        <v>3024.4775556</v>
      </c>
      <c r="N19" s="240">
        <v>3043.9685555999999</v>
      </c>
      <c r="O19" s="240">
        <v>3059.4078519</v>
      </c>
      <c r="P19" s="240">
        <v>3072.9652962999999</v>
      </c>
      <c r="Q19" s="240">
        <v>3083.8518518999999</v>
      </c>
      <c r="R19" s="240">
        <v>3087.5229258999998</v>
      </c>
      <c r="S19" s="240">
        <v>3096.4761481</v>
      </c>
      <c r="T19" s="240">
        <v>3106.1669259</v>
      </c>
      <c r="U19" s="240">
        <v>3122.6582222000002</v>
      </c>
      <c r="V19" s="240">
        <v>3129.2768888999999</v>
      </c>
      <c r="W19" s="240">
        <v>3132.0858889000001</v>
      </c>
      <c r="X19" s="240">
        <v>3124.9715925999999</v>
      </c>
      <c r="Y19" s="240">
        <v>3124.7464814999998</v>
      </c>
      <c r="Z19" s="240">
        <v>3125.2969259000001</v>
      </c>
      <c r="AA19" s="240">
        <v>3127.3521111</v>
      </c>
      <c r="AB19" s="240">
        <v>3128.9067777999999</v>
      </c>
      <c r="AC19" s="240">
        <v>3130.6901111000002</v>
      </c>
      <c r="AD19" s="240">
        <v>3128.3298147999999</v>
      </c>
      <c r="AE19" s="240">
        <v>3133.8497037000002</v>
      </c>
      <c r="AF19" s="240">
        <v>3142.8774815000002</v>
      </c>
      <c r="AG19" s="240">
        <v>3158.5162593</v>
      </c>
      <c r="AH19" s="240">
        <v>3172.2324815000002</v>
      </c>
      <c r="AI19" s="240">
        <v>3187.1292592999998</v>
      </c>
      <c r="AJ19" s="240">
        <v>3206.3027407</v>
      </c>
      <c r="AK19" s="240">
        <v>3221.2385184999998</v>
      </c>
      <c r="AL19" s="240">
        <v>3235.0327407</v>
      </c>
      <c r="AM19" s="240">
        <v>3248.7865925999999</v>
      </c>
      <c r="AN19" s="240">
        <v>3259.4718148000002</v>
      </c>
      <c r="AO19" s="240">
        <v>3268.1895926000002</v>
      </c>
      <c r="AP19" s="240">
        <v>3271.9258519</v>
      </c>
      <c r="AQ19" s="240">
        <v>3278.9692963000002</v>
      </c>
      <c r="AR19" s="240">
        <v>3286.3058519000001</v>
      </c>
      <c r="AS19" s="240">
        <v>3283.9152221999998</v>
      </c>
      <c r="AT19" s="240">
        <v>3299.3532221999999</v>
      </c>
      <c r="AU19" s="240">
        <v>3322.5995555999998</v>
      </c>
      <c r="AV19" s="240">
        <v>3374.1626667</v>
      </c>
      <c r="AW19" s="240">
        <v>3397.6443333000002</v>
      </c>
      <c r="AX19" s="240">
        <v>3413.5529999999999</v>
      </c>
      <c r="AY19" s="240">
        <v>3414.9071852000002</v>
      </c>
      <c r="AZ19" s="240">
        <v>3420.9059630000002</v>
      </c>
      <c r="BA19" s="240">
        <v>3424.5678518999998</v>
      </c>
      <c r="BB19" s="240">
        <v>3425.8928519000001</v>
      </c>
      <c r="BC19" s="240">
        <v>3424.8809630000001</v>
      </c>
      <c r="BD19" s="240">
        <v>3421.5321852000002</v>
      </c>
      <c r="BE19" s="240">
        <v>3459.8092593000001</v>
      </c>
      <c r="BF19" s="240">
        <v>3480.3938148000002</v>
      </c>
      <c r="BG19" s="333">
        <v>3502.6170000000002</v>
      </c>
      <c r="BH19" s="333">
        <v>3529.3470000000002</v>
      </c>
      <c r="BI19" s="333">
        <v>3552.6959999999999</v>
      </c>
      <c r="BJ19" s="333">
        <v>3575.5320000000002</v>
      </c>
      <c r="BK19" s="333">
        <v>3596.4549999999999</v>
      </c>
      <c r="BL19" s="333">
        <v>3619.317</v>
      </c>
      <c r="BM19" s="333">
        <v>3642.7159999999999</v>
      </c>
      <c r="BN19" s="333">
        <v>3667.491</v>
      </c>
      <c r="BO19" s="333">
        <v>3691.3389999999999</v>
      </c>
      <c r="BP19" s="333">
        <v>3715.098</v>
      </c>
      <c r="BQ19" s="333">
        <v>3738.4490000000001</v>
      </c>
      <c r="BR19" s="333">
        <v>3762.2669999999998</v>
      </c>
      <c r="BS19" s="333">
        <v>3786.2339999999999</v>
      </c>
      <c r="BT19" s="333">
        <v>3811.0079999999998</v>
      </c>
      <c r="BU19" s="333">
        <v>3834.779</v>
      </c>
      <c r="BV19" s="333">
        <v>3858.2060000000001</v>
      </c>
    </row>
    <row r="20" spans="1:74" ht="11.1" customHeight="1" x14ac:dyDescent="0.2">
      <c r="A20" s="140"/>
      <c r="B20" s="36" t="s">
        <v>697</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241"/>
      <c r="BE20" s="241"/>
      <c r="BF20" s="241"/>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698</v>
      </c>
      <c r="B21" s="39" t="s">
        <v>1363</v>
      </c>
      <c r="C21" s="240">
        <v>12532</v>
      </c>
      <c r="D21" s="240">
        <v>12618</v>
      </c>
      <c r="E21" s="240">
        <v>12693.3</v>
      </c>
      <c r="F21" s="240">
        <v>12725.5</v>
      </c>
      <c r="G21" s="240">
        <v>12760.6</v>
      </c>
      <c r="H21" s="240">
        <v>12811.7</v>
      </c>
      <c r="I21" s="240">
        <v>12854.8</v>
      </c>
      <c r="J21" s="240">
        <v>12915.5</v>
      </c>
      <c r="K21" s="240">
        <v>12950.4</v>
      </c>
      <c r="L21" s="240">
        <v>13001.2</v>
      </c>
      <c r="M21" s="240">
        <v>13055.5</v>
      </c>
      <c r="N21" s="240">
        <v>13138.9</v>
      </c>
      <c r="O21" s="240">
        <v>13205.4</v>
      </c>
      <c r="P21" s="240">
        <v>13251.2</v>
      </c>
      <c r="Q21" s="240">
        <v>13223.3</v>
      </c>
      <c r="R21" s="240">
        <v>13286.9</v>
      </c>
      <c r="S21" s="240">
        <v>13331.7</v>
      </c>
      <c r="T21" s="240">
        <v>13364.8</v>
      </c>
      <c r="U21" s="240">
        <v>13404.2</v>
      </c>
      <c r="V21" s="240">
        <v>13446.6</v>
      </c>
      <c r="W21" s="240">
        <v>13470.3</v>
      </c>
      <c r="X21" s="240">
        <v>13475.7</v>
      </c>
      <c r="Y21" s="240">
        <v>13447.7</v>
      </c>
      <c r="Z21" s="240">
        <v>13490.7</v>
      </c>
      <c r="AA21" s="240">
        <v>13546.5</v>
      </c>
      <c r="AB21" s="240">
        <v>13561.7</v>
      </c>
      <c r="AC21" s="240">
        <v>13578.5</v>
      </c>
      <c r="AD21" s="240">
        <v>13551.9</v>
      </c>
      <c r="AE21" s="240">
        <v>13538.2</v>
      </c>
      <c r="AF21" s="240">
        <v>13534.4</v>
      </c>
      <c r="AG21" s="240">
        <v>13571.6</v>
      </c>
      <c r="AH21" s="240">
        <v>13583.4</v>
      </c>
      <c r="AI21" s="240">
        <v>13623.7</v>
      </c>
      <c r="AJ21" s="240">
        <v>13654.5</v>
      </c>
      <c r="AK21" s="240">
        <v>13688.5</v>
      </c>
      <c r="AL21" s="240">
        <v>13713.1</v>
      </c>
      <c r="AM21" s="240">
        <v>13772.9</v>
      </c>
      <c r="AN21" s="240">
        <v>13832.9</v>
      </c>
      <c r="AO21" s="240">
        <v>13900.3</v>
      </c>
      <c r="AP21" s="240">
        <v>13875.3</v>
      </c>
      <c r="AQ21" s="240">
        <v>13932.5</v>
      </c>
      <c r="AR21" s="240">
        <v>13921.6</v>
      </c>
      <c r="AS21" s="240">
        <v>13961.7</v>
      </c>
      <c r="AT21" s="240">
        <v>13987.9</v>
      </c>
      <c r="AU21" s="240">
        <v>14009.2</v>
      </c>
      <c r="AV21" s="240">
        <v>14046.8</v>
      </c>
      <c r="AW21" s="240">
        <v>14060.8</v>
      </c>
      <c r="AX21" s="240">
        <v>14090.2</v>
      </c>
      <c r="AY21" s="240">
        <v>14185.6</v>
      </c>
      <c r="AZ21" s="240">
        <v>14212.2</v>
      </c>
      <c r="BA21" s="240">
        <v>14261</v>
      </c>
      <c r="BB21" s="240">
        <v>14275</v>
      </c>
      <c r="BC21" s="240">
        <v>14304.3</v>
      </c>
      <c r="BD21" s="240">
        <v>14350.1</v>
      </c>
      <c r="BE21" s="240">
        <v>14344.266667</v>
      </c>
      <c r="BF21" s="240">
        <v>14363.966667000001</v>
      </c>
      <c r="BG21" s="333">
        <v>14385.15</v>
      </c>
      <c r="BH21" s="333">
        <v>14400.54</v>
      </c>
      <c r="BI21" s="333">
        <v>14430.13</v>
      </c>
      <c r="BJ21" s="333">
        <v>14466.65</v>
      </c>
      <c r="BK21" s="333">
        <v>14524.6</v>
      </c>
      <c r="BL21" s="333">
        <v>14564.12</v>
      </c>
      <c r="BM21" s="333">
        <v>14599.71</v>
      </c>
      <c r="BN21" s="333">
        <v>14626.69</v>
      </c>
      <c r="BO21" s="333">
        <v>14657.91</v>
      </c>
      <c r="BP21" s="333">
        <v>14688.71</v>
      </c>
      <c r="BQ21" s="333">
        <v>14717.81</v>
      </c>
      <c r="BR21" s="333">
        <v>14748.69</v>
      </c>
      <c r="BS21" s="333">
        <v>14780.08</v>
      </c>
      <c r="BT21" s="333">
        <v>14811.01</v>
      </c>
      <c r="BU21" s="333">
        <v>14844.18</v>
      </c>
      <c r="BV21" s="333">
        <v>14878.61</v>
      </c>
    </row>
    <row r="22" spans="1:74" ht="11.1" customHeight="1" x14ac:dyDescent="0.2">
      <c r="A22" s="140"/>
      <c r="B22" s="139" t="s">
        <v>718</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719</v>
      </c>
      <c r="B23" s="209" t="s">
        <v>594</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147.625</v>
      </c>
      <c r="AY23" s="258">
        <v>147.80099999999999</v>
      </c>
      <c r="AZ23" s="258">
        <v>148.125</v>
      </c>
      <c r="BA23" s="258">
        <v>148.28</v>
      </c>
      <c r="BB23" s="258">
        <v>148.45500000000001</v>
      </c>
      <c r="BC23" s="258">
        <v>148.72300000000001</v>
      </c>
      <c r="BD23" s="258">
        <v>148.971</v>
      </c>
      <c r="BE23" s="258">
        <v>149.12799999999999</v>
      </c>
      <c r="BF23" s="258">
        <v>149.39022345999999</v>
      </c>
      <c r="BG23" s="346">
        <v>149.61699999999999</v>
      </c>
      <c r="BH23" s="346">
        <v>149.86189999999999</v>
      </c>
      <c r="BI23" s="346">
        <v>150.078</v>
      </c>
      <c r="BJ23" s="346">
        <v>150.2824</v>
      </c>
      <c r="BK23" s="346">
        <v>150.4692</v>
      </c>
      <c r="BL23" s="346">
        <v>150.65450000000001</v>
      </c>
      <c r="BM23" s="346">
        <v>150.83250000000001</v>
      </c>
      <c r="BN23" s="346">
        <v>151.00450000000001</v>
      </c>
      <c r="BO23" s="346">
        <v>151.1669</v>
      </c>
      <c r="BP23" s="346">
        <v>151.3211</v>
      </c>
      <c r="BQ23" s="346">
        <v>151.46420000000001</v>
      </c>
      <c r="BR23" s="346">
        <v>151.60390000000001</v>
      </c>
      <c r="BS23" s="346">
        <v>151.73740000000001</v>
      </c>
      <c r="BT23" s="346">
        <v>151.85489999999999</v>
      </c>
      <c r="BU23" s="346">
        <v>151.98339999999999</v>
      </c>
      <c r="BV23" s="346">
        <v>152.113</v>
      </c>
    </row>
    <row r="24" spans="1:74" s="143" customFormat="1" ht="11.1" customHeight="1" x14ac:dyDescent="0.2">
      <c r="A24" s="140"/>
      <c r="B24" s="139" t="s">
        <v>1020</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1022</v>
      </c>
      <c r="B25" s="209" t="s">
        <v>1021</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4.0999999999999996</v>
      </c>
      <c r="BA25" s="258">
        <v>4.0999999999999996</v>
      </c>
      <c r="BB25" s="258">
        <v>3.9</v>
      </c>
      <c r="BC25" s="258">
        <v>3.8</v>
      </c>
      <c r="BD25" s="258">
        <v>4</v>
      </c>
      <c r="BE25" s="258">
        <v>3.9</v>
      </c>
      <c r="BF25" s="258">
        <v>3.7982607777999999</v>
      </c>
      <c r="BG25" s="346">
        <v>3.7444500000000001</v>
      </c>
      <c r="BH25" s="346">
        <v>3.6575280000000001</v>
      </c>
      <c r="BI25" s="346">
        <v>3.60263</v>
      </c>
      <c r="BJ25" s="346">
        <v>3.5560719999999999</v>
      </c>
      <c r="BK25" s="346">
        <v>3.522224</v>
      </c>
      <c r="BL25" s="346">
        <v>3.4890639999999999</v>
      </c>
      <c r="BM25" s="346">
        <v>3.4609619999999999</v>
      </c>
      <c r="BN25" s="346">
        <v>3.4380809999999999</v>
      </c>
      <c r="BO25" s="346">
        <v>3.419978</v>
      </c>
      <c r="BP25" s="346">
        <v>3.4068130000000001</v>
      </c>
      <c r="BQ25" s="346">
        <v>3.4004620000000001</v>
      </c>
      <c r="BR25" s="346">
        <v>3.3957670000000002</v>
      </c>
      <c r="BS25" s="346">
        <v>3.394603</v>
      </c>
      <c r="BT25" s="346">
        <v>3.399775</v>
      </c>
      <c r="BU25" s="346">
        <v>3.4035700000000002</v>
      </c>
      <c r="BV25" s="346">
        <v>3.4087930000000002</v>
      </c>
    </row>
    <row r="26" spans="1:74" ht="11.1" customHeight="1" x14ac:dyDescent="0.2">
      <c r="A26" s="140"/>
      <c r="B26" s="139" t="s">
        <v>1023</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1024</v>
      </c>
      <c r="B27" s="209" t="s">
        <v>1025</v>
      </c>
      <c r="C27" s="486">
        <v>0.89</v>
      </c>
      <c r="D27" s="486">
        <v>0.94099999999999995</v>
      </c>
      <c r="E27" s="486">
        <v>0.97</v>
      </c>
      <c r="F27" s="486">
        <v>1.0489999999999999</v>
      </c>
      <c r="G27" s="486">
        <v>1.008</v>
      </c>
      <c r="H27" s="486">
        <v>0.90300000000000002</v>
      </c>
      <c r="I27" s="486">
        <v>1.0820000000000001</v>
      </c>
      <c r="J27" s="486">
        <v>0.98299999999999998</v>
      </c>
      <c r="K27" s="486">
        <v>1.02</v>
      </c>
      <c r="L27" s="486">
        <v>1.077</v>
      </c>
      <c r="M27" s="486">
        <v>1.0009999999999999</v>
      </c>
      <c r="N27" s="486">
        <v>1.0680000000000001</v>
      </c>
      <c r="O27" s="486">
        <v>1.0940000000000001</v>
      </c>
      <c r="P27" s="486">
        <v>0.88800000000000001</v>
      </c>
      <c r="Q27" s="486">
        <v>0.96299999999999997</v>
      </c>
      <c r="R27" s="486">
        <v>1.2030000000000001</v>
      </c>
      <c r="S27" s="486">
        <v>1.079</v>
      </c>
      <c r="T27" s="486">
        <v>1.1850000000000001</v>
      </c>
      <c r="U27" s="486">
        <v>1.133</v>
      </c>
      <c r="V27" s="486">
        <v>1.1339999999999999</v>
      </c>
      <c r="W27" s="486">
        <v>1.212</v>
      </c>
      <c r="X27" s="486">
        <v>1.0640000000000001</v>
      </c>
      <c r="Y27" s="486">
        <v>1.171</v>
      </c>
      <c r="Z27" s="486">
        <v>1.155</v>
      </c>
      <c r="AA27" s="486">
        <v>1.1140000000000001</v>
      </c>
      <c r="AB27" s="486">
        <v>1.202</v>
      </c>
      <c r="AC27" s="486">
        <v>1.115</v>
      </c>
      <c r="AD27" s="486">
        <v>1.173</v>
      </c>
      <c r="AE27" s="486">
        <v>1.133</v>
      </c>
      <c r="AF27" s="486">
        <v>1.1830000000000001</v>
      </c>
      <c r="AG27" s="486">
        <v>1.2250000000000001</v>
      </c>
      <c r="AH27" s="486">
        <v>1.161</v>
      </c>
      <c r="AI27" s="486">
        <v>1.0640000000000001</v>
      </c>
      <c r="AJ27" s="486">
        <v>1.327</v>
      </c>
      <c r="AK27" s="486">
        <v>1.151</v>
      </c>
      <c r="AL27" s="486">
        <v>1.28</v>
      </c>
      <c r="AM27" s="486">
        <v>1.2250000000000001</v>
      </c>
      <c r="AN27" s="486">
        <v>1.2889999999999999</v>
      </c>
      <c r="AO27" s="486">
        <v>1.179</v>
      </c>
      <c r="AP27" s="486">
        <v>1.165</v>
      </c>
      <c r="AQ27" s="486">
        <v>1.1220000000000001</v>
      </c>
      <c r="AR27" s="486">
        <v>1.2250000000000001</v>
      </c>
      <c r="AS27" s="486">
        <v>1.1850000000000001</v>
      </c>
      <c r="AT27" s="486">
        <v>1.1719999999999999</v>
      </c>
      <c r="AU27" s="486">
        <v>1.1579999999999999</v>
      </c>
      <c r="AV27" s="486">
        <v>1.2649999999999999</v>
      </c>
      <c r="AW27" s="486">
        <v>1.3029999999999999</v>
      </c>
      <c r="AX27" s="486">
        <v>1.21</v>
      </c>
      <c r="AY27" s="486">
        <v>1.3340000000000001</v>
      </c>
      <c r="AZ27" s="486">
        <v>1.29</v>
      </c>
      <c r="BA27" s="486">
        <v>1.327</v>
      </c>
      <c r="BB27" s="486">
        <v>1.276</v>
      </c>
      <c r="BC27" s="486">
        <v>1.329</v>
      </c>
      <c r="BD27" s="486">
        <v>1.1579999999999999</v>
      </c>
      <c r="BE27" s="486">
        <v>1.1679999999999999</v>
      </c>
      <c r="BF27" s="486">
        <v>1.2800643332999999</v>
      </c>
      <c r="BG27" s="487">
        <v>1.28657</v>
      </c>
      <c r="BH27" s="487">
        <v>1.2880240000000001</v>
      </c>
      <c r="BI27" s="487">
        <v>1.2956220000000001</v>
      </c>
      <c r="BJ27" s="487">
        <v>1.305291</v>
      </c>
      <c r="BK27" s="487">
        <v>1.319901</v>
      </c>
      <c r="BL27" s="487">
        <v>1.3315650000000001</v>
      </c>
      <c r="BM27" s="487">
        <v>1.3431489999999999</v>
      </c>
      <c r="BN27" s="487">
        <v>1.3552299999999999</v>
      </c>
      <c r="BO27" s="487">
        <v>1.3662259999999999</v>
      </c>
      <c r="BP27" s="487">
        <v>1.3767130000000001</v>
      </c>
      <c r="BQ27" s="487">
        <v>1.3872599999999999</v>
      </c>
      <c r="BR27" s="487">
        <v>1.396298</v>
      </c>
      <c r="BS27" s="487">
        <v>1.404398</v>
      </c>
      <c r="BT27" s="487">
        <v>1.4114059999999999</v>
      </c>
      <c r="BU27" s="487">
        <v>1.4177439999999999</v>
      </c>
      <c r="BV27" s="487">
        <v>1.4232579999999999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1213</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334"/>
      <c r="BH29" s="334"/>
      <c r="BI29" s="334"/>
      <c r="BJ29" s="334"/>
      <c r="BK29" s="334"/>
      <c r="BL29" s="334"/>
      <c r="BM29" s="334"/>
      <c r="BN29" s="334"/>
      <c r="BO29" s="334"/>
      <c r="BP29" s="334"/>
      <c r="BQ29" s="334"/>
      <c r="BR29" s="334"/>
      <c r="BS29" s="334"/>
      <c r="BT29" s="334"/>
      <c r="BU29" s="334"/>
      <c r="BV29" s="334"/>
    </row>
    <row r="30" spans="1:74" ht="11.1" customHeight="1" x14ac:dyDescent="0.2">
      <c r="A30" s="628" t="s">
        <v>721</v>
      </c>
      <c r="B30" s="629" t="s">
        <v>720</v>
      </c>
      <c r="C30" s="258">
        <v>102.70529999999999</v>
      </c>
      <c r="D30" s="258">
        <v>103.6016</v>
      </c>
      <c r="E30" s="258">
        <v>104.58929999999999</v>
      </c>
      <c r="F30" s="258">
        <v>104.7423</v>
      </c>
      <c r="G30" s="258">
        <v>105.05710000000001</v>
      </c>
      <c r="H30" s="258">
        <v>105.4084</v>
      </c>
      <c r="I30" s="258">
        <v>105.5609</v>
      </c>
      <c r="J30" s="258">
        <v>105.47969999999999</v>
      </c>
      <c r="K30" s="258">
        <v>105.7908</v>
      </c>
      <c r="L30" s="258">
        <v>105.8154</v>
      </c>
      <c r="M30" s="258">
        <v>106.663</v>
      </c>
      <c r="N30" s="258">
        <v>106.50320000000001</v>
      </c>
      <c r="O30" s="258">
        <v>105.8772</v>
      </c>
      <c r="P30" s="258">
        <v>105.41930000000001</v>
      </c>
      <c r="Q30" s="258">
        <v>105.0856</v>
      </c>
      <c r="R30" s="258">
        <v>104.5604</v>
      </c>
      <c r="S30" s="258">
        <v>104.0675</v>
      </c>
      <c r="T30" s="258">
        <v>103.6891</v>
      </c>
      <c r="U30" s="258">
        <v>104.2443</v>
      </c>
      <c r="V30" s="258">
        <v>104.1318</v>
      </c>
      <c r="W30" s="258">
        <v>103.7281</v>
      </c>
      <c r="X30" s="258">
        <v>103.3569</v>
      </c>
      <c r="Y30" s="258">
        <v>102.7323</v>
      </c>
      <c r="Z30" s="258">
        <v>102.2696</v>
      </c>
      <c r="AA30" s="258">
        <v>103.0314</v>
      </c>
      <c r="AB30" s="258">
        <v>102.3429</v>
      </c>
      <c r="AC30" s="258">
        <v>101.5415</v>
      </c>
      <c r="AD30" s="258">
        <v>101.7479</v>
      </c>
      <c r="AE30" s="258">
        <v>101.6011</v>
      </c>
      <c r="AF30" s="258">
        <v>101.94759999999999</v>
      </c>
      <c r="AG30" s="258">
        <v>102.1435</v>
      </c>
      <c r="AH30" s="258">
        <v>102.0654</v>
      </c>
      <c r="AI30" s="258">
        <v>101.93040000000001</v>
      </c>
      <c r="AJ30" s="258">
        <v>102.0557</v>
      </c>
      <c r="AK30" s="258">
        <v>101.8293</v>
      </c>
      <c r="AL30" s="258">
        <v>102.7877</v>
      </c>
      <c r="AM30" s="258">
        <v>102.5393</v>
      </c>
      <c r="AN30" s="258">
        <v>102.1574</v>
      </c>
      <c r="AO30" s="258">
        <v>102.7236</v>
      </c>
      <c r="AP30" s="258">
        <v>103.7148</v>
      </c>
      <c r="AQ30" s="258">
        <v>103.71210000000001</v>
      </c>
      <c r="AR30" s="258">
        <v>103.771</v>
      </c>
      <c r="AS30" s="258">
        <v>103.6206</v>
      </c>
      <c r="AT30" s="258">
        <v>103.1956</v>
      </c>
      <c r="AU30" s="258">
        <v>103.176</v>
      </c>
      <c r="AV30" s="258">
        <v>104.7647</v>
      </c>
      <c r="AW30" s="258">
        <v>105.29430000000001</v>
      </c>
      <c r="AX30" s="258">
        <v>105.7698</v>
      </c>
      <c r="AY30" s="258">
        <v>105.4371</v>
      </c>
      <c r="AZ30" s="258">
        <v>105.9166</v>
      </c>
      <c r="BA30" s="258">
        <v>106.4629</v>
      </c>
      <c r="BB30" s="258">
        <v>107.73399999999999</v>
      </c>
      <c r="BC30" s="258">
        <v>106.8428</v>
      </c>
      <c r="BD30" s="258">
        <v>107.87779999999999</v>
      </c>
      <c r="BE30" s="258">
        <v>107.99890000000001</v>
      </c>
      <c r="BF30" s="258">
        <v>108.229</v>
      </c>
      <c r="BG30" s="346">
        <v>108.44070000000001</v>
      </c>
      <c r="BH30" s="346">
        <v>108.6062</v>
      </c>
      <c r="BI30" s="346">
        <v>108.8053</v>
      </c>
      <c r="BJ30" s="346">
        <v>109.009</v>
      </c>
      <c r="BK30" s="346">
        <v>109.2186</v>
      </c>
      <c r="BL30" s="346">
        <v>109.43049999999999</v>
      </c>
      <c r="BM30" s="346">
        <v>109.646</v>
      </c>
      <c r="BN30" s="346">
        <v>109.876</v>
      </c>
      <c r="BO30" s="346">
        <v>110.09059999999999</v>
      </c>
      <c r="BP30" s="346">
        <v>110.3006</v>
      </c>
      <c r="BQ30" s="346">
        <v>110.5074</v>
      </c>
      <c r="BR30" s="346">
        <v>110.7072</v>
      </c>
      <c r="BS30" s="346">
        <v>110.9014</v>
      </c>
      <c r="BT30" s="346">
        <v>111.09310000000001</v>
      </c>
      <c r="BU30" s="346">
        <v>111.27370000000001</v>
      </c>
      <c r="BV30" s="346">
        <v>111.44629999999999</v>
      </c>
    </row>
    <row r="31" spans="1:74" ht="11.1" customHeight="1" x14ac:dyDescent="0.2">
      <c r="A31" s="325" t="s">
        <v>699</v>
      </c>
      <c r="B31" s="41" t="s">
        <v>1120</v>
      </c>
      <c r="C31" s="258">
        <v>100.20059999999999</v>
      </c>
      <c r="D31" s="258">
        <v>101.3034</v>
      </c>
      <c r="E31" s="258">
        <v>102.1737</v>
      </c>
      <c r="F31" s="258">
        <v>102.0449</v>
      </c>
      <c r="G31" s="258">
        <v>102.2912</v>
      </c>
      <c r="H31" s="258">
        <v>102.6511</v>
      </c>
      <c r="I31" s="258">
        <v>103.03830000000001</v>
      </c>
      <c r="J31" s="258">
        <v>102.599</v>
      </c>
      <c r="K31" s="258">
        <v>102.61660000000001</v>
      </c>
      <c r="L31" s="258">
        <v>102.53019999999999</v>
      </c>
      <c r="M31" s="258">
        <v>103.42489999999999</v>
      </c>
      <c r="N31" s="258">
        <v>103.1216</v>
      </c>
      <c r="O31" s="258">
        <v>102.563</v>
      </c>
      <c r="P31" s="258">
        <v>101.9932</v>
      </c>
      <c r="Q31" s="258">
        <v>102.25749999999999</v>
      </c>
      <c r="R31" s="258">
        <v>102.1754</v>
      </c>
      <c r="S31" s="258">
        <v>102.0433</v>
      </c>
      <c r="T31" s="258">
        <v>101.65389999999999</v>
      </c>
      <c r="U31" s="258">
        <v>102.26819999999999</v>
      </c>
      <c r="V31" s="258">
        <v>102.0202</v>
      </c>
      <c r="W31" s="258">
        <v>101.6251</v>
      </c>
      <c r="X31" s="258">
        <v>101.5789</v>
      </c>
      <c r="Y31" s="258">
        <v>101.3394</v>
      </c>
      <c r="Z31" s="258">
        <v>101.1156</v>
      </c>
      <c r="AA31" s="258">
        <v>101.69159999999999</v>
      </c>
      <c r="AB31" s="258">
        <v>101.3068</v>
      </c>
      <c r="AC31" s="258">
        <v>101.0894</v>
      </c>
      <c r="AD31" s="258">
        <v>100.736</v>
      </c>
      <c r="AE31" s="258">
        <v>100.61320000000001</v>
      </c>
      <c r="AF31" s="258">
        <v>100.91240000000001</v>
      </c>
      <c r="AG31" s="258">
        <v>101.0765</v>
      </c>
      <c r="AH31" s="258">
        <v>100.75539999999999</v>
      </c>
      <c r="AI31" s="258">
        <v>101.044</v>
      </c>
      <c r="AJ31" s="258">
        <v>101.2745</v>
      </c>
      <c r="AK31" s="258">
        <v>101.33669999999999</v>
      </c>
      <c r="AL31" s="258">
        <v>101.69589999999999</v>
      </c>
      <c r="AM31" s="258">
        <v>102.0354</v>
      </c>
      <c r="AN31" s="258">
        <v>102.1644</v>
      </c>
      <c r="AO31" s="258">
        <v>101.7367</v>
      </c>
      <c r="AP31" s="258">
        <v>102.92789999999999</v>
      </c>
      <c r="AQ31" s="258">
        <v>102.5104</v>
      </c>
      <c r="AR31" s="258">
        <v>102.6619</v>
      </c>
      <c r="AS31" s="258">
        <v>102.42140000000001</v>
      </c>
      <c r="AT31" s="258">
        <v>102.1998</v>
      </c>
      <c r="AU31" s="258">
        <v>102.0254</v>
      </c>
      <c r="AV31" s="258">
        <v>103.3783</v>
      </c>
      <c r="AW31" s="258">
        <v>103.70569999999999</v>
      </c>
      <c r="AX31" s="258">
        <v>103.7131</v>
      </c>
      <c r="AY31" s="258">
        <v>103.164</v>
      </c>
      <c r="AZ31" s="258">
        <v>104.66240000000001</v>
      </c>
      <c r="BA31" s="258">
        <v>104.5299</v>
      </c>
      <c r="BB31" s="258">
        <v>105.2373</v>
      </c>
      <c r="BC31" s="258">
        <v>104.2814</v>
      </c>
      <c r="BD31" s="258">
        <v>105.175</v>
      </c>
      <c r="BE31" s="258">
        <v>105.49809999999999</v>
      </c>
      <c r="BF31" s="258">
        <v>105.58689630000001</v>
      </c>
      <c r="BG31" s="346">
        <v>105.7976</v>
      </c>
      <c r="BH31" s="346">
        <v>105.953</v>
      </c>
      <c r="BI31" s="346">
        <v>106.18040000000001</v>
      </c>
      <c r="BJ31" s="346">
        <v>106.4335</v>
      </c>
      <c r="BK31" s="346">
        <v>106.7414</v>
      </c>
      <c r="BL31" s="346">
        <v>107.0241</v>
      </c>
      <c r="BM31" s="346">
        <v>107.3108</v>
      </c>
      <c r="BN31" s="346">
        <v>107.6405</v>
      </c>
      <c r="BO31" s="346">
        <v>107.9057</v>
      </c>
      <c r="BP31" s="346">
        <v>108.1454</v>
      </c>
      <c r="BQ31" s="346">
        <v>108.357</v>
      </c>
      <c r="BR31" s="346">
        <v>108.54810000000001</v>
      </c>
      <c r="BS31" s="346">
        <v>108.7158</v>
      </c>
      <c r="BT31" s="346">
        <v>108.8357</v>
      </c>
      <c r="BU31" s="346">
        <v>108.9753</v>
      </c>
      <c r="BV31" s="346">
        <v>109.1101</v>
      </c>
    </row>
    <row r="32" spans="1:74" ht="11.1" customHeight="1" x14ac:dyDescent="0.2">
      <c r="A32" s="630" t="s">
        <v>1103</v>
      </c>
      <c r="B32" s="631" t="s">
        <v>1121</v>
      </c>
      <c r="C32" s="258">
        <v>101.35429999999999</v>
      </c>
      <c r="D32" s="258">
        <v>103.28319999999999</v>
      </c>
      <c r="E32" s="258">
        <v>102.49850000000001</v>
      </c>
      <c r="F32" s="258">
        <v>103.1756</v>
      </c>
      <c r="G32" s="258">
        <v>102.9198</v>
      </c>
      <c r="H32" s="258">
        <v>103.035</v>
      </c>
      <c r="I32" s="258">
        <v>102.25709999999999</v>
      </c>
      <c r="J32" s="258">
        <v>102.0994</v>
      </c>
      <c r="K32" s="258">
        <v>102.1319</v>
      </c>
      <c r="L32" s="258">
        <v>103.0038</v>
      </c>
      <c r="M32" s="258">
        <v>104.2157</v>
      </c>
      <c r="N32" s="258">
        <v>104.3519</v>
      </c>
      <c r="O32" s="258">
        <v>103.97110000000001</v>
      </c>
      <c r="P32" s="258">
        <v>103.9239</v>
      </c>
      <c r="Q32" s="258">
        <v>104.6814</v>
      </c>
      <c r="R32" s="258">
        <v>104.2531</v>
      </c>
      <c r="S32" s="258">
        <v>103.6206</v>
      </c>
      <c r="T32" s="258">
        <v>103.86450000000001</v>
      </c>
      <c r="U32" s="258">
        <v>104.1</v>
      </c>
      <c r="V32" s="258">
        <v>104.8856</v>
      </c>
      <c r="W32" s="258">
        <v>105.2251</v>
      </c>
      <c r="X32" s="258">
        <v>104.5578</v>
      </c>
      <c r="Y32" s="258">
        <v>105.224</v>
      </c>
      <c r="Z32" s="258">
        <v>104.9224</v>
      </c>
      <c r="AA32" s="258">
        <v>106.4062</v>
      </c>
      <c r="AB32" s="258">
        <v>105.8289</v>
      </c>
      <c r="AC32" s="258">
        <v>106.0508</v>
      </c>
      <c r="AD32" s="258">
        <v>105.5115</v>
      </c>
      <c r="AE32" s="258">
        <v>106.42400000000001</v>
      </c>
      <c r="AF32" s="258">
        <v>107.3712</v>
      </c>
      <c r="AG32" s="258">
        <v>107.1105</v>
      </c>
      <c r="AH32" s="258">
        <v>107.0247</v>
      </c>
      <c r="AI32" s="258">
        <v>106.9199</v>
      </c>
      <c r="AJ32" s="258">
        <v>106.9327</v>
      </c>
      <c r="AK32" s="258">
        <v>106.5137</v>
      </c>
      <c r="AL32" s="258">
        <v>107.0748</v>
      </c>
      <c r="AM32" s="258">
        <v>108.8882</v>
      </c>
      <c r="AN32" s="258">
        <v>109.88509999999999</v>
      </c>
      <c r="AO32" s="258">
        <v>108.6875</v>
      </c>
      <c r="AP32" s="258">
        <v>110.2229</v>
      </c>
      <c r="AQ32" s="258">
        <v>109.7992</v>
      </c>
      <c r="AR32" s="258">
        <v>110.40860000000001</v>
      </c>
      <c r="AS32" s="258">
        <v>111.3852</v>
      </c>
      <c r="AT32" s="258">
        <v>112.2569</v>
      </c>
      <c r="AU32" s="258">
        <v>112.67359999999999</v>
      </c>
      <c r="AV32" s="258">
        <v>112.4799</v>
      </c>
      <c r="AW32" s="258">
        <v>112.1874</v>
      </c>
      <c r="AX32" s="258">
        <v>112.8831</v>
      </c>
      <c r="AY32" s="258">
        <v>112.84220000000001</v>
      </c>
      <c r="AZ32" s="258">
        <v>115.6459</v>
      </c>
      <c r="BA32" s="258">
        <v>113.6986</v>
      </c>
      <c r="BB32" s="258">
        <v>115.0672</v>
      </c>
      <c r="BC32" s="258">
        <v>114.5172</v>
      </c>
      <c r="BD32" s="258">
        <v>114.7556</v>
      </c>
      <c r="BE32" s="258">
        <v>114.70699999999999</v>
      </c>
      <c r="BF32" s="258">
        <v>115.17099259</v>
      </c>
      <c r="BG32" s="346">
        <v>115.3242</v>
      </c>
      <c r="BH32" s="346">
        <v>115.4873</v>
      </c>
      <c r="BI32" s="346">
        <v>115.6628</v>
      </c>
      <c r="BJ32" s="346">
        <v>115.8498</v>
      </c>
      <c r="BK32" s="346">
        <v>116.05800000000001</v>
      </c>
      <c r="BL32" s="346">
        <v>116.2608</v>
      </c>
      <c r="BM32" s="346">
        <v>116.4678</v>
      </c>
      <c r="BN32" s="346">
        <v>116.6966</v>
      </c>
      <c r="BO32" s="346">
        <v>116.8991</v>
      </c>
      <c r="BP32" s="346">
        <v>117.0928</v>
      </c>
      <c r="BQ32" s="346">
        <v>117.2784</v>
      </c>
      <c r="BR32" s="346">
        <v>117.45399999999999</v>
      </c>
      <c r="BS32" s="346">
        <v>117.6203</v>
      </c>
      <c r="BT32" s="346">
        <v>117.7654</v>
      </c>
      <c r="BU32" s="346">
        <v>117.92189999999999</v>
      </c>
      <c r="BV32" s="346">
        <v>118.07810000000001</v>
      </c>
    </row>
    <row r="33" spans="1:74" ht="11.1" customHeight="1" x14ac:dyDescent="0.2">
      <c r="A33" s="630" t="s">
        <v>1104</v>
      </c>
      <c r="B33" s="631" t="s">
        <v>1122</v>
      </c>
      <c r="C33" s="258">
        <v>98.929400000000001</v>
      </c>
      <c r="D33" s="258">
        <v>97.678799999999995</v>
      </c>
      <c r="E33" s="258">
        <v>97.849500000000006</v>
      </c>
      <c r="F33" s="258">
        <v>100.6935</v>
      </c>
      <c r="G33" s="258">
        <v>98.823499999999996</v>
      </c>
      <c r="H33" s="258">
        <v>99.708299999999994</v>
      </c>
      <c r="I33" s="258">
        <v>99.368899999999996</v>
      </c>
      <c r="J33" s="258">
        <v>99.418800000000005</v>
      </c>
      <c r="K33" s="258">
        <v>99.814300000000003</v>
      </c>
      <c r="L33" s="258">
        <v>99.082700000000003</v>
      </c>
      <c r="M33" s="258">
        <v>99.832599999999999</v>
      </c>
      <c r="N33" s="258">
        <v>100.2079</v>
      </c>
      <c r="O33" s="258">
        <v>99.361800000000002</v>
      </c>
      <c r="P33" s="258">
        <v>98.585400000000007</v>
      </c>
      <c r="Q33" s="258">
        <v>99.601900000000001</v>
      </c>
      <c r="R33" s="258">
        <v>99.804500000000004</v>
      </c>
      <c r="S33" s="258">
        <v>99.736000000000004</v>
      </c>
      <c r="T33" s="258">
        <v>98.480500000000006</v>
      </c>
      <c r="U33" s="258">
        <v>98.495999999999995</v>
      </c>
      <c r="V33" s="258">
        <v>98.158500000000004</v>
      </c>
      <c r="W33" s="258">
        <v>98.502300000000005</v>
      </c>
      <c r="X33" s="258">
        <v>98.199700000000007</v>
      </c>
      <c r="Y33" s="258">
        <v>97.144900000000007</v>
      </c>
      <c r="Z33" s="258">
        <v>96.833200000000005</v>
      </c>
      <c r="AA33" s="258">
        <v>97.606999999999999</v>
      </c>
      <c r="AB33" s="258">
        <v>97.731999999999999</v>
      </c>
      <c r="AC33" s="258">
        <v>97.522099999999995</v>
      </c>
      <c r="AD33" s="258">
        <v>96.710499999999996</v>
      </c>
      <c r="AE33" s="258">
        <v>97.723200000000006</v>
      </c>
      <c r="AF33" s="258">
        <v>97.697000000000003</v>
      </c>
      <c r="AG33" s="258">
        <v>97.630300000000005</v>
      </c>
      <c r="AH33" s="258">
        <v>96.744200000000006</v>
      </c>
      <c r="AI33" s="258">
        <v>97.818600000000004</v>
      </c>
      <c r="AJ33" s="258">
        <v>98.480099999999993</v>
      </c>
      <c r="AK33" s="258">
        <v>99.004300000000001</v>
      </c>
      <c r="AL33" s="258">
        <v>97.561400000000006</v>
      </c>
      <c r="AM33" s="258">
        <v>97.375</v>
      </c>
      <c r="AN33" s="258">
        <v>98.433800000000005</v>
      </c>
      <c r="AO33" s="258">
        <v>97.543800000000005</v>
      </c>
      <c r="AP33" s="258">
        <v>97.395300000000006</v>
      </c>
      <c r="AQ33" s="258">
        <v>96.636799999999994</v>
      </c>
      <c r="AR33" s="258">
        <v>96.664900000000003</v>
      </c>
      <c r="AS33" s="258">
        <v>95.6648</v>
      </c>
      <c r="AT33" s="258">
        <v>97.116500000000002</v>
      </c>
      <c r="AU33" s="258">
        <v>96.392899999999997</v>
      </c>
      <c r="AV33" s="258">
        <v>95.076999999999998</v>
      </c>
      <c r="AW33" s="258">
        <v>96.2761</v>
      </c>
      <c r="AX33" s="258">
        <v>96.979500000000002</v>
      </c>
      <c r="AY33" s="258">
        <v>95.134399999999999</v>
      </c>
      <c r="AZ33" s="258">
        <v>96.313100000000006</v>
      </c>
      <c r="BA33" s="258">
        <v>95.297399999999996</v>
      </c>
      <c r="BB33" s="258">
        <v>97.020899999999997</v>
      </c>
      <c r="BC33" s="258">
        <v>95.646299999999997</v>
      </c>
      <c r="BD33" s="258">
        <v>95.465100000000007</v>
      </c>
      <c r="BE33" s="258">
        <v>94.700500000000005</v>
      </c>
      <c r="BF33" s="258">
        <v>95.913464938000004</v>
      </c>
      <c r="BG33" s="346">
        <v>95.934380000000004</v>
      </c>
      <c r="BH33" s="346">
        <v>96.037869999999998</v>
      </c>
      <c r="BI33" s="346">
        <v>96.080830000000006</v>
      </c>
      <c r="BJ33" s="346">
        <v>96.115300000000005</v>
      </c>
      <c r="BK33" s="346">
        <v>96.131469999999993</v>
      </c>
      <c r="BL33" s="346">
        <v>96.156310000000005</v>
      </c>
      <c r="BM33" s="346">
        <v>96.180019999999999</v>
      </c>
      <c r="BN33" s="346">
        <v>96.23039</v>
      </c>
      <c r="BO33" s="346">
        <v>96.230969999999999</v>
      </c>
      <c r="BP33" s="346">
        <v>96.209569999999999</v>
      </c>
      <c r="BQ33" s="346">
        <v>96.1477</v>
      </c>
      <c r="BR33" s="346">
        <v>96.096170000000001</v>
      </c>
      <c r="BS33" s="346">
        <v>96.036500000000004</v>
      </c>
      <c r="BT33" s="346">
        <v>95.961020000000005</v>
      </c>
      <c r="BU33" s="346">
        <v>95.890829999999994</v>
      </c>
      <c r="BV33" s="346">
        <v>95.818250000000006</v>
      </c>
    </row>
    <row r="34" spans="1:74" ht="11.1" customHeight="1" x14ac:dyDescent="0.2">
      <c r="A34" s="630" t="s">
        <v>1105</v>
      </c>
      <c r="B34" s="631" t="s">
        <v>1123</v>
      </c>
      <c r="C34" s="258">
        <v>102.7315</v>
      </c>
      <c r="D34" s="258">
        <v>102.4177</v>
      </c>
      <c r="E34" s="258">
        <v>102.425</v>
      </c>
      <c r="F34" s="258">
        <v>102.8428</v>
      </c>
      <c r="G34" s="258">
        <v>101.0231</v>
      </c>
      <c r="H34" s="258">
        <v>99.242500000000007</v>
      </c>
      <c r="I34" s="258">
        <v>100.324</v>
      </c>
      <c r="J34" s="258">
        <v>99.906000000000006</v>
      </c>
      <c r="K34" s="258">
        <v>98.629400000000004</v>
      </c>
      <c r="L34" s="258">
        <v>96.660399999999996</v>
      </c>
      <c r="M34" s="258">
        <v>97.656099999999995</v>
      </c>
      <c r="N34" s="258">
        <v>98.463099999999997</v>
      </c>
      <c r="O34" s="258">
        <v>96.834999999999994</v>
      </c>
      <c r="P34" s="258">
        <v>97.625299999999996</v>
      </c>
      <c r="Q34" s="258">
        <v>96.245099999999994</v>
      </c>
      <c r="R34" s="258">
        <v>96.8917</v>
      </c>
      <c r="S34" s="258">
        <v>96.643299999999996</v>
      </c>
      <c r="T34" s="258">
        <v>95.644499999999994</v>
      </c>
      <c r="U34" s="258">
        <v>97.030900000000003</v>
      </c>
      <c r="V34" s="258">
        <v>97.701999999999998</v>
      </c>
      <c r="W34" s="258">
        <v>98.926500000000004</v>
      </c>
      <c r="X34" s="258">
        <v>101.0044</v>
      </c>
      <c r="Y34" s="258">
        <v>101.0581</v>
      </c>
      <c r="Z34" s="258">
        <v>100.7176</v>
      </c>
      <c r="AA34" s="258">
        <v>101.7273</v>
      </c>
      <c r="AB34" s="258">
        <v>103.2865</v>
      </c>
      <c r="AC34" s="258">
        <v>104.8809</v>
      </c>
      <c r="AD34" s="258">
        <v>103.3</v>
      </c>
      <c r="AE34" s="258">
        <v>103.57980000000001</v>
      </c>
      <c r="AF34" s="258">
        <v>105.0827</v>
      </c>
      <c r="AG34" s="258">
        <v>105.3385</v>
      </c>
      <c r="AH34" s="258">
        <v>105.2389</v>
      </c>
      <c r="AI34" s="258">
        <v>105.51220000000001</v>
      </c>
      <c r="AJ34" s="258">
        <v>104.5234</v>
      </c>
      <c r="AK34" s="258">
        <v>105.3272</v>
      </c>
      <c r="AL34" s="258">
        <v>104.3095</v>
      </c>
      <c r="AM34" s="258">
        <v>106.2131</v>
      </c>
      <c r="AN34" s="258">
        <v>104.7393</v>
      </c>
      <c r="AO34" s="258">
        <v>105.5549</v>
      </c>
      <c r="AP34" s="258">
        <v>108.00700000000001</v>
      </c>
      <c r="AQ34" s="258">
        <v>109.30719999999999</v>
      </c>
      <c r="AR34" s="258">
        <v>109.23820000000001</v>
      </c>
      <c r="AS34" s="258">
        <v>106.39400000000001</v>
      </c>
      <c r="AT34" s="258">
        <v>105.72239999999999</v>
      </c>
      <c r="AU34" s="258">
        <v>102.02760000000001</v>
      </c>
      <c r="AV34" s="258">
        <v>107.4267</v>
      </c>
      <c r="AW34" s="258">
        <v>107.26990000000001</v>
      </c>
      <c r="AX34" s="258">
        <v>107.5883</v>
      </c>
      <c r="AY34" s="258">
        <v>107.6455</v>
      </c>
      <c r="AZ34" s="258">
        <v>105.702</v>
      </c>
      <c r="BA34" s="258">
        <v>106.5331</v>
      </c>
      <c r="BB34" s="258">
        <v>106.6324</v>
      </c>
      <c r="BC34" s="258">
        <v>107.4712</v>
      </c>
      <c r="BD34" s="258">
        <v>107.0123</v>
      </c>
      <c r="BE34" s="258">
        <v>107.9825</v>
      </c>
      <c r="BF34" s="258">
        <v>107.52858519</v>
      </c>
      <c r="BG34" s="346">
        <v>107.72199999999999</v>
      </c>
      <c r="BH34" s="346">
        <v>107.9509</v>
      </c>
      <c r="BI34" s="346">
        <v>108.1568</v>
      </c>
      <c r="BJ34" s="346">
        <v>108.361</v>
      </c>
      <c r="BK34" s="346">
        <v>108.5776</v>
      </c>
      <c r="BL34" s="346">
        <v>108.7676</v>
      </c>
      <c r="BM34" s="346">
        <v>108.9451</v>
      </c>
      <c r="BN34" s="346">
        <v>109.1181</v>
      </c>
      <c r="BO34" s="346">
        <v>109.26479999999999</v>
      </c>
      <c r="BP34" s="346">
        <v>109.3933</v>
      </c>
      <c r="BQ34" s="346">
        <v>109.4962</v>
      </c>
      <c r="BR34" s="346">
        <v>109.5934</v>
      </c>
      <c r="BS34" s="346">
        <v>109.67749999999999</v>
      </c>
      <c r="BT34" s="346">
        <v>109.7373</v>
      </c>
      <c r="BU34" s="346">
        <v>109.80419999999999</v>
      </c>
      <c r="BV34" s="346">
        <v>109.86669999999999</v>
      </c>
    </row>
    <row r="35" spans="1:74" ht="11.1" customHeight="1" x14ac:dyDescent="0.2">
      <c r="A35" s="630" t="s">
        <v>1106</v>
      </c>
      <c r="B35" s="631" t="s">
        <v>1124</v>
      </c>
      <c r="C35" s="258">
        <v>94.432299999999998</v>
      </c>
      <c r="D35" s="258">
        <v>94.561300000000003</v>
      </c>
      <c r="E35" s="258">
        <v>95.303600000000003</v>
      </c>
      <c r="F35" s="258">
        <v>95.436999999999998</v>
      </c>
      <c r="G35" s="258">
        <v>94.534899999999993</v>
      </c>
      <c r="H35" s="258">
        <v>95.626000000000005</v>
      </c>
      <c r="I35" s="258">
        <v>96.125200000000007</v>
      </c>
      <c r="J35" s="258">
        <v>96.720600000000005</v>
      </c>
      <c r="K35" s="258">
        <v>96.452100000000002</v>
      </c>
      <c r="L35" s="258">
        <v>95.706599999999995</v>
      </c>
      <c r="M35" s="258">
        <v>95.986599999999996</v>
      </c>
      <c r="N35" s="258">
        <v>96.296000000000006</v>
      </c>
      <c r="O35" s="258">
        <v>95.923400000000001</v>
      </c>
      <c r="P35" s="258">
        <v>95.913200000000003</v>
      </c>
      <c r="Q35" s="258">
        <v>95.183599999999998</v>
      </c>
      <c r="R35" s="258">
        <v>95.624700000000004</v>
      </c>
      <c r="S35" s="258">
        <v>94.678299999999993</v>
      </c>
      <c r="T35" s="258">
        <v>95.173699999999997</v>
      </c>
      <c r="U35" s="258">
        <v>95.196799999999996</v>
      </c>
      <c r="V35" s="258">
        <v>94.514399999999995</v>
      </c>
      <c r="W35" s="258">
        <v>94.863200000000006</v>
      </c>
      <c r="X35" s="258">
        <v>95.0989</v>
      </c>
      <c r="Y35" s="258">
        <v>95.410700000000006</v>
      </c>
      <c r="Z35" s="258">
        <v>95.031099999999995</v>
      </c>
      <c r="AA35" s="258">
        <v>95.837599999999995</v>
      </c>
      <c r="AB35" s="258">
        <v>95.133399999999995</v>
      </c>
      <c r="AC35" s="258">
        <v>95.913499999999999</v>
      </c>
      <c r="AD35" s="258">
        <v>95.165099999999995</v>
      </c>
      <c r="AE35" s="258">
        <v>95.008099999999999</v>
      </c>
      <c r="AF35" s="258">
        <v>93.988100000000003</v>
      </c>
      <c r="AG35" s="258">
        <v>93.759799999999998</v>
      </c>
      <c r="AH35" s="258">
        <v>93.5839</v>
      </c>
      <c r="AI35" s="258">
        <v>94.193899999999999</v>
      </c>
      <c r="AJ35" s="258">
        <v>94.147000000000006</v>
      </c>
      <c r="AK35" s="258">
        <v>94.7483</v>
      </c>
      <c r="AL35" s="258">
        <v>94.982200000000006</v>
      </c>
      <c r="AM35" s="258">
        <v>94.3416</v>
      </c>
      <c r="AN35" s="258">
        <v>93.903199999999998</v>
      </c>
      <c r="AO35" s="258">
        <v>94.43</v>
      </c>
      <c r="AP35" s="258">
        <v>95.109899999999996</v>
      </c>
      <c r="AQ35" s="258">
        <v>96.006500000000003</v>
      </c>
      <c r="AR35" s="258">
        <v>96.443600000000004</v>
      </c>
      <c r="AS35" s="258">
        <v>97.1875</v>
      </c>
      <c r="AT35" s="258">
        <v>94.720299999999995</v>
      </c>
      <c r="AU35" s="258">
        <v>92.164599999999993</v>
      </c>
      <c r="AV35" s="258">
        <v>97.617800000000003</v>
      </c>
      <c r="AW35" s="258">
        <v>98.076700000000002</v>
      </c>
      <c r="AX35" s="258">
        <v>97.464500000000001</v>
      </c>
      <c r="AY35" s="258">
        <v>95.897900000000007</v>
      </c>
      <c r="AZ35" s="258">
        <v>96.891400000000004</v>
      </c>
      <c r="BA35" s="258">
        <v>97.1785</v>
      </c>
      <c r="BB35" s="258">
        <v>98.296599999999998</v>
      </c>
      <c r="BC35" s="258">
        <v>98.783699999999996</v>
      </c>
      <c r="BD35" s="258">
        <v>99.038399999999996</v>
      </c>
      <c r="BE35" s="258">
        <v>99.452399999999997</v>
      </c>
      <c r="BF35" s="258">
        <v>99.548473826999995</v>
      </c>
      <c r="BG35" s="346">
        <v>99.876609999999999</v>
      </c>
      <c r="BH35" s="346">
        <v>100.27370000000001</v>
      </c>
      <c r="BI35" s="346">
        <v>100.61190000000001</v>
      </c>
      <c r="BJ35" s="346">
        <v>100.9375</v>
      </c>
      <c r="BK35" s="346">
        <v>101.2311</v>
      </c>
      <c r="BL35" s="346">
        <v>101.5466</v>
      </c>
      <c r="BM35" s="346">
        <v>101.8644</v>
      </c>
      <c r="BN35" s="346">
        <v>102.1979</v>
      </c>
      <c r="BO35" s="346">
        <v>102.5102</v>
      </c>
      <c r="BP35" s="346">
        <v>102.8147</v>
      </c>
      <c r="BQ35" s="346">
        <v>103.1037</v>
      </c>
      <c r="BR35" s="346">
        <v>103.39830000000001</v>
      </c>
      <c r="BS35" s="346">
        <v>103.691</v>
      </c>
      <c r="BT35" s="346">
        <v>103.992</v>
      </c>
      <c r="BU35" s="346">
        <v>104.2728</v>
      </c>
      <c r="BV35" s="346">
        <v>104.54389999999999</v>
      </c>
    </row>
    <row r="36" spans="1:74" ht="11.1" customHeight="1" x14ac:dyDescent="0.2">
      <c r="A36" s="630" t="s">
        <v>1107</v>
      </c>
      <c r="B36" s="631" t="s">
        <v>1125</v>
      </c>
      <c r="C36" s="258">
        <v>106.11069999999999</v>
      </c>
      <c r="D36" s="258">
        <v>105.93519999999999</v>
      </c>
      <c r="E36" s="258">
        <v>107.39919999999999</v>
      </c>
      <c r="F36" s="258">
        <v>107.8456</v>
      </c>
      <c r="G36" s="258">
        <v>109.1095</v>
      </c>
      <c r="H36" s="258">
        <v>110.014</v>
      </c>
      <c r="I36" s="258">
        <v>111.3762</v>
      </c>
      <c r="J36" s="258">
        <v>110.9782</v>
      </c>
      <c r="K36" s="258">
        <v>111.1769</v>
      </c>
      <c r="L36" s="258">
        <v>110.196</v>
      </c>
      <c r="M36" s="258">
        <v>109.1704</v>
      </c>
      <c r="N36" s="258">
        <v>109.5716</v>
      </c>
      <c r="O36" s="258">
        <v>109.8077</v>
      </c>
      <c r="P36" s="258">
        <v>108.3382</v>
      </c>
      <c r="Q36" s="258">
        <v>107.45780000000001</v>
      </c>
      <c r="R36" s="258">
        <v>108.8523</v>
      </c>
      <c r="S36" s="258">
        <v>109.0047</v>
      </c>
      <c r="T36" s="258">
        <v>109.33759999999999</v>
      </c>
      <c r="U36" s="258">
        <v>109.9255</v>
      </c>
      <c r="V36" s="258">
        <v>110.7898</v>
      </c>
      <c r="W36" s="258">
        <v>109.2029</v>
      </c>
      <c r="X36" s="258">
        <v>110.9044</v>
      </c>
      <c r="Y36" s="258">
        <v>111.5621</v>
      </c>
      <c r="Z36" s="258">
        <v>112.8184</v>
      </c>
      <c r="AA36" s="258">
        <v>112.6473</v>
      </c>
      <c r="AB36" s="258">
        <v>112.34780000000001</v>
      </c>
      <c r="AC36" s="258">
        <v>111.7945</v>
      </c>
      <c r="AD36" s="258">
        <v>111.76090000000001</v>
      </c>
      <c r="AE36" s="258">
        <v>111.1442</v>
      </c>
      <c r="AF36" s="258">
        <v>111.0587</v>
      </c>
      <c r="AG36" s="258">
        <v>110.8553</v>
      </c>
      <c r="AH36" s="258">
        <v>109.8574</v>
      </c>
      <c r="AI36" s="258">
        <v>110.4833</v>
      </c>
      <c r="AJ36" s="258">
        <v>110.9487</v>
      </c>
      <c r="AK36" s="258">
        <v>111.2624</v>
      </c>
      <c r="AL36" s="258">
        <v>111.70359999999999</v>
      </c>
      <c r="AM36" s="258">
        <v>112.73480000000001</v>
      </c>
      <c r="AN36" s="258">
        <v>114.64700000000001</v>
      </c>
      <c r="AO36" s="258">
        <v>114.5012</v>
      </c>
      <c r="AP36" s="258">
        <v>113.6185</v>
      </c>
      <c r="AQ36" s="258">
        <v>112.6752</v>
      </c>
      <c r="AR36" s="258">
        <v>113.1754</v>
      </c>
      <c r="AS36" s="258">
        <v>113.40600000000001</v>
      </c>
      <c r="AT36" s="258">
        <v>111.9272</v>
      </c>
      <c r="AU36" s="258">
        <v>115.5647</v>
      </c>
      <c r="AV36" s="258">
        <v>115.9327</v>
      </c>
      <c r="AW36" s="258">
        <v>116.9906</v>
      </c>
      <c r="AX36" s="258">
        <v>118.4676</v>
      </c>
      <c r="AY36" s="258">
        <v>116.1091</v>
      </c>
      <c r="AZ36" s="258">
        <v>121.5757</v>
      </c>
      <c r="BA36" s="258">
        <v>119.9336</v>
      </c>
      <c r="BB36" s="258">
        <v>121.2709</v>
      </c>
      <c r="BC36" s="258">
        <v>121.125</v>
      </c>
      <c r="BD36" s="258">
        <v>120.0449</v>
      </c>
      <c r="BE36" s="258">
        <v>120.1467</v>
      </c>
      <c r="BF36" s="258">
        <v>122.49209136</v>
      </c>
      <c r="BG36" s="346">
        <v>122.8994</v>
      </c>
      <c r="BH36" s="346">
        <v>123.1259</v>
      </c>
      <c r="BI36" s="346">
        <v>123.47069999999999</v>
      </c>
      <c r="BJ36" s="346">
        <v>123.82510000000001</v>
      </c>
      <c r="BK36" s="346">
        <v>124.1974</v>
      </c>
      <c r="BL36" s="346">
        <v>124.5646</v>
      </c>
      <c r="BM36" s="346">
        <v>124.935</v>
      </c>
      <c r="BN36" s="346">
        <v>125.3323</v>
      </c>
      <c r="BO36" s="346">
        <v>125.69159999999999</v>
      </c>
      <c r="BP36" s="346">
        <v>126.0364</v>
      </c>
      <c r="BQ36" s="346">
        <v>126.3519</v>
      </c>
      <c r="BR36" s="346">
        <v>126.67910000000001</v>
      </c>
      <c r="BS36" s="346">
        <v>127.00320000000001</v>
      </c>
      <c r="BT36" s="346">
        <v>127.3673</v>
      </c>
      <c r="BU36" s="346">
        <v>127.6524</v>
      </c>
      <c r="BV36" s="346">
        <v>127.902</v>
      </c>
    </row>
    <row r="37" spans="1:74" ht="11.1" customHeight="1" x14ac:dyDescent="0.2">
      <c r="A37" s="630" t="s">
        <v>1108</v>
      </c>
      <c r="B37" s="631" t="s">
        <v>1126</v>
      </c>
      <c r="C37" s="258">
        <v>101.9615</v>
      </c>
      <c r="D37" s="258">
        <v>103.544</v>
      </c>
      <c r="E37" s="258">
        <v>104.1952</v>
      </c>
      <c r="F37" s="258">
        <v>104.1482</v>
      </c>
      <c r="G37" s="258">
        <v>103.66160000000001</v>
      </c>
      <c r="H37" s="258">
        <v>104.9795</v>
      </c>
      <c r="I37" s="258">
        <v>105.2841</v>
      </c>
      <c r="J37" s="258">
        <v>104.6983</v>
      </c>
      <c r="K37" s="258">
        <v>105.42659999999999</v>
      </c>
      <c r="L37" s="258">
        <v>103.6825</v>
      </c>
      <c r="M37" s="258">
        <v>102.29689999999999</v>
      </c>
      <c r="N37" s="258">
        <v>104.136</v>
      </c>
      <c r="O37" s="258">
        <v>101.2765</v>
      </c>
      <c r="P37" s="258">
        <v>98.826099999999997</v>
      </c>
      <c r="Q37" s="258">
        <v>96.653599999999997</v>
      </c>
      <c r="R37" s="258">
        <v>96.498400000000004</v>
      </c>
      <c r="S37" s="258">
        <v>96.114099999999993</v>
      </c>
      <c r="T37" s="258">
        <v>98.504199999999997</v>
      </c>
      <c r="U37" s="258">
        <v>98.016900000000007</v>
      </c>
      <c r="V37" s="258">
        <v>96.337599999999995</v>
      </c>
      <c r="W37" s="258">
        <v>94.908900000000003</v>
      </c>
      <c r="X37" s="258">
        <v>96.069199999999995</v>
      </c>
      <c r="Y37" s="258">
        <v>95.091999999999999</v>
      </c>
      <c r="Z37" s="258">
        <v>93.452200000000005</v>
      </c>
      <c r="AA37" s="258">
        <v>94.209000000000003</v>
      </c>
      <c r="AB37" s="258">
        <v>94.527799999999999</v>
      </c>
      <c r="AC37" s="258">
        <v>94.454899999999995</v>
      </c>
      <c r="AD37" s="258">
        <v>93.619699999999995</v>
      </c>
      <c r="AE37" s="258">
        <v>94.534199999999998</v>
      </c>
      <c r="AF37" s="258">
        <v>93.321100000000001</v>
      </c>
      <c r="AG37" s="258">
        <v>91.372299999999996</v>
      </c>
      <c r="AH37" s="258">
        <v>91.073499999999996</v>
      </c>
      <c r="AI37" s="258">
        <v>89.902299999999997</v>
      </c>
      <c r="AJ37" s="258">
        <v>89.133499999999998</v>
      </c>
      <c r="AK37" s="258">
        <v>91.361599999999996</v>
      </c>
      <c r="AL37" s="258">
        <v>92.852900000000005</v>
      </c>
      <c r="AM37" s="258">
        <v>93.506900000000002</v>
      </c>
      <c r="AN37" s="258">
        <v>94.656499999999994</v>
      </c>
      <c r="AO37" s="258">
        <v>93.774699999999996</v>
      </c>
      <c r="AP37" s="258">
        <v>93.951999999999998</v>
      </c>
      <c r="AQ37" s="258">
        <v>91.977199999999996</v>
      </c>
      <c r="AR37" s="258">
        <v>92.903099999999995</v>
      </c>
      <c r="AS37" s="258">
        <v>92.301699999999997</v>
      </c>
      <c r="AT37" s="258">
        <v>93.6905</v>
      </c>
      <c r="AU37" s="258">
        <v>94.810400000000001</v>
      </c>
      <c r="AV37" s="258">
        <v>94.686999999999998</v>
      </c>
      <c r="AW37" s="258">
        <v>96.1785</v>
      </c>
      <c r="AX37" s="258">
        <v>94.803799999999995</v>
      </c>
      <c r="AY37" s="258">
        <v>94.756799999999998</v>
      </c>
      <c r="AZ37" s="258">
        <v>96.390600000000006</v>
      </c>
      <c r="BA37" s="258">
        <v>97.265900000000002</v>
      </c>
      <c r="BB37" s="258">
        <v>96.653599999999997</v>
      </c>
      <c r="BC37" s="258">
        <v>96.343699999999998</v>
      </c>
      <c r="BD37" s="258">
        <v>95.569800000000001</v>
      </c>
      <c r="BE37" s="258">
        <v>96.180300000000003</v>
      </c>
      <c r="BF37" s="258">
        <v>97.296483703999996</v>
      </c>
      <c r="BG37" s="346">
        <v>98.492699999999999</v>
      </c>
      <c r="BH37" s="346">
        <v>100.8426</v>
      </c>
      <c r="BI37" s="346">
        <v>102.2509</v>
      </c>
      <c r="BJ37" s="346">
        <v>103.4795</v>
      </c>
      <c r="BK37" s="346">
        <v>104.61239999999999</v>
      </c>
      <c r="BL37" s="346">
        <v>105.4187</v>
      </c>
      <c r="BM37" s="346">
        <v>105.9824</v>
      </c>
      <c r="BN37" s="346">
        <v>106.1622</v>
      </c>
      <c r="BO37" s="346">
        <v>106.3467</v>
      </c>
      <c r="BP37" s="346">
        <v>106.3946</v>
      </c>
      <c r="BQ37" s="346">
        <v>106.2234</v>
      </c>
      <c r="BR37" s="346">
        <v>106.06</v>
      </c>
      <c r="BS37" s="346">
        <v>105.8219</v>
      </c>
      <c r="BT37" s="346">
        <v>105.4175</v>
      </c>
      <c r="BU37" s="346">
        <v>105.09869999999999</v>
      </c>
      <c r="BV37" s="346">
        <v>104.77370000000001</v>
      </c>
    </row>
    <row r="38" spans="1:74" ht="11.1" customHeight="1" x14ac:dyDescent="0.2">
      <c r="A38" s="325" t="s">
        <v>1098</v>
      </c>
      <c r="B38" s="41" t="s">
        <v>1127</v>
      </c>
      <c r="C38" s="258">
        <v>101.68462916</v>
      </c>
      <c r="D38" s="258">
        <v>101.94922987</v>
      </c>
      <c r="E38" s="258">
        <v>102.3818845</v>
      </c>
      <c r="F38" s="258">
        <v>103.1024876</v>
      </c>
      <c r="G38" s="258">
        <v>102.57492128</v>
      </c>
      <c r="H38" s="258">
        <v>102.99262897</v>
      </c>
      <c r="I38" s="258">
        <v>103.29434221</v>
      </c>
      <c r="J38" s="258">
        <v>103.02467446999999</v>
      </c>
      <c r="K38" s="258">
        <v>103.10579018999999</v>
      </c>
      <c r="L38" s="258">
        <v>102.11167485999999</v>
      </c>
      <c r="M38" s="258">
        <v>101.79876452000001</v>
      </c>
      <c r="N38" s="258">
        <v>102.49413316</v>
      </c>
      <c r="O38" s="258">
        <v>101.23883932</v>
      </c>
      <c r="P38" s="258">
        <v>100.27508782</v>
      </c>
      <c r="Q38" s="258">
        <v>99.584834520000001</v>
      </c>
      <c r="R38" s="258">
        <v>99.966588810000005</v>
      </c>
      <c r="S38" s="258">
        <v>99.737988259999995</v>
      </c>
      <c r="T38" s="258">
        <v>100.20305639999999</v>
      </c>
      <c r="U38" s="258">
        <v>100.35380499999999</v>
      </c>
      <c r="V38" s="258">
        <v>100.05010197</v>
      </c>
      <c r="W38" s="258">
        <v>99.782890089999995</v>
      </c>
      <c r="X38" s="258">
        <v>100.48823056000001</v>
      </c>
      <c r="Y38" s="258">
        <v>100.37906283</v>
      </c>
      <c r="Z38" s="258">
        <v>100.13716117</v>
      </c>
      <c r="AA38" s="258">
        <v>100.77504044</v>
      </c>
      <c r="AB38" s="258">
        <v>100.87263323000001</v>
      </c>
      <c r="AC38" s="258">
        <v>101.09706805</v>
      </c>
      <c r="AD38" s="258">
        <v>100.33364567</v>
      </c>
      <c r="AE38" s="258">
        <v>100.71926928000001</v>
      </c>
      <c r="AF38" s="258">
        <v>100.37212006999999</v>
      </c>
      <c r="AG38" s="258">
        <v>99.875140860000002</v>
      </c>
      <c r="AH38" s="258">
        <v>99.527312629999997</v>
      </c>
      <c r="AI38" s="258">
        <v>99.635407060000006</v>
      </c>
      <c r="AJ38" s="258">
        <v>99.507159329999993</v>
      </c>
      <c r="AK38" s="258">
        <v>100.51178247999999</v>
      </c>
      <c r="AL38" s="258">
        <v>100.54497173</v>
      </c>
      <c r="AM38" s="258">
        <v>101.41570188999999</v>
      </c>
      <c r="AN38" s="258">
        <v>101.92230413</v>
      </c>
      <c r="AO38" s="258">
        <v>101.68728702</v>
      </c>
      <c r="AP38" s="258">
        <v>102.36474329000001</v>
      </c>
      <c r="AQ38" s="258">
        <v>101.68809194000001</v>
      </c>
      <c r="AR38" s="258">
        <v>102.22428404999999</v>
      </c>
      <c r="AS38" s="258">
        <v>101.81867635</v>
      </c>
      <c r="AT38" s="258">
        <v>101.20864657</v>
      </c>
      <c r="AU38" s="258">
        <v>100.21061494</v>
      </c>
      <c r="AV38" s="258">
        <v>102.77734353</v>
      </c>
      <c r="AW38" s="258">
        <v>103.57943016999999</v>
      </c>
      <c r="AX38" s="258">
        <v>103.4582352</v>
      </c>
      <c r="AY38" s="258">
        <v>102.20064404</v>
      </c>
      <c r="AZ38" s="258">
        <v>104.03327796000001</v>
      </c>
      <c r="BA38" s="258">
        <v>104.12267393</v>
      </c>
      <c r="BB38" s="258">
        <v>104.80579373</v>
      </c>
      <c r="BC38" s="258">
        <v>104.8094487</v>
      </c>
      <c r="BD38" s="258">
        <v>104.51096385</v>
      </c>
      <c r="BE38" s="258">
        <v>104.50244186</v>
      </c>
      <c r="BF38" s="258">
        <v>105.5983444</v>
      </c>
      <c r="BG38" s="346">
        <v>106.1165</v>
      </c>
      <c r="BH38" s="346">
        <v>106.9477</v>
      </c>
      <c r="BI38" s="346">
        <v>107.5198</v>
      </c>
      <c r="BJ38" s="346">
        <v>108.041</v>
      </c>
      <c r="BK38" s="346">
        <v>108.52930000000001</v>
      </c>
      <c r="BL38" s="346">
        <v>108.9349</v>
      </c>
      <c r="BM38" s="346">
        <v>109.2758</v>
      </c>
      <c r="BN38" s="346">
        <v>109.53319999999999</v>
      </c>
      <c r="BO38" s="346">
        <v>109.759</v>
      </c>
      <c r="BP38" s="346">
        <v>109.9345</v>
      </c>
      <c r="BQ38" s="346">
        <v>110.0241</v>
      </c>
      <c r="BR38" s="346">
        <v>110.12520000000001</v>
      </c>
      <c r="BS38" s="346">
        <v>110.2025</v>
      </c>
      <c r="BT38" s="346">
        <v>110.23650000000001</v>
      </c>
      <c r="BU38" s="346">
        <v>110.2808</v>
      </c>
      <c r="BV38" s="346">
        <v>110.3158</v>
      </c>
    </row>
    <row r="39" spans="1:74" ht="11.1" customHeight="1" x14ac:dyDescent="0.2">
      <c r="A39" s="325" t="s">
        <v>1099</v>
      </c>
      <c r="B39" s="41" t="s">
        <v>1128</v>
      </c>
      <c r="C39" s="258">
        <v>102.31583397</v>
      </c>
      <c r="D39" s="258">
        <v>102.91971617999999</v>
      </c>
      <c r="E39" s="258">
        <v>103.64952931000001</v>
      </c>
      <c r="F39" s="258">
        <v>104.01228636</v>
      </c>
      <c r="G39" s="258">
        <v>104.17204028</v>
      </c>
      <c r="H39" s="258">
        <v>104.25466495000001</v>
      </c>
      <c r="I39" s="258">
        <v>104.840779</v>
      </c>
      <c r="J39" s="258">
        <v>104.71760813</v>
      </c>
      <c r="K39" s="258">
        <v>104.41243428999999</v>
      </c>
      <c r="L39" s="258">
        <v>104.08703625</v>
      </c>
      <c r="M39" s="258">
        <v>104.30346897</v>
      </c>
      <c r="N39" s="258">
        <v>104.79651997000001</v>
      </c>
      <c r="O39" s="258">
        <v>103.86230319000001</v>
      </c>
      <c r="P39" s="258">
        <v>103.42300152</v>
      </c>
      <c r="Q39" s="258">
        <v>102.93670704</v>
      </c>
      <c r="R39" s="258">
        <v>103.27279458</v>
      </c>
      <c r="S39" s="258">
        <v>103.08144655</v>
      </c>
      <c r="T39" s="258">
        <v>103.03505765</v>
      </c>
      <c r="U39" s="258">
        <v>103.73565309999999</v>
      </c>
      <c r="V39" s="258">
        <v>104.15222289</v>
      </c>
      <c r="W39" s="258">
        <v>104.03898959999999</v>
      </c>
      <c r="X39" s="258">
        <v>104.5832686</v>
      </c>
      <c r="Y39" s="258">
        <v>104.41744848</v>
      </c>
      <c r="Z39" s="258">
        <v>104.73640808</v>
      </c>
      <c r="AA39" s="258">
        <v>105.41084698</v>
      </c>
      <c r="AB39" s="258">
        <v>105.24464621</v>
      </c>
      <c r="AC39" s="258">
        <v>105.47108550999999</v>
      </c>
      <c r="AD39" s="258">
        <v>104.96118349</v>
      </c>
      <c r="AE39" s="258">
        <v>105.04814795</v>
      </c>
      <c r="AF39" s="258">
        <v>105.6243357</v>
      </c>
      <c r="AG39" s="258">
        <v>105.30007275</v>
      </c>
      <c r="AH39" s="258">
        <v>105.03110063</v>
      </c>
      <c r="AI39" s="258">
        <v>105.16982953999999</v>
      </c>
      <c r="AJ39" s="258">
        <v>105.33121237</v>
      </c>
      <c r="AK39" s="258">
        <v>106.19359462</v>
      </c>
      <c r="AL39" s="258">
        <v>106.41912493</v>
      </c>
      <c r="AM39" s="258">
        <v>107.52603089999999</v>
      </c>
      <c r="AN39" s="258">
        <v>108.03930911</v>
      </c>
      <c r="AO39" s="258">
        <v>107.72589443</v>
      </c>
      <c r="AP39" s="258">
        <v>108.37609691</v>
      </c>
      <c r="AQ39" s="258">
        <v>108.07788949</v>
      </c>
      <c r="AR39" s="258">
        <v>108.19687221</v>
      </c>
      <c r="AS39" s="258">
        <v>107.93783209</v>
      </c>
      <c r="AT39" s="258">
        <v>108.03079713</v>
      </c>
      <c r="AU39" s="258">
        <v>108.51762099</v>
      </c>
      <c r="AV39" s="258">
        <v>109.56408141999999</v>
      </c>
      <c r="AW39" s="258">
        <v>110.24814988999999</v>
      </c>
      <c r="AX39" s="258">
        <v>110.52519737</v>
      </c>
      <c r="AY39" s="258">
        <v>110.01745327</v>
      </c>
      <c r="AZ39" s="258">
        <v>111.88263859</v>
      </c>
      <c r="BA39" s="258">
        <v>111.32501992</v>
      </c>
      <c r="BB39" s="258">
        <v>111.8368298</v>
      </c>
      <c r="BC39" s="258">
        <v>111.57618778</v>
      </c>
      <c r="BD39" s="258">
        <v>111.59656735999999</v>
      </c>
      <c r="BE39" s="258">
        <v>111.88015765999999</v>
      </c>
      <c r="BF39" s="258">
        <v>112.62847484</v>
      </c>
      <c r="BG39" s="346">
        <v>113.0009</v>
      </c>
      <c r="BH39" s="346">
        <v>113.4529</v>
      </c>
      <c r="BI39" s="346">
        <v>113.83459999999999</v>
      </c>
      <c r="BJ39" s="346">
        <v>114.20050000000001</v>
      </c>
      <c r="BK39" s="346">
        <v>114.5628</v>
      </c>
      <c r="BL39" s="346">
        <v>114.8878</v>
      </c>
      <c r="BM39" s="346">
        <v>115.1876</v>
      </c>
      <c r="BN39" s="346">
        <v>115.4676</v>
      </c>
      <c r="BO39" s="346">
        <v>115.7135</v>
      </c>
      <c r="BP39" s="346">
        <v>115.93049999999999</v>
      </c>
      <c r="BQ39" s="346">
        <v>116.10380000000001</v>
      </c>
      <c r="BR39" s="346">
        <v>116.2741</v>
      </c>
      <c r="BS39" s="346">
        <v>116.4265</v>
      </c>
      <c r="BT39" s="346">
        <v>116.5558</v>
      </c>
      <c r="BU39" s="346">
        <v>116.67659999999999</v>
      </c>
      <c r="BV39" s="346">
        <v>116.78360000000001</v>
      </c>
    </row>
    <row r="40" spans="1:74" ht="11.1" customHeight="1" x14ac:dyDescent="0.2">
      <c r="A40" s="325" t="s">
        <v>1100</v>
      </c>
      <c r="B40" s="41" t="s">
        <v>1129</v>
      </c>
      <c r="C40" s="258">
        <v>101.32301286000001</v>
      </c>
      <c r="D40" s="258">
        <v>102.04477319</v>
      </c>
      <c r="E40" s="258">
        <v>102.65661784</v>
      </c>
      <c r="F40" s="258">
        <v>102.986729</v>
      </c>
      <c r="G40" s="258">
        <v>102.86941265</v>
      </c>
      <c r="H40" s="258">
        <v>103.25087416</v>
      </c>
      <c r="I40" s="258">
        <v>103.51472378</v>
      </c>
      <c r="J40" s="258">
        <v>103.14478391999999</v>
      </c>
      <c r="K40" s="258">
        <v>103.14109404</v>
      </c>
      <c r="L40" s="258">
        <v>102.55769967000001</v>
      </c>
      <c r="M40" s="258">
        <v>102.77425606</v>
      </c>
      <c r="N40" s="258">
        <v>102.93650819</v>
      </c>
      <c r="O40" s="258">
        <v>101.91971495999999</v>
      </c>
      <c r="P40" s="258">
        <v>101.21727442</v>
      </c>
      <c r="Q40" s="258">
        <v>100.88217856999999</v>
      </c>
      <c r="R40" s="258">
        <v>101.03115147</v>
      </c>
      <c r="S40" s="258">
        <v>100.94760717</v>
      </c>
      <c r="T40" s="258">
        <v>100.91940357</v>
      </c>
      <c r="U40" s="258">
        <v>101.30545718</v>
      </c>
      <c r="V40" s="258">
        <v>100.85644241999999</v>
      </c>
      <c r="W40" s="258">
        <v>100.70142355999999</v>
      </c>
      <c r="X40" s="258">
        <v>100.87516764</v>
      </c>
      <c r="Y40" s="258">
        <v>100.69979352</v>
      </c>
      <c r="Z40" s="258">
        <v>100.48113028</v>
      </c>
      <c r="AA40" s="258">
        <v>101.09860985</v>
      </c>
      <c r="AB40" s="258">
        <v>100.97622052</v>
      </c>
      <c r="AC40" s="258">
        <v>101.11120705</v>
      </c>
      <c r="AD40" s="258">
        <v>100.49391429000001</v>
      </c>
      <c r="AE40" s="258">
        <v>100.69836004</v>
      </c>
      <c r="AF40" s="258">
        <v>100.62447043</v>
      </c>
      <c r="AG40" s="258">
        <v>100.56750528000001</v>
      </c>
      <c r="AH40" s="258">
        <v>100.35131853999999</v>
      </c>
      <c r="AI40" s="258">
        <v>100.52988347</v>
      </c>
      <c r="AJ40" s="258">
        <v>100.5945509</v>
      </c>
      <c r="AK40" s="258">
        <v>101.25990005</v>
      </c>
      <c r="AL40" s="258">
        <v>101.33798543</v>
      </c>
      <c r="AM40" s="258">
        <v>102.02979551999999</v>
      </c>
      <c r="AN40" s="258">
        <v>102.34434659</v>
      </c>
      <c r="AO40" s="258">
        <v>102.01329226999999</v>
      </c>
      <c r="AP40" s="258">
        <v>103.05118314000001</v>
      </c>
      <c r="AQ40" s="258">
        <v>102.5166428</v>
      </c>
      <c r="AR40" s="258">
        <v>102.95106568999999</v>
      </c>
      <c r="AS40" s="258">
        <v>102.56756177</v>
      </c>
      <c r="AT40" s="258">
        <v>102.00917035000001</v>
      </c>
      <c r="AU40" s="258">
        <v>100.99255932</v>
      </c>
      <c r="AV40" s="258">
        <v>103.44288374999999</v>
      </c>
      <c r="AW40" s="258">
        <v>104.26951036</v>
      </c>
      <c r="AX40" s="258">
        <v>103.98331025</v>
      </c>
      <c r="AY40" s="258">
        <v>102.98427762999999</v>
      </c>
      <c r="AZ40" s="258">
        <v>104.47138479</v>
      </c>
      <c r="BA40" s="258">
        <v>104.83161582</v>
      </c>
      <c r="BB40" s="258">
        <v>105.42760602</v>
      </c>
      <c r="BC40" s="258">
        <v>104.83426287</v>
      </c>
      <c r="BD40" s="258">
        <v>105.29737342</v>
      </c>
      <c r="BE40" s="258">
        <v>105.51175916</v>
      </c>
      <c r="BF40" s="258">
        <v>106.14233586</v>
      </c>
      <c r="BG40" s="346">
        <v>106.6097</v>
      </c>
      <c r="BH40" s="346">
        <v>107.2807</v>
      </c>
      <c r="BI40" s="346">
        <v>107.7889</v>
      </c>
      <c r="BJ40" s="346">
        <v>108.2675</v>
      </c>
      <c r="BK40" s="346">
        <v>108.73260000000001</v>
      </c>
      <c r="BL40" s="346">
        <v>109.1399</v>
      </c>
      <c r="BM40" s="346">
        <v>109.5056</v>
      </c>
      <c r="BN40" s="346">
        <v>109.83240000000001</v>
      </c>
      <c r="BO40" s="346">
        <v>110.1127</v>
      </c>
      <c r="BP40" s="346">
        <v>110.3493</v>
      </c>
      <c r="BQ40" s="346">
        <v>110.5215</v>
      </c>
      <c r="BR40" s="346">
        <v>110.6861</v>
      </c>
      <c r="BS40" s="346">
        <v>110.82250000000001</v>
      </c>
      <c r="BT40" s="346">
        <v>110.8978</v>
      </c>
      <c r="BU40" s="346">
        <v>111.00230000000001</v>
      </c>
      <c r="BV40" s="346">
        <v>111.1031</v>
      </c>
    </row>
    <row r="41" spans="1:74" ht="11.1" customHeight="1" x14ac:dyDescent="0.2">
      <c r="A41" s="325" t="s">
        <v>1101</v>
      </c>
      <c r="B41" s="41" t="s">
        <v>1130</v>
      </c>
      <c r="C41" s="258">
        <v>101.71191858</v>
      </c>
      <c r="D41" s="258">
        <v>102.09762966</v>
      </c>
      <c r="E41" s="258">
        <v>102.28712587</v>
      </c>
      <c r="F41" s="258">
        <v>102.67871667999999</v>
      </c>
      <c r="G41" s="258">
        <v>101.73662244</v>
      </c>
      <c r="H41" s="258">
        <v>101.61640373</v>
      </c>
      <c r="I41" s="258">
        <v>102.33326537000001</v>
      </c>
      <c r="J41" s="258">
        <v>101.9105287</v>
      </c>
      <c r="K41" s="258">
        <v>101.47838536</v>
      </c>
      <c r="L41" s="258">
        <v>100.60287244</v>
      </c>
      <c r="M41" s="258">
        <v>100.66333041999999</v>
      </c>
      <c r="N41" s="258">
        <v>100.71739501</v>
      </c>
      <c r="O41" s="258">
        <v>99.564825670000005</v>
      </c>
      <c r="P41" s="258">
        <v>99.084418099999994</v>
      </c>
      <c r="Q41" s="258">
        <v>98.27402515</v>
      </c>
      <c r="R41" s="258">
        <v>98.950762350000005</v>
      </c>
      <c r="S41" s="258">
        <v>99.031572109999999</v>
      </c>
      <c r="T41" s="258">
        <v>98.630570520000006</v>
      </c>
      <c r="U41" s="258">
        <v>98.810209439999994</v>
      </c>
      <c r="V41" s="258">
        <v>98.388428140000002</v>
      </c>
      <c r="W41" s="258">
        <v>98.583861069999998</v>
      </c>
      <c r="X41" s="258">
        <v>99.053141319999995</v>
      </c>
      <c r="Y41" s="258">
        <v>99.323652659999993</v>
      </c>
      <c r="Z41" s="258">
        <v>98.925989430000001</v>
      </c>
      <c r="AA41" s="258">
        <v>99.650429549999998</v>
      </c>
      <c r="AB41" s="258">
        <v>99.69825582</v>
      </c>
      <c r="AC41" s="258">
        <v>100.41698552</v>
      </c>
      <c r="AD41" s="258">
        <v>99.423598089999999</v>
      </c>
      <c r="AE41" s="258">
        <v>99.759088270000007</v>
      </c>
      <c r="AF41" s="258">
        <v>99.671978409999994</v>
      </c>
      <c r="AG41" s="258">
        <v>99.862347619999994</v>
      </c>
      <c r="AH41" s="258">
        <v>99.707275440000004</v>
      </c>
      <c r="AI41" s="258">
        <v>100.30336020999999</v>
      </c>
      <c r="AJ41" s="258">
        <v>99.848644489999998</v>
      </c>
      <c r="AK41" s="258">
        <v>100.98851793999999</v>
      </c>
      <c r="AL41" s="258">
        <v>100.81626267999999</v>
      </c>
      <c r="AM41" s="258">
        <v>101.74851454</v>
      </c>
      <c r="AN41" s="258">
        <v>101.62256304</v>
      </c>
      <c r="AO41" s="258">
        <v>101.86087345</v>
      </c>
      <c r="AP41" s="258">
        <v>103.3279216</v>
      </c>
      <c r="AQ41" s="258">
        <v>103.41419002000001</v>
      </c>
      <c r="AR41" s="258">
        <v>103.86231284</v>
      </c>
      <c r="AS41" s="258">
        <v>103.51487040000001</v>
      </c>
      <c r="AT41" s="258">
        <v>102.06126148</v>
      </c>
      <c r="AU41" s="258">
        <v>99.33274274</v>
      </c>
      <c r="AV41" s="258">
        <v>104.03050782</v>
      </c>
      <c r="AW41" s="258">
        <v>105.10880808</v>
      </c>
      <c r="AX41" s="258">
        <v>104.46718332</v>
      </c>
      <c r="AY41" s="258">
        <v>102.66369806</v>
      </c>
      <c r="AZ41" s="258">
        <v>103.95169335999999</v>
      </c>
      <c r="BA41" s="258">
        <v>104.3698134</v>
      </c>
      <c r="BB41" s="258">
        <v>105.17801969999999</v>
      </c>
      <c r="BC41" s="258">
        <v>105.32756974999999</v>
      </c>
      <c r="BD41" s="258">
        <v>105.43381779000001</v>
      </c>
      <c r="BE41" s="258">
        <v>105.67891766</v>
      </c>
      <c r="BF41" s="258">
        <v>106.26059642</v>
      </c>
      <c r="BG41" s="346">
        <v>106.6896</v>
      </c>
      <c r="BH41" s="346">
        <v>107.277</v>
      </c>
      <c r="BI41" s="346">
        <v>107.73480000000001</v>
      </c>
      <c r="BJ41" s="346">
        <v>108.16759999999999</v>
      </c>
      <c r="BK41" s="346">
        <v>108.57850000000001</v>
      </c>
      <c r="BL41" s="346">
        <v>108.9594</v>
      </c>
      <c r="BM41" s="346">
        <v>109.31310000000001</v>
      </c>
      <c r="BN41" s="346">
        <v>109.6527</v>
      </c>
      <c r="BO41" s="346">
        <v>109.94240000000001</v>
      </c>
      <c r="BP41" s="346">
        <v>110.1952</v>
      </c>
      <c r="BQ41" s="346">
        <v>110.38500000000001</v>
      </c>
      <c r="BR41" s="346">
        <v>110.58369999999999</v>
      </c>
      <c r="BS41" s="346">
        <v>110.7651</v>
      </c>
      <c r="BT41" s="346">
        <v>110.9162</v>
      </c>
      <c r="BU41" s="346">
        <v>111.0728</v>
      </c>
      <c r="BV41" s="346">
        <v>111.22190000000001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1096</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716</v>
      </c>
      <c r="B45" s="209" t="s">
        <v>595</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2.4961899999999999</v>
      </c>
      <c r="BA45" s="214">
        <v>2.4946199999999998</v>
      </c>
      <c r="BB45" s="214">
        <v>2.50013</v>
      </c>
      <c r="BC45" s="214">
        <v>2.50535</v>
      </c>
      <c r="BD45" s="214">
        <v>2.5085700000000002</v>
      </c>
      <c r="BE45" s="214">
        <v>2.5128599999999999</v>
      </c>
      <c r="BF45" s="214">
        <v>2.5192382469000001</v>
      </c>
      <c r="BG45" s="355">
        <v>2.5237590000000001</v>
      </c>
      <c r="BH45" s="355">
        <v>2.5279090000000002</v>
      </c>
      <c r="BI45" s="355">
        <v>2.5322770000000001</v>
      </c>
      <c r="BJ45" s="355">
        <v>2.5366490000000002</v>
      </c>
      <c r="BK45" s="355">
        <v>2.5411540000000001</v>
      </c>
      <c r="BL45" s="355">
        <v>2.5454379999999999</v>
      </c>
      <c r="BM45" s="355">
        <v>2.5496289999999999</v>
      </c>
      <c r="BN45" s="355">
        <v>2.5534590000000001</v>
      </c>
      <c r="BO45" s="355">
        <v>2.5576680000000001</v>
      </c>
      <c r="BP45" s="355">
        <v>2.561985</v>
      </c>
      <c r="BQ45" s="355">
        <v>2.5666090000000001</v>
      </c>
      <c r="BR45" s="355">
        <v>2.5709979999999999</v>
      </c>
      <c r="BS45" s="355">
        <v>2.5753509999999999</v>
      </c>
      <c r="BT45" s="355">
        <v>2.579469</v>
      </c>
      <c r="BU45" s="355">
        <v>2.5838939999999999</v>
      </c>
      <c r="BV45" s="355">
        <v>2.5884299999999998</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715</v>
      </c>
      <c r="B47" s="209" t="s">
        <v>596</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1.9212994229</v>
      </c>
      <c r="AQ47" s="214">
        <v>1.9190667458999999</v>
      </c>
      <c r="AR47" s="214">
        <v>1.9184354294999999</v>
      </c>
      <c r="AS47" s="214">
        <v>1.9151474074999999</v>
      </c>
      <c r="AT47" s="214">
        <v>1.9209123615999999</v>
      </c>
      <c r="AU47" s="214">
        <v>1.9314722258999999</v>
      </c>
      <c r="AV47" s="214">
        <v>1.9543964349</v>
      </c>
      <c r="AW47" s="214">
        <v>1.9688690432</v>
      </c>
      <c r="AX47" s="214">
        <v>1.9824594857</v>
      </c>
      <c r="AY47" s="214">
        <v>1.9988378699</v>
      </c>
      <c r="AZ47" s="214">
        <v>2.0079113996000002</v>
      </c>
      <c r="BA47" s="214">
        <v>2.0133501825</v>
      </c>
      <c r="BB47" s="214">
        <v>2.0079555984000002</v>
      </c>
      <c r="BC47" s="214">
        <v>2.0115238529999999</v>
      </c>
      <c r="BD47" s="214">
        <v>2.0168563259000001</v>
      </c>
      <c r="BE47" s="214">
        <v>2.0290023565999999</v>
      </c>
      <c r="BF47" s="214">
        <v>2.0340762620000001</v>
      </c>
      <c r="BG47" s="355">
        <v>2.0371269999999999</v>
      </c>
      <c r="BH47" s="355">
        <v>2.035609</v>
      </c>
      <c r="BI47" s="355">
        <v>2.0365250000000001</v>
      </c>
      <c r="BJ47" s="355">
        <v>2.037328</v>
      </c>
      <c r="BK47" s="355">
        <v>2.0375969999999999</v>
      </c>
      <c r="BL47" s="355">
        <v>2.0384899999999999</v>
      </c>
      <c r="BM47" s="355">
        <v>2.039587</v>
      </c>
      <c r="BN47" s="355">
        <v>2.0402939999999998</v>
      </c>
      <c r="BO47" s="355">
        <v>2.0422419999999999</v>
      </c>
      <c r="BP47" s="355">
        <v>2.0448379999999999</v>
      </c>
      <c r="BQ47" s="355">
        <v>2.0478399999999999</v>
      </c>
      <c r="BR47" s="355">
        <v>2.051914</v>
      </c>
      <c r="BS47" s="355">
        <v>2.056816</v>
      </c>
      <c r="BT47" s="355">
        <v>2.065137</v>
      </c>
      <c r="BU47" s="355">
        <v>2.0697559999999999</v>
      </c>
      <c r="BV47" s="355">
        <v>2.0732620000000002</v>
      </c>
    </row>
    <row r="48" spans="1:74" ht="11.1" customHeight="1" x14ac:dyDescent="0.2">
      <c r="A48" s="134"/>
      <c r="B48" s="139" t="s">
        <v>874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717</v>
      </c>
      <c r="B49" s="209" t="s">
        <v>596</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1.7290000000000001</v>
      </c>
      <c r="AU49" s="214">
        <v>1.883</v>
      </c>
      <c r="AV49" s="214">
        <v>1.857</v>
      </c>
      <c r="AW49" s="214">
        <v>1.927</v>
      </c>
      <c r="AX49" s="214">
        <v>1.919</v>
      </c>
      <c r="AY49" s="214">
        <v>1.97</v>
      </c>
      <c r="AZ49" s="214">
        <v>1.9970000000000001</v>
      </c>
      <c r="BA49" s="214">
        <v>1.9770000000000001</v>
      </c>
      <c r="BB49" s="214">
        <v>2.077</v>
      </c>
      <c r="BC49" s="214">
        <v>2.2829999999999999</v>
      </c>
      <c r="BD49" s="214">
        <v>2.294</v>
      </c>
      <c r="BE49" s="214">
        <v>2.282</v>
      </c>
      <c r="BF49" s="214">
        <v>2.2165780000000002</v>
      </c>
      <c r="BG49" s="355">
        <v>2.2177799999999999</v>
      </c>
      <c r="BH49" s="355">
        <v>2.1905420000000002</v>
      </c>
      <c r="BI49" s="355">
        <v>2.1685279999999998</v>
      </c>
      <c r="BJ49" s="355">
        <v>2.1259359999999998</v>
      </c>
      <c r="BK49" s="355">
        <v>2.0878350000000001</v>
      </c>
      <c r="BL49" s="355">
        <v>2.0780240000000001</v>
      </c>
      <c r="BM49" s="355">
        <v>2.0984319999999999</v>
      </c>
      <c r="BN49" s="355">
        <v>2.142261</v>
      </c>
      <c r="BO49" s="355">
        <v>2.1705489999999998</v>
      </c>
      <c r="BP49" s="355">
        <v>2.180097</v>
      </c>
      <c r="BQ49" s="355">
        <v>2.2160920000000002</v>
      </c>
      <c r="BR49" s="355">
        <v>2.222553</v>
      </c>
      <c r="BS49" s="355">
        <v>2.2117040000000001</v>
      </c>
      <c r="BT49" s="355">
        <v>2.2055910000000001</v>
      </c>
      <c r="BU49" s="355">
        <v>2.2008220000000001</v>
      </c>
      <c r="BV49" s="355">
        <v>2.1852200000000002</v>
      </c>
    </row>
    <row r="50" spans="1:74" ht="11.1" customHeight="1" x14ac:dyDescent="0.2">
      <c r="A50" s="140"/>
      <c r="B50" s="139" t="s">
        <v>695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696</v>
      </c>
      <c r="B51" s="629" t="s">
        <v>1364</v>
      </c>
      <c r="C51" s="258">
        <v>102.76774073999999</v>
      </c>
      <c r="D51" s="258">
        <v>102.92185185</v>
      </c>
      <c r="E51" s="258">
        <v>103.10340741</v>
      </c>
      <c r="F51" s="258">
        <v>103.36499999999999</v>
      </c>
      <c r="G51" s="258">
        <v>103.562</v>
      </c>
      <c r="H51" s="258">
        <v>103.747</v>
      </c>
      <c r="I51" s="258">
        <v>103.96503704</v>
      </c>
      <c r="J51" s="258">
        <v>104.09225926000001</v>
      </c>
      <c r="K51" s="258">
        <v>104.1737037</v>
      </c>
      <c r="L51" s="258">
        <v>104.17262963</v>
      </c>
      <c r="M51" s="258">
        <v>104.19007406999999</v>
      </c>
      <c r="N51" s="258">
        <v>104.1892963</v>
      </c>
      <c r="O51" s="258">
        <v>104.04600000000001</v>
      </c>
      <c r="P51" s="258">
        <v>104.102</v>
      </c>
      <c r="Q51" s="258">
        <v>104.233</v>
      </c>
      <c r="R51" s="258">
        <v>104.58388889</v>
      </c>
      <c r="S51" s="258">
        <v>104.75622222</v>
      </c>
      <c r="T51" s="258">
        <v>104.89488889</v>
      </c>
      <c r="U51" s="258">
        <v>104.99618519000001</v>
      </c>
      <c r="V51" s="258">
        <v>105.0702963</v>
      </c>
      <c r="W51" s="258">
        <v>105.11351852</v>
      </c>
      <c r="X51" s="258">
        <v>105.09814815</v>
      </c>
      <c r="Y51" s="258">
        <v>105.10037036999999</v>
      </c>
      <c r="Z51" s="258">
        <v>105.09248148</v>
      </c>
      <c r="AA51" s="258">
        <v>104.95003704</v>
      </c>
      <c r="AB51" s="258">
        <v>105.01525925999999</v>
      </c>
      <c r="AC51" s="258">
        <v>105.1637037</v>
      </c>
      <c r="AD51" s="258">
        <v>105.55418519</v>
      </c>
      <c r="AE51" s="258">
        <v>105.74996296</v>
      </c>
      <c r="AF51" s="258">
        <v>105.90985185</v>
      </c>
      <c r="AG51" s="258">
        <v>105.95325926</v>
      </c>
      <c r="AH51" s="258">
        <v>106.10181480999999</v>
      </c>
      <c r="AI51" s="258">
        <v>106.27492592999999</v>
      </c>
      <c r="AJ51" s="258">
        <v>106.51466667</v>
      </c>
      <c r="AK51" s="258">
        <v>106.70533333</v>
      </c>
      <c r="AL51" s="258">
        <v>106.889</v>
      </c>
      <c r="AM51" s="258">
        <v>107.08744444</v>
      </c>
      <c r="AN51" s="258">
        <v>107.24077778</v>
      </c>
      <c r="AO51" s="258">
        <v>107.37077778</v>
      </c>
      <c r="AP51" s="258">
        <v>107.40766667</v>
      </c>
      <c r="AQ51" s="258">
        <v>107.54333333</v>
      </c>
      <c r="AR51" s="258">
        <v>107.708</v>
      </c>
      <c r="AS51" s="258">
        <v>107.9267037</v>
      </c>
      <c r="AT51" s="258">
        <v>108.13059259000001</v>
      </c>
      <c r="AU51" s="258">
        <v>108.3447037</v>
      </c>
      <c r="AV51" s="258">
        <v>108.60222222</v>
      </c>
      <c r="AW51" s="258">
        <v>108.81188889000001</v>
      </c>
      <c r="AX51" s="258">
        <v>109.00688889</v>
      </c>
      <c r="AY51" s="258">
        <v>109.12618519</v>
      </c>
      <c r="AZ51" s="258">
        <v>109.33762963</v>
      </c>
      <c r="BA51" s="258">
        <v>109.58018518999999</v>
      </c>
      <c r="BB51" s="258">
        <v>109.85385185</v>
      </c>
      <c r="BC51" s="258">
        <v>110.15862962999999</v>
      </c>
      <c r="BD51" s="258">
        <v>110.49451852</v>
      </c>
      <c r="BE51" s="258">
        <v>110.52584444</v>
      </c>
      <c r="BF51" s="258">
        <v>110.71787777999999</v>
      </c>
      <c r="BG51" s="346">
        <v>110.9181</v>
      </c>
      <c r="BH51" s="346">
        <v>111.1401</v>
      </c>
      <c r="BI51" s="346">
        <v>111.3464</v>
      </c>
      <c r="BJ51" s="346">
        <v>111.55070000000001</v>
      </c>
      <c r="BK51" s="346">
        <v>111.749</v>
      </c>
      <c r="BL51" s="346">
        <v>111.9521</v>
      </c>
      <c r="BM51" s="346">
        <v>112.1561</v>
      </c>
      <c r="BN51" s="346">
        <v>112.3548</v>
      </c>
      <c r="BO51" s="346">
        <v>112.56529999999999</v>
      </c>
      <c r="BP51" s="346">
        <v>112.78149999999999</v>
      </c>
      <c r="BQ51" s="346">
        <v>113.0119</v>
      </c>
      <c r="BR51" s="346">
        <v>113.23269999999999</v>
      </c>
      <c r="BS51" s="346">
        <v>113.45269999999999</v>
      </c>
      <c r="BT51" s="346">
        <v>113.68</v>
      </c>
      <c r="BU51" s="346">
        <v>113.892</v>
      </c>
      <c r="BV51" s="346">
        <v>114.09690000000001</v>
      </c>
    </row>
    <row r="52" spans="1:74" ht="11.1" customHeight="1" x14ac:dyDescent="0.2">
      <c r="A52" s="134"/>
      <c r="B52" s="139" t="s">
        <v>638</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722</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723</v>
      </c>
      <c r="B55" s="209" t="s">
        <v>597</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7731.5806451999997</v>
      </c>
      <c r="AB55" s="240">
        <v>7690.0344827999998</v>
      </c>
      <c r="AC55" s="240">
        <v>8553.1290322999994</v>
      </c>
      <c r="AD55" s="240">
        <v>8988.4333332999995</v>
      </c>
      <c r="AE55" s="240">
        <v>8966.8387096999995</v>
      </c>
      <c r="AF55" s="240">
        <v>9233.0333332999999</v>
      </c>
      <c r="AG55" s="240">
        <v>9198.7096774000001</v>
      </c>
      <c r="AH55" s="240">
        <v>9006.8709677000006</v>
      </c>
      <c r="AI55" s="240">
        <v>8734.6333333000002</v>
      </c>
      <c r="AJ55" s="240">
        <v>8890.6451613000008</v>
      </c>
      <c r="AK55" s="240">
        <v>8505.1333333000002</v>
      </c>
      <c r="AL55" s="240">
        <v>8541.2258065000005</v>
      </c>
      <c r="AM55" s="240">
        <v>7889.9032257999997</v>
      </c>
      <c r="AN55" s="240">
        <v>8105.25</v>
      </c>
      <c r="AO55" s="240">
        <v>8624.3548386999992</v>
      </c>
      <c r="AP55" s="240">
        <v>9096.7999999999993</v>
      </c>
      <c r="AQ55" s="240">
        <v>9159.8709677000006</v>
      </c>
      <c r="AR55" s="240">
        <v>9351.2333333000006</v>
      </c>
      <c r="AS55" s="240">
        <v>9269.1290322999994</v>
      </c>
      <c r="AT55" s="240">
        <v>9134.9677419</v>
      </c>
      <c r="AU55" s="240">
        <v>8755.7666666999994</v>
      </c>
      <c r="AV55" s="240">
        <v>8997.9677419</v>
      </c>
      <c r="AW55" s="240">
        <v>8590.4</v>
      </c>
      <c r="AX55" s="240">
        <v>8597.9032258000007</v>
      </c>
      <c r="AY55" s="240">
        <v>7928.9677419</v>
      </c>
      <c r="AZ55" s="240">
        <v>8102.1428570999997</v>
      </c>
      <c r="BA55" s="240">
        <v>8669.3225805999991</v>
      </c>
      <c r="BB55" s="240">
        <v>9082.4666667000001</v>
      </c>
      <c r="BC55" s="240">
        <v>9231.1935484000005</v>
      </c>
      <c r="BD55" s="240">
        <v>9379.6333333000002</v>
      </c>
      <c r="BE55" s="240">
        <v>9337.4889999999996</v>
      </c>
      <c r="BF55" s="240">
        <v>9226.0220000000008</v>
      </c>
      <c r="BG55" s="333">
        <v>8886.7360000000008</v>
      </c>
      <c r="BH55" s="333">
        <v>9043.6370000000006</v>
      </c>
      <c r="BI55" s="333">
        <v>8714.4410000000007</v>
      </c>
      <c r="BJ55" s="333">
        <v>8770.8130000000001</v>
      </c>
      <c r="BK55" s="333">
        <v>8098.9650000000001</v>
      </c>
      <c r="BL55" s="333">
        <v>8331.2630000000008</v>
      </c>
      <c r="BM55" s="333">
        <v>8823.4310000000005</v>
      </c>
      <c r="BN55" s="333">
        <v>9289.4130000000005</v>
      </c>
      <c r="BO55" s="333">
        <v>9355.3719999999994</v>
      </c>
      <c r="BP55" s="333">
        <v>9509.3169999999991</v>
      </c>
      <c r="BQ55" s="333">
        <v>9464.3889999999992</v>
      </c>
      <c r="BR55" s="333">
        <v>9273.7489999999998</v>
      </c>
      <c r="BS55" s="333">
        <v>8984.5640000000003</v>
      </c>
      <c r="BT55" s="333">
        <v>9126.3029999999999</v>
      </c>
      <c r="BU55" s="333">
        <v>8790.1949999999997</v>
      </c>
      <c r="BV55" s="333">
        <v>8861.5249999999996</v>
      </c>
    </row>
    <row r="56" spans="1:74" ht="11.1" customHeight="1" x14ac:dyDescent="0.2">
      <c r="A56" s="134"/>
      <c r="B56" s="139" t="s">
        <v>724</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725</v>
      </c>
      <c r="B57" s="209" t="s">
        <v>999</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501.89555418999998</v>
      </c>
      <c r="P57" s="240">
        <v>508.12199457000003</v>
      </c>
      <c r="Q57" s="240">
        <v>546.27879760999997</v>
      </c>
      <c r="R57" s="240">
        <v>560.27968280000005</v>
      </c>
      <c r="S57" s="240">
        <v>570.51977861</v>
      </c>
      <c r="T57" s="240">
        <v>598.51446033000002</v>
      </c>
      <c r="U57" s="240">
        <v>602.41832448000002</v>
      </c>
      <c r="V57" s="240">
        <v>594.15307399999995</v>
      </c>
      <c r="W57" s="240">
        <v>562.41350742999998</v>
      </c>
      <c r="X57" s="240">
        <v>556.83215177</v>
      </c>
      <c r="Y57" s="240">
        <v>555.64856142999997</v>
      </c>
      <c r="Z57" s="240">
        <v>579.61085245000004</v>
      </c>
      <c r="AA57" s="240">
        <v>530.59816903000001</v>
      </c>
      <c r="AB57" s="240">
        <v>534.37558514</v>
      </c>
      <c r="AC57" s="240">
        <v>585.64439700000003</v>
      </c>
      <c r="AD57" s="240">
        <v>598.00254086999996</v>
      </c>
      <c r="AE57" s="240">
        <v>591.56587777000004</v>
      </c>
      <c r="AF57" s="240">
        <v>628.28403836999996</v>
      </c>
      <c r="AG57" s="240">
        <v>629.03124400000002</v>
      </c>
      <c r="AH57" s="240">
        <v>624.87888586999998</v>
      </c>
      <c r="AI57" s="240">
        <v>577.22592463000001</v>
      </c>
      <c r="AJ57" s="240">
        <v>585.84686457999999</v>
      </c>
      <c r="AK57" s="240">
        <v>580.59948967000003</v>
      </c>
      <c r="AL57" s="240">
        <v>610.67033751999998</v>
      </c>
      <c r="AM57" s="240">
        <v>550.05060432000005</v>
      </c>
      <c r="AN57" s="240">
        <v>544.19978438999999</v>
      </c>
      <c r="AO57" s="240">
        <v>604.11275909999995</v>
      </c>
      <c r="AP57" s="240">
        <v>608.65627386999995</v>
      </c>
      <c r="AQ57" s="240">
        <v>604.74247448000006</v>
      </c>
      <c r="AR57" s="240">
        <v>644.91114357000004</v>
      </c>
      <c r="AS57" s="240">
        <v>670.07142886999998</v>
      </c>
      <c r="AT57" s="240">
        <v>680.66809919000002</v>
      </c>
      <c r="AU57" s="240">
        <v>631.20073136999997</v>
      </c>
      <c r="AV57" s="240">
        <v>612.91744529000005</v>
      </c>
      <c r="AW57" s="240">
        <v>638.94965907000005</v>
      </c>
      <c r="AX57" s="240">
        <v>641.04661668000006</v>
      </c>
      <c r="AY57" s="240">
        <v>582.11509848000003</v>
      </c>
      <c r="AZ57" s="240">
        <v>602.28242118000003</v>
      </c>
      <c r="BA57" s="240">
        <v>623.20131674000004</v>
      </c>
      <c r="BB57" s="240">
        <v>633.67899999999997</v>
      </c>
      <c r="BC57" s="240">
        <v>634.62959999999998</v>
      </c>
      <c r="BD57" s="240">
        <v>668.8723</v>
      </c>
      <c r="BE57" s="240">
        <v>676.48609999999996</v>
      </c>
      <c r="BF57" s="240">
        <v>667.30259999999998</v>
      </c>
      <c r="BG57" s="333">
        <v>630.86360000000002</v>
      </c>
      <c r="BH57" s="333">
        <v>632.21979999999996</v>
      </c>
      <c r="BI57" s="333">
        <v>626.47249999999997</v>
      </c>
      <c r="BJ57" s="333">
        <v>643.25379999999996</v>
      </c>
      <c r="BK57" s="333">
        <v>603.13549999999998</v>
      </c>
      <c r="BL57" s="333">
        <v>602.71810000000005</v>
      </c>
      <c r="BM57" s="333">
        <v>639.48119999999994</v>
      </c>
      <c r="BN57" s="333">
        <v>641.39099999999996</v>
      </c>
      <c r="BO57" s="333">
        <v>640.79960000000005</v>
      </c>
      <c r="BP57" s="333">
        <v>673.73440000000005</v>
      </c>
      <c r="BQ57" s="333">
        <v>679.52160000000003</v>
      </c>
      <c r="BR57" s="333">
        <v>670.46209999999996</v>
      </c>
      <c r="BS57" s="333">
        <v>635.48260000000005</v>
      </c>
      <c r="BT57" s="333">
        <v>636.68060000000003</v>
      </c>
      <c r="BU57" s="333">
        <v>631.29079999999999</v>
      </c>
      <c r="BV57" s="333">
        <v>650.23969999999997</v>
      </c>
    </row>
    <row r="58" spans="1:74" ht="11.1" customHeight="1" x14ac:dyDescent="0.2">
      <c r="A58" s="134"/>
      <c r="B58" s="139" t="s">
        <v>726</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727</v>
      </c>
      <c r="B59" s="209" t="s">
        <v>1000</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381.93076237000002</v>
      </c>
      <c r="AX59" s="240">
        <v>381.08100000000002</v>
      </c>
      <c r="AY59" s="240">
        <v>347.76169944999998</v>
      </c>
      <c r="AZ59" s="240">
        <v>355.43721311000002</v>
      </c>
      <c r="BA59" s="240">
        <v>398.71381093999997</v>
      </c>
      <c r="BB59" s="240">
        <v>397.99</v>
      </c>
      <c r="BC59" s="240">
        <v>403.73259999999999</v>
      </c>
      <c r="BD59" s="240">
        <v>434.14479999999998</v>
      </c>
      <c r="BE59" s="240">
        <v>438.62150000000003</v>
      </c>
      <c r="BF59" s="240">
        <v>426.90440000000001</v>
      </c>
      <c r="BG59" s="333">
        <v>396.81139999999999</v>
      </c>
      <c r="BH59" s="333">
        <v>401.7353</v>
      </c>
      <c r="BI59" s="333">
        <v>393.07690000000002</v>
      </c>
      <c r="BJ59" s="333">
        <v>398.61680000000001</v>
      </c>
      <c r="BK59" s="333">
        <v>364.92230000000001</v>
      </c>
      <c r="BL59" s="333">
        <v>365.4024</v>
      </c>
      <c r="BM59" s="333">
        <v>404.29559999999998</v>
      </c>
      <c r="BN59" s="333">
        <v>401.24680000000001</v>
      </c>
      <c r="BO59" s="333">
        <v>407.15339999999998</v>
      </c>
      <c r="BP59" s="333">
        <v>436.33359999999999</v>
      </c>
      <c r="BQ59" s="333">
        <v>438.96519999999998</v>
      </c>
      <c r="BR59" s="333">
        <v>427.31209999999999</v>
      </c>
      <c r="BS59" s="333">
        <v>397.887</v>
      </c>
      <c r="BT59" s="333">
        <v>403.36840000000001</v>
      </c>
      <c r="BU59" s="333">
        <v>395.65190000000001</v>
      </c>
      <c r="BV59" s="333">
        <v>403.99220000000003</v>
      </c>
    </row>
    <row r="60" spans="1:74" ht="11.1" customHeight="1" x14ac:dyDescent="0.2">
      <c r="A60" s="134"/>
      <c r="B60" s="139" t="s">
        <v>728</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729</v>
      </c>
      <c r="B61" s="209" t="s">
        <v>598</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265.27199999999999</v>
      </c>
      <c r="BA61" s="258">
        <v>267.48200000000003</v>
      </c>
      <c r="BB61" s="258">
        <v>273.81700000000001</v>
      </c>
      <c r="BC61" s="258">
        <v>280.80399999999997</v>
      </c>
      <c r="BD61" s="258">
        <v>284.79570000000001</v>
      </c>
      <c r="BE61" s="258">
        <v>280.2593</v>
      </c>
      <c r="BF61" s="258">
        <v>272.40499999999997</v>
      </c>
      <c r="BG61" s="346">
        <v>285.60329999999999</v>
      </c>
      <c r="BH61" s="346">
        <v>301.95830000000001</v>
      </c>
      <c r="BI61" s="346">
        <v>313.91680000000002</v>
      </c>
      <c r="BJ61" s="346">
        <v>311.67250000000001</v>
      </c>
      <c r="BK61" s="346">
        <v>319.14519999999999</v>
      </c>
      <c r="BL61" s="346">
        <v>332.91609999999997</v>
      </c>
      <c r="BM61" s="346">
        <v>339.31849999999997</v>
      </c>
      <c r="BN61" s="346">
        <v>349.27640000000002</v>
      </c>
      <c r="BO61" s="346">
        <v>358.04410000000001</v>
      </c>
      <c r="BP61" s="346">
        <v>344.12869999999998</v>
      </c>
      <c r="BQ61" s="346">
        <v>325.4248</v>
      </c>
      <c r="BR61" s="346">
        <v>306.62079999999997</v>
      </c>
      <c r="BS61" s="346">
        <v>313.82709999999997</v>
      </c>
      <c r="BT61" s="346">
        <v>325.81849999999997</v>
      </c>
      <c r="BU61" s="346">
        <v>334.24459999999999</v>
      </c>
      <c r="BV61" s="346">
        <v>329.05160000000001</v>
      </c>
    </row>
    <row r="62" spans="1:74" ht="11.1" customHeight="1" x14ac:dyDescent="0.2">
      <c r="A62" s="134"/>
      <c r="B62" s="139" t="s">
        <v>730</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731</v>
      </c>
      <c r="B63" s="482" t="s">
        <v>599</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0.25241836735000001</v>
      </c>
      <c r="BA63" s="271">
        <v>0.25819354839000003</v>
      </c>
      <c r="BB63" s="271">
        <v>0.25464285714000001</v>
      </c>
      <c r="BC63" s="271">
        <v>0.25275115206999998</v>
      </c>
      <c r="BD63" s="271">
        <v>0.25158095238</v>
      </c>
      <c r="BE63" s="271">
        <v>0.25836866358999999</v>
      </c>
      <c r="BF63" s="271">
        <v>0.26530414746999997</v>
      </c>
      <c r="BG63" s="365">
        <v>0.25121199999999999</v>
      </c>
      <c r="BH63" s="365">
        <v>0.22722600000000001</v>
      </c>
      <c r="BI63" s="365">
        <v>0.2258626</v>
      </c>
      <c r="BJ63" s="365">
        <v>0.23218710000000001</v>
      </c>
      <c r="BK63" s="365">
        <v>0.27809420000000001</v>
      </c>
      <c r="BL63" s="365">
        <v>0.28798459999999998</v>
      </c>
      <c r="BM63" s="365">
        <v>0.30281010000000003</v>
      </c>
      <c r="BN63" s="365">
        <v>0.2903172</v>
      </c>
      <c r="BO63" s="365">
        <v>0.29451759999999999</v>
      </c>
      <c r="BP63" s="365">
        <v>0.28706749999999998</v>
      </c>
      <c r="BQ63" s="365">
        <v>0.28181420000000001</v>
      </c>
      <c r="BR63" s="365">
        <v>0.27329379999999998</v>
      </c>
      <c r="BS63" s="365">
        <v>0.26412000000000002</v>
      </c>
      <c r="BT63" s="365">
        <v>0.2400024</v>
      </c>
      <c r="BU63" s="365">
        <v>0.236625</v>
      </c>
      <c r="BV63" s="365">
        <v>0.23990230000000001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1366</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970</v>
      </c>
      <c r="B66" s="209" t="s">
        <v>756</v>
      </c>
      <c r="C66" s="258">
        <v>190.9591772</v>
      </c>
      <c r="D66" s="258">
        <v>170.87086919999999</v>
      </c>
      <c r="E66" s="258">
        <v>184.5032966</v>
      </c>
      <c r="F66" s="258">
        <v>184.83196090000001</v>
      </c>
      <c r="G66" s="258">
        <v>188.58513970000001</v>
      </c>
      <c r="H66" s="258">
        <v>183.82888249999999</v>
      </c>
      <c r="I66" s="258">
        <v>193.6106288</v>
      </c>
      <c r="J66" s="258">
        <v>192.72170170000001</v>
      </c>
      <c r="K66" s="258">
        <v>186.19487319999999</v>
      </c>
      <c r="L66" s="258">
        <v>197.58494659999999</v>
      </c>
      <c r="M66" s="258">
        <v>187.3708178</v>
      </c>
      <c r="N66" s="258">
        <v>193.65153599999999</v>
      </c>
      <c r="O66" s="258">
        <v>192.29982749999999</v>
      </c>
      <c r="P66" s="258">
        <v>177.12603960000001</v>
      </c>
      <c r="Q66" s="258">
        <v>195.5399621</v>
      </c>
      <c r="R66" s="258">
        <v>187.5884361</v>
      </c>
      <c r="S66" s="258">
        <v>194.21439459999999</v>
      </c>
      <c r="T66" s="258">
        <v>192.26892799999999</v>
      </c>
      <c r="U66" s="258">
        <v>201.4432941</v>
      </c>
      <c r="V66" s="258">
        <v>198.86945159999999</v>
      </c>
      <c r="W66" s="258">
        <v>187.48404880000001</v>
      </c>
      <c r="X66" s="258">
        <v>193.63250310000001</v>
      </c>
      <c r="Y66" s="258">
        <v>183.9490715</v>
      </c>
      <c r="Z66" s="258">
        <v>194.90140930000001</v>
      </c>
      <c r="AA66" s="258">
        <v>189.6972821</v>
      </c>
      <c r="AB66" s="258">
        <v>186.15992309999999</v>
      </c>
      <c r="AC66" s="258">
        <v>198.33400889999999</v>
      </c>
      <c r="AD66" s="258">
        <v>188.58400839999999</v>
      </c>
      <c r="AE66" s="258">
        <v>192.4704122</v>
      </c>
      <c r="AF66" s="258">
        <v>191.8419384</v>
      </c>
      <c r="AG66" s="258">
        <v>196.66116099999999</v>
      </c>
      <c r="AH66" s="258">
        <v>203.7997249</v>
      </c>
      <c r="AI66" s="258">
        <v>190.68645509999999</v>
      </c>
      <c r="AJ66" s="258">
        <v>196.0792946</v>
      </c>
      <c r="AK66" s="258">
        <v>191.7374489</v>
      </c>
      <c r="AL66" s="258">
        <v>201.16758590000001</v>
      </c>
      <c r="AM66" s="258">
        <v>192.3049695</v>
      </c>
      <c r="AN66" s="258">
        <v>172.01239580000001</v>
      </c>
      <c r="AO66" s="258">
        <v>200.6459365</v>
      </c>
      <c r="AP66" s="258">
        <v>189.515592</v>
      </c>
      <c r="AQ66" s="258">
        <v>201.0164067</v>
      </c>
      <c r="AR66" s="258">
        <v>197.2087416</v>
      </c>
      <c r="AS66" s="258">
        <v>199.6980332</v>
      </c>
      <c r="AT66" s="258">
        <v>203.03185289999999</v>
      </c>
      <c r="AU66" s="258">
        <v>190.546381</v>
      </c>
      <c r="AV66" s="258">
        <v>196.62250409999999</v>
      </c>
      <c r="AW66" s="258">
        <v>196.17616029999999</v>
      </c>
      <c r="AX66" s="258">
        <v>199.5869017</v>
      </c>
      <c r="AY66" s="258">
        <v>202.15907390000001</v>
      </c>
      <c r="AZ66" s="258">
        <v>174.5932684</v>
      </c>
      <c r="BA66" s="258">
        <v>203.86395419999999</v>
      </c>
      <c r="BB66" s="258">
        <v>192.4960327</v>
      </c>
      <c r="BC66" s="258">
        <v>203.45029099999999</v>
      </c>
      <c r="BD66" s="258">
        <v>196.67699999999999</v>
      </c>
      <c r="BE66" s="258">
        <v>201.7466</v>
      </c>
      <c r="BF66" s="258">
        <v>206.78870000000001</v>
      </c>
      <c r="BG66" s="346">
        <v>192.84200000000001</v>
      </c>
      <c r="BH66" s="346">
        <v>201.54310000000001</v>
      </c>
      <c r="BI66" s="346">
        <v>194.75720000000001</v>
      </c>
      <c r="BJ66" s="346">
        <v>199.88759999999999</v>
      </c>
      <c r="BK66" s="346">
        <v>199.19649999999999</v>
      </c>
      <c r="BL66" s="346">
        <v>179.54859999999999</v>
      </c>
      <c r="BM66" s="346">
        <v>202.14840000000001</v>
      </c>
      <c r="BN66" s="346">
        <v>193.88740000000001</v>
      </c>
      <c r="BO66" s="346">
        <v>202.1934</v>
      </c>
      <c r="BP66" s="346">
        <v>196.94630000000001</v>
      </c>
      <c r="BQ66" s="346">
        <v>205.68549999999999</v>
      </c>
      <c r="BR66" s="346">
        <v>206.90539999999999</v>
      </c>
      <c r="BS66" s="346">
        <v>195.6396</v>
      </c>
      <c r="BT66" s="346">
        <v>203.0829</v>
      </c>
      <c r="BU66" s="346">
        <v>195.21</v>
      </c>
      <c r="BV66" s="346">
        <v>202.10769999999999</v>
      </c>
    </row>
    <row r="67" spans="1:74" ht="11.1" customHeight="1" x14ac:dyDescent="0.2">
      <c r="A67" s="140" t="s">
        <v>971</v>
      </c>
      <c r="B67" s="209" t="s">
        <v>757</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168.89593189999999</v>
      </c>
      <c r="AB67" s="258">
        <v>144.77444460000001</v>
      </c>
      <c r="AC67" s="258">
        <v>128.46079789999999</v>
      </c>
      <c r="AD67" s="258">
        <v>113.5438573</v>
      </c>
      <c r="AE67" s="258">
        <v>107.0884113</v>
      </c>
      <c r="AF67" s="258">
        <v>109.0005185</v>
      </c>
      <c r="AG67" s="258">
        <v>119.1947492</v>
      </c>
      <c r="AH67" s="258">
        <v>120.3643993</v>
      </c>
      <c r="AI67" s="258">
        <v>106.0817445</v>
      </c>
      <c r="AJ67" s="258">
        <v>104.8109903</v>
      </c>
      <c r="AK67" s="258">
        <v>117.6825358</v>
      </c>
      <c r="AL67" s="258">
        <v>156.46846500000001</v>
      </c>
      <c r="AM67" s="258">
        <v>158.08834239999999</v>
      </c>
      <c r="AN67" s="258">
        <v>126.80870969999999</v>
      </c>
      <c r="AO67" s="258">
        <v>137.57603689999999</v>
      </c>
      <c r="AP67" s="258">
        <v>104.54266990000001</v>
      </c>
      <c r="AQ67" s="258">
        <v>103.0596922</v>
      </c>
      <c r="AR67" s="258">
        <v>103.7632363</v>
      </c>
      <c r="AS67" s="258">
        <v>115.91705519999999</v>
      </c>
      <c r="AT67" s="258">
        <v>114.3776836</v>
      </c>
      <c r="AU67" s="258">
        <v>104.4040153</v>
      </c>
      <c r="AV67" s="258">
        <v>110.4500338</v>
      </c>
      <c r="AW67" s="258">
        <v>127.6558533</v>
      </c>
      <c r="AX67" s="258">
        <v>167.27063609999999</v>
      </c>
      <c r="AY67" s="258">
        <v>180.98635490000001</v>
      </c>
      <c r="AZ67" s="258">
        <v>145.51657</v>
      </c>
      <c r="BA67" s="258">
        <v>150.45096330000001</v>
      </c>
      <c r="BB67" s="258">
        <v>127.4224926</v>
      </c>
      <c r="BC67" s="258">
        <v>111.09066660000001</v>
      </c>
      <c r="BD67" s="258">
        <v>112.60899999999999</v>
      </c>
      <c r="BE67" s="258">
        <v>123.37690000000001</v>
      </c>
      <c r="BF67" s="258">
        <v>121.22750000000001</v>
      </c>
      <c r="BG67" s="346">
        <v>107.5211</v>
      </c>
      <c r="BH67" s="346">
        <v>114.0519</v>
      </c>
      <c r="BI67" s="346">
        <v>129.35650000000001</v>
      </c>
      <c r="BJ67" s="346">
        <v>163.03540000000001</v>
      </c>
      <c r="BK67" s="346">
        <v>176.6497</v>
      </c>
      <c r="BL67" s="346">
        <v>150.8947</v>
      </c>
      <c r="BM67" s="346">
        <v>145.51779999999999</v>
      </c>
      <c r="BN67" s="346">
        <v>118.0608</v>
      </c>
      <c r="BO67" s="346">
        <v>111.2794</v>
      </c>
      <c r="BP67" s="346">
        <v>111.17610000000001</v>
      </c>
      <c r="BQ67" s="346">
        <v>121.7657</v>
      </c>
      <c r="BR67" s="346">
        <v>121.6298</v>
      </c>
      <c r="BS67" s="346">
        <v>111.1268</v>
      </c>
      <c r="BT67" s="346">
        <v>116.9542</v>
      </c>
      <c r="BU67" s="346">
        <v>131.8021</v>
      </c>
      <c r="BV67" s="346">
        <v>165.72620000000001</v>
      </c>
    </row>
    <row r="68" spans="1:74" ht="11.1" customHeight="1" x14ac:dyDescent="0.2">
      <c r="A68" s="140" t="s">
        <v>279</v>
      </c>
      <c r="B68" s="209" t="s">
        <v>986</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124.663842</v>
      </c>
      <c r="AN68" s="258">
        <v>96.398471850000007</v>
      </c>
      <c r="AO68" s="258">
        <v>98.091216880000005</v>
      </c>
      <c r="AP68" s="258">
        <v>89.565997519999996</v>
      </c>
      <c r="AQ68" s="258">
        <v>101.6927556</v>
      </c>
      <c r="AR68" s="258">
        <v>115.9414563</v>
      </c>
      <c r="AS68" s="258">
        <v>136.5549718</v>
      </c>
      <c r="AT68" s="258">
        <v>129.144465</v>
      </c>
      <c r="AU68" s="258">
        <v>108.81662300000001</v>
      </c>
      <c r="AV68" s="258">
        <v>100.2206465</v>
      </c>
      <c r="AW68" s="258">
        <v>101.76604</v>
      </c>
      <c r="AX68" s="258">
        <v>115.44962769999999</v>
      </c>
      <c r="AY68" s="258">
        <v>126.4076834</v>
      </c>
      <c r="AZ68" s="258">
        <v>92.059009470000007</v>
      </c>
      <c r="BA68" s="258">
        <v>90.018550759999997</v>
      </c>
      <c r="BB68" s="258">
        <v>82.262546569999998</v>
      </c>
      <c r="BC68" s="258">
        <v>94.818534869999993</v>
      </c>
      <c r="BD68" s="258">
        <v>112.5381</v>
      </c>
      <c r="BE68" s="258">
        <v>128.8845</v>
      </c>
      <c r="BF68" s="258">
        <v>139.12299999999999</v>
      </c>
      <c r="BG68" s="346">
        <v>106.1484</v>
      </c>
      <c r="BH68" s="346">
        <v>102.12949999999999</v>
      </c>
      <c r="BI68" s="346">
        <v>100.1001</v>
      </c>
      <c r="BJ68" s="346">
        <v>116.3279</v>
      </c>
      <c r="BK68" s="346">
        <v>126.6022</v>
      </c>
      <c r="BL68" s="346">
        <v>100.8947</v>
      </c>
      <c r="BM68" s="346">
        <v>92.012789999999995</v>
      </c>
      <c r="BN68" s="346">
        <v>77.457369999999997</v>
      </c>
      <c r="BO68" s="346">
        <v>87.937020000000004</v>
      </c>
      <c r="BP68" s="346">
        <v>102.8049</v>
      </c>
      <c r="BQ68" s="346">
        <v>125.3972</v>
      </c>
      <c r="BR68" s="346">
        <v>123.14709999999999</v>
      </c>
      <c r="BS68" s="346">
        <v>99.977490000000003</v>
      </c>
      <c r="BT68" s="346">
        <v>97.537809999999993</v>
      </c>
      <c r="BU68" s="346">
        <v>93.262540000000001</v>
      </c>
      <c r="BV68" s="346">
        <v>108.3492</v>
      </c>
    </row>
    <row r="69" spans="1:74" ht="11.1" customHeight="1" x14ac:dyDescent="0.2">
      <c r="A69" s="628" t="s">
        <v>1201</v>
      </c>
      <c r="B69" s="648" t="s">
        <v>1200</v>
      </c>
      <c r="C69" s="326">
        <v>531.92952009999999</v>
      </c>
      <c r="D69" s="326">
        <v>472.60363860000001</v>
      </c>
      <c r="E69" s="326">
        <v>469.26442320000001</v>
      </c>
      <c r="F69" s="326">
        <v>410.1442806</v>
      </c>
      <c r="G69" s="326">
        <v>416.63683700000001</v>
      </c>
      <c r="H69" s="326">
        <v>427.45380249999999</v>
      </c>
      <c r="I69" s="326">
        <v>458.0984709</v>
      </c>
      <c r="J69" s="326">
        <v>459.1000866</v>
      </c>
      <c r="K69" s="326">
        <v>423.5503731</v>
      </c>
      <c r="L69" s="326">
        <v>426.3558764</v>
      </c>
      <c r="M69" s="326">
        <v>447.17287620000002</v>
      </c>
      <c r="N69" s="326">
        <v>477.02032589999999</v>
      </c>
      <c r="O69" s="326">
        <v>505.75930920000002</v>
      </c>
      <c r="P69" s="326">
        <v>471.64571740000002</v>
      </c>
      <c r="Q69" s="326">
        <v>455.83039760000003</v>
      </c>
      <c r="R69" s="326">
        <v>396.58900160000002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482.99236209999998</v>
      </c>
      <c r="AB69" s="326">
        <v>434.42148470000001</v>
      </c>
      <c r="AC69" s="326">
        <v>410.92144519999999</v>
      </c>
      <c r="AD69" s="326">
        <v>383.84114030000001</v>
      </c>
      <c r="AE69" s="326">
        <v>392.28198159999999</v>
      </c>
      <c r="AF69" s="326">
        <v>426.96934599999997</v>
      </c>
      <c r="AG69" s="326">
        <v>462.03776800000003</v>
      </c>
      <c r="AH69" s="326">
        <v>469.45081449999998</v>
      </c>
      <c r="AI69" s="326">
        <v>420.94466269999998</v>
      </c>
      <c r="AJ69" s="326">
        <v>410.92039260000001</v>
      </c>
      <c r="AK69" s="326">
        <v>407.47092259999999</v>
      </c>
      <c r="AL69" s="326">
        <v>487.14504360000001</v>
      </c>
      <c r="AM69" s="326">
        <v>476.04659120000002</v>
      </c>
      <c r="AN69" s="326">
        <v>396.11326270000001</v>
      </c>
      <c r="AO69" s="326">
        <v>437.30262759999999</v>
      </c>
      <c r="AP69" s="326">
        <v>384.58177949999998</v>
      </c>
      <c r="AQ69" s="326">
        <v>406.75829190000002</v>
      </c>
      <c r="AR69" s="326">
        <v>417.87095429999999</v>
      </c>
      <c r="AS69" s="326">
        <v>453.15949760000001</v>
      </c>
      <c r="AT69" s="326">
        <v>447.54343890000001</v>
      </c>
      <c r="AU69" s="326">
        <v>404.72453940000003</v>
      </c>
      <c r="AV69" s="326">
        <v>408.28262169999999</v>
      </c>
      <c r="AW69" s="326">
        <v>426.55557349999998</v>
      </c>
      <c r="AX69" s="326">
        <v>483.29660280000002</v>
      </c>
      <c r="AY69" s="326">
        <v>510.54254959999997</v>
      </c>
      <c r="AZ69" s="326">
        <v>413.06253320000002</v>
      </c>
      <c r="BA69" s="326">
        <v>445.32290560000001</v>
      </c>
      <c r="BB69" s="326">
        <v>403.13859189999999</v>
      </c>
      <c r="BC69" s="326">
        <v>410.34892969999999</v>
      </c>
      <c r="BD69" s="326">
        <v>422.7817</v>
      </c>
      <c r="BE69" s="326">
        <v>454.9975</v>
      </c>
      <c r="BF69" s="326">
        <v>468.12860000000001</v>
      </c>
      <c r="BG69" s="363">
        <v>407.46910000000003</v>
      </c>
      <c r="BH69" s="363">
        <v>418.71390000000002</v>
      </c>
      <c r="BI69" s="363">
        <v>425.1712</v>
      </c>
      <c r="BJ69" s="363">
        <v>480.24029999999999</v>
      </c>
      <c r="BK69" s="363">
        <v>503.43790000000001</v>
      </c>
      <c r="BL69" s="363">
        <v>432.23169999999999</v>
      </c>
      <c r="BM69" s="363">
        <v>440.66840000000002</v>
      </c>
      <c r="BN69" s="363">
        <v>390.36309999999997</v>
      </c>
      <c r="BO69" s="363">
        <v>402.39920000000001</v>
      </c>
      <c r="BP69" s="363">
        <v>411.88479999999998</v>
      </c>
      <c r="BQ69" s="363">
        <v>453.83780000000002</v>
      </c>
      <c r="BR69" s="363">
        <v>452.67180000000002</v>
      </c>
      <c r="BS69" s="363">
        <v>407.70139999999998</v>
      </c>
      <c r="BT69" s="363">
        <v>418.5643</v>
      </c>
      <c r="BU69" s="363">
        <v>421.2321</v>
      </c>
      <c r="BV69" s="363">
        <v>477.17259999999999</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82" t="s">
        <v>1013</v>
      </c>
      <c r="C71" s="783"/>
      <c r="D71" s="783"/>
      <c r="E71" s="783"/>
      <c r="F71" s="783"/>
      <c r="G71" s="783"/>
      <c r="H71" s="783"/>
      <c r="I71" s="783"/>
      <c r="J71" s="783"/>
      <c r="K71" s="783"/>
      <c r="L71" s="783"/>
      <c r="M71" s="783"/>
      <c r="N71" s="783"/>
      <c r="O71" s="783"/>
      <c r="P71" s="783"/>
      <c r="Q71" s="783"/>
    </row>
    <row r="72" spans="1:74" ht="12" customHeight="1" x14ac:dyDescent="0.2">
      <c r="A72" s="134"/>
      <c r="B72" s="626" t="s">
        <v>1026</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52" t="s">
        <v>1102</v>
      </c>
      <c r="C73" s="801"/>
      <c r="D73" s="801"/>
      <c r="E73" s="801"/>
      <c r="F73" s="801"/>
      <c r="G73" s="801"/>
      <c r="H73" s="801"/>
      <c r="I73" s="801"/>
      <c r="J73" s="801"/>
      <c r="K73" s="801"/>
      <c r="L73" s="801"/>
      <c r="M73" s="801"/>
      <c r="N73" s="801"/>
      <c r="O73" s="801"/>
      <c r="P73" s="801"/>
      <c r="Q73" s="801"/>
      <c r="AY73" s="512"/>
      <c r="AZ73" s="512"/>
      <c r="BA73" s="512"/>
      <c r="BB73" s="512"/>
      <c r="BC73" s="512"/>
      <c r="BD73" s="718"/>
      <c r="BE73" s="718"/>
      <c r="BF73" s="718"/>
      <c r="BG73" s="512"/>
      <c r="BH73" s="512"/>
      <c r="BI73" s="512"/>
      <c r="BJ73" s="512"/>
    </row>
    <row r="74" spans="1:74" s="468" customFormat="1" ht="12" customHeight="1" x14ac:dyDescent="0.2">
      <c r="A74" s="467"/>
      <c r="B74" s="853" t="s">
        <v>1</v>
      </c>
      <c r="C74" s="801"/>
      <c r="D74" s="801"/>
      <c r="E74" s="801"/>
      <c r="F74" s="801"/>
      <c r="G74" s="801"/>
      <c r="H74" s="801"/>
      <c r="I74" s="801"/>
      <c r="J74" s="801"/>
      <c r="K74" s="801"/>
      <c r="L74" s="801"/>
      <c r="M74" s="801"/>
      <c r="N74" s="801"/>
      <c r="O74" s="801"/>
      <c r="P74" s="801"/>
      <c r="Q74" s="801"/>
      <c r="AY74" s="512"/>
      <c r="AZ74" s="512"/>
      <c r="BA74" s="512"/>
      <c r="BB74" s="512"/>
      <c r="BC74" s="512"/>
      <c r="BD74" s="718"/>
      <c r="BE74" s="718"/>
      <c r="BF74" s="718"/>
      <c r="BG74" s="512"/>
      <c r="BH74" s="512"/>
      <c r="BI74" s="512"/>
      <c r="BJ74" s="512"/>
    </row>
    <row r="75" spans="1:74" s="468" customFormat="1" ht="12" customHeight="1" x14ac:dyDescent="0.2">
      <c r="A75" s="467"/>
      <c r="B75" s="852" t="s">
        <v>1202</v>
      </c>
      <c r="C75" s="801"/>
      <c r="D75" s="801"/>
      <c r="E75" s="801"/>
      <c r="F75" s="801"/>
      <c r="G75" s="801"/>
      <c r="H75" s="801"/>
      <c r="I75" s="801"/>
      <c r="J75" s="801"/>
      <c r="K75" s="801"/>
      <c r="L75" s="801"/>
      <c r="M75" s="801"/>
      <c r="N75" s="801"/>
      <c r="O75" s="801"/>
      <c r="P75" s="801"/>
      <c r="Q75" s="801"/>
      <c r="AY75" s="512"/>
      <c r="AZ75" s="512"/>
      <c r="BA75" s="512"/>
      <c r="BB75" s="512"/>
      <c r="BC75" s="512"/>
      <c r="BD75" s="718"/>
      <c r="BE75" s="718"/>
      <c r="BF75" s="718"/>
      <c r="BG75" s="512"/>
      <c r="BH75" s="512"/>
      <c r="BI75" s="512"/>
      <c r="BJ75" s="512"/>
    </row>
    <row r="76" spans="1:74" s="468" customFormat="1" ht="12" customHeight="1" x14ac:dyDescent="0.2">
      <c r="A76" s="467"/>
      <c r="B76" s="804" t="s">
        <v>1038</v>
      </c>
      <c r="C76" s="805"/>
      <c r="D76" s="805"/>
      <c r="E76" s="805"/>
      <c r="F76" s="805"/>
      <c r="G76" s="805"/>
      <c r="H76" s="805"/>
      <c r="I76" s="805"/>
      <c r="J76" s="805"/>
      <c r="K76" s="805"/>
      <c r="L76" s="805"/>
      <c r="M76" s="805"/>
      <c r="N76" s="805"/>
      <c r="O76" s="805"/>
      <c r="P76" s="805"/>
      <c r="Q76" s="801"/>
      <c r="AY76" s="512"/>
      <c r="AZ76" s="512"/>
      <c r="BA76" s="512"/>
      <c r="BB76" s="512"/>
      <c r="BC76" s="512"/>
      <c r="BD76" s="718"/>
      <c r="BE76" s="718"/>
      <c r="BF76" s="718"/>
      <c r="BG76" s="512"/>
      <c r="BH76" s="512"/>
      <c r="BI76" s="512"/>
      <c r="BJ76" s="512"/>
    </row>
    <row r="77" spans="1:74" s="468" customFormat="1" ht="12" customHeight="1" x14ac:dyDescent="0.2">
      <c r="A77" s="467"/>
      <c r="B77" s="804" t="s">
        <v>2</v>
      </c>
      <c r="C77" s="805"/>
      <c r="D77" s="805"/>
      <c r="E77" s="805"/>
      <c r="F77" s="805"/>
      <c r="G77" s="805"/>
      <c r="H77" s="805"/>
      <c r="I77" s="805"/>
      <c r="J77" s="805"/>
      <c r="K77" s="805"/>
      <c r="L77" s="805"/>
      <c r="M77" s="805"/>
      <c r="N77" s="805"/>
      <c r="O77" s="805"/>
      <c r="P77" s="805"/>
      <c r="Q77" s="801"/>
      <c r="AY77" s="512"/>
      <c r="AZ77" s="512"/>
      <c r="BA77" s="512"/>
      <c r="BB77" s="512"/>
      <c r="BC77" s="512"/>
      <c r="BD77" s="718"/>
      <c r="BE77" s="718"/>
      <c r="BF77" s="718"/>
      <c r="BG77" s="512"/>
      <c r="BH77" s="512"/>
      <c r="BI77" s="512"/>
      <c r="BJ77" s="512"/>
    </row>
    <row r="78" spans="1:74" s="468" customFormat="1" ht="12" customHeight="1" x14ac:dyDescent="0.2">
      <c r="A78" s="467"/>
      <c r="B78" s="799" t="s">
        <v>3</v>
      </c>
      <c r="C78" s="800"/>
      <c r="D78" s="800"/>
      <c r="E78" s="800"/>
      <c r="F78" s="800"/>
      <c r="G78" s="800"/>
      <c r="H78" s="800"/>
      <c r="I78" s="800"/>
      <c r="J78" s="800"/>
      <c r="K78" s="800"/>
      <c r="L78" s="800"/>
      <c r="M78" s="800"/>
      <c r="N78" s="800"/>
      <c r="O78" s="800"/>
      <c r="P78" s="800"/>
      <c r="Q78" s="801"/>
      <c r="AY78" s="512"/>
      <c r="AZ78" s="512"/>
      <c r="BA78" s="512"/>
      <c r="BB78" s="512"/>
      <c r="BC78" s="512"/>
      <c r="BD78" s="718"/>
      <c r="BE78" s="718"/>
      <c r="BF78" s="718"/>
      <c r="BG78" s="512"/>
      <c r="BH78" s="512"/>
      <c r="BI78" s="512"/>
      <c r="BJ78" s="512"/>
    </row>
    <row r="79" spans="1:74" s="468" customFormat="1" ht="12" customHeight="1" x14ac:dyDescent="0.2">
      <c r="A79" s="467"/>
      <c r="B79" s="799" t="s">
        <v>1042</v>
      </c>
      <c r="C79" s="800"/>
      <c r="D79" s="800"/>
      <c r="E79" s="800"/>
      <c r="F79" s="800"/>
      <c r="G79" s="800"/>
      <c r="H79" s="800"/>
      <c r="I79" s="800"/>
      <c r="J79" s="800"/>
      <c r="K79" s="800"/>
      <c r="L79" s="800"/>
      <c r="M79" s="800"/>
      <c r="N79" s="800"/>
      <c r="O79" s="800"/>
      <c r="P79" s="800"/>
      <c r="Q79" s="801"/>
      <c r="AY79" s="512"/>
      <c r="AZ79" s="512"/>
      <c r="BA79" s="512"/>
      <c r="BB79" s="512"/>
      <c r="BC79" s="512"/>
      <c r="BD79" s="718"/>
      <c r="BE79" s="718"/>
      <c r="BF79" s="718"/>
      <c r="BG79" s="512"/>
      <c r="BH79" s="512"/>
      <c r="BI79" s="512"/>
      <c r="BJ79" s="512"/>
    </row>
    <row r="80" spans="1:74" s="468" customFormat="1" ht="12" customHeight="1" x14ac:dyDescent="0.2">
      <c r="A80" s="467"/>
      <c r="B80" s="802" t="s">
        <v>1350</v>
      </c>
      <c r="C80" s="801"/>
      <c r="D80" s="801"/>
      <c r="E80" s="801"/>
      <c r="F80" s="801"/>
      <c r="G80" s="801"/>
      <c r="H80" s="801"/>
      <c r="I80" s="801"/>
      <c r="J80" s="801"/>
      <c r="K80" s="801"/>
      <c r="L80" s="801"/>
      <c r="M80" s="801"/>
      <c r="N80" s="801"/>
      <c r="O80" s="801"/>
      <c r="P80" s="801"/>
      <c r="Q80" s="801"/>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AU36" sqref="AU36"/>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2" t="s">
        <v>992</v>
      </c>
      <c r="B1" s="856" t="s">
        <v>252</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163"/>
    </row>
    <row r="2" spans="1:74" s="165" customFormat="1"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47"/>
      <c r="B5" s="166" t="s">
        <v>1369</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881</v>
      </c>
      <c r="B6" s="210" t="s">
        <v>567</v>
      </c>
      <c r="C6" s="240">
        <v>841.72125404999997</v>
      </c>
      <c r="D6" s="240">
        <v>840.84204700999999</v>
      </c>
      <c r="E6" s="240">
        <v>841.22807732000001</v>
      </c>
      <c r="F6" s="240">
        <v>843.44048936000002</v>
      </c>
      <c r="G6" s="240">
        <v>845.93613605999997</v>
      </c>
      <c r="H6" s="240">
        <v>849.27616179999995</v>
      </c>
      <c r="I6" s="240">
        <v>855.50630087000002</v>
      </c>
      <c r="J6" s="240">
        <v>859.00078400999996</v>
      </c>
      <c r="K6" s="240">
        <v>861.80534549000004</v>
      </c>
      <c r="L6" s="240">
        <v>863.42724596000005</v>
      </c>
      <c r="M6" s="240">
        <v>865.22151865000001</v>
      </c>
      <c r="N6" s="240">
        <v>866.69542420000005</v>
      </c>
      <c r="O6" s="240">
        <v>866.45114644</v>
      </c>
      <c r="P6" s="240">
        <v>868.33267985999998</v>
      </c>
      <c r="Q6" s="240">
        <v>870.94220827000004</v>
      </c>
      <c r="R6" s="240">
        <v>877.16670236000004</v>
      </c>
      <c r="S6" s="240">
        <v>879.06699275000005</v>
      </c>
      <c r="T6" s="240">
        <v>879.53005011000005</v>
      </c>
      <c r="U6" s="240">
        <v>874.84427309</v>
      </c>
      <c r="V6" s="240">
        <v>875.21656542999995</v>
      </c>
      <c r="W6" s="240">
        <v>876.93532576999996</v>
      </c>
      <c r="X6" s="240">
        <v>883.57068773000003</v>
      </c>
      <c r="Y6" s="240">
        <v>885.30478384000003</v>
      </c>
      <c r="Z6" s="240">
        <v>885.70774772000004</v>
      </c>
      <c r="AA6" s="240">
        <v>882.12836091999998</v>
      </c>
      <c r="AB6" s="240">
        <v>881.85747418000005</v>
      </c>
      <c r="AC6" s="240">
        <v>882.24386904000005</v>
      </c>
      <c r="AD6" s="240">
        <v>883.88460610000004</v>
      </c>
      <c r="AE6" s="240">
        <v>885.13776873999996</v>
      </c>
      <c r="AF6" s="240">
        <v>886.60041753999997</v>
      </c>
      <c r="AG6" s="240">
        <v>889.86420722000003</v>
      </c>
      <c r="AH6" s="240">
        <v>890.55208733999996</v>
      </c>
      <c r="AI6" s="240">
        <v>890.25571260000004</v>
      </c>
      <c r="AJ6" s="240">
        <v>886.08836570999995</v>
      </c>
      <c r="AK6" s="240">
        <v>885.98851922999995</v>
      </c>
      <c r="AL6" s="240">
        <v>887.06945586999996</v>
      </c>
      <c r="AM6" s="240">
        <v>891.43375235999997</v>
      </c>
      <c r="AN6" s="240">
        <v>893.29932269000005</v>
      </c>
      <c r="AO6" s="240">
        <v>894.76874358999999</v>
      </c>
      <c r="AP6" s="240">
        <v>894.2746879</v>
      </c>
      <c r="AQ6" s="240">
        <v>896.12730532</v>
      </c>
      <c r="AR6" s="240">
        <v>898.75926867999999</v>
      </c>
      <c r="AS6" s="240">
        <v>904.04021681999996</v>
      </c>
      <c r="AT6" s="240">
        <v>906.82864296000002</v>
      </c>
      <c r="AU6" s="240">
        <v>908.99418592999996</v>
      </c>
      <c r="AV6" s="240">
        <v>909.87020611000003</v>
      </c>
      <c r="AW6" s="240">
        <v>911.28996245999997</v>
      </c>
      <c r="AX6" s="240">
        <v>912.58681535999995</v>
      </c>
      <c r="AY6" s="240">
        <v>912.88312257999996</v>
      </c>
      <c r="AZ6" s="240">
        <v>914.59240022999995</v>
      </c>
      <c r="BA6" s="240">
        <v>916.83700609000005</v>
      </c>
      <c r="BB6" s="240">
        <v>920.61975000999996</v>
      </c>
      <c r="BC6" s="240">
        <v>923.18290490000004</v>
      </c>
      <c r="BD6" s="240">
        <v>925.52928062000001</v>
      </c>
      <c r="BE6" s="240">
        <v>927.38476688000003</v>
      </c>
      <c r="BF6" s="240">
        <v>929.50316696000004</v>
      </c>
      <c r="BG6" s="333">
        <v>931.61040000000003</v>
      </c>
      <c r="BH6" s="333">
        <v>933.93920000000003</v>
      </c>
      <c r="BI6" s="333">
        <v>935.84939999999995</v>
      </c>
      <c r="BJ6" s="333">
        <v>937.57380000000001</v>
      </c>
      <c r="BK6" s="333">
        <v>938.85379999999998</v>
      </c>
      <c r="BL6" s="333">
        <v>940.40039999999999</v>
      </c>
      <c r="BM6" s="333">
        <v>941.95500000000004</v>
      </c>
      <c r="BN6" s="333">
        <v>943.60209999999995</v>
      </c>
      <c r="BO6" s="333">
        <v>945.10940000000005</v>
      </c>
      <c r="BP6" s="333">
        <v>946.56129999999996</v>
      </c>
      <c r="BQ6" s="333">
        <v>947.81899999999996</v>
      </c>
      <c r="BR6" s="333">
        <v>949.26430000000005</v>
      </c>
      <c r="BS6" s="333">
        <v>950.75829999999996</v>
      </c>
      <c r="BT6" s="333">
        <v>952.45780000000002</v>
      </c>
      <c r="BU6" s="333">
        <v>953.93169999999998</v>
      </c>
      <c r="BV6" s="333">
        <v>955.33669999999995</v>
      </c>
    </row>
    <row r="7" spans="1:74" ht="11.1" customHeight="1" x14ac:dyDescent="0.2">
      <c r="A7" s="148" t="s">
        <v>882</v>
      </c>
      <c r="B7" s="210" t="s">
        <v>600</v>
      </c>
      <c r="C7" s="240">
        <v>2388.0205074</v>
      </c>
      <c r="D7" s="240">
        <v>2386.6243854999998</v>
      </c>
      <c r="E7" s="240">
        <v>2388.4869386999999</v>
      </c>
      <c r="F7" s="240">
        <v>2396.8056522000002</v>
      </c>
      <c r="G7" s="240">
        <v>2402.7874418000001</v>
      </c>
      <c r="H7" s="240">
        <v>2409.6297924999999</v>
      </c>
      <c r="I7" s="240">
        <v>2419.1646378999999</v>
      </c>
      <c r="J7" s="240">
        <v>2426.3541611000001</v>
      </c>
      <c r="K7" s="240">
        <v>2433.0302953999999</v>
      </c>
      <c r="L7" s="240">
        <v>2441.3447329000001</v>
      </c>
      <c r="M7" s="240">
        <v>2445.3803207000001</v>
      </c>
      <c r="N7" s="240">
        <v>2447.2887507999999</v>
      </c>
      <c r="O7" s="240">
        <v>2439.2353076999998</v>
      </c>
      <c r="P7" s="240">
        <v>2442.7654590000002</v>
      </c>
      <c r="Q7" s="240">
        <v>2450.0444892</v>
      </c>
      <c r="R7" s="240">
        <v>2470.2617212999999</v>
      </c>
      <c r="S7" s="240">
        <v>2478.1465168999998</v>
      </c>
      <c r="T7" s="240">
        <v>2482.8881990999998</v>
      </c>
      <c r="U7" s="240">
        <v>2483.6137493000001</v>
      </c>
      <c r="V7" s="240">
        <v>2482.7239685</v>
      </c>
      <c r="W7" s="240">
        <v>2479.3458381999999</v>
      </c>
      <c r="X7" s="240">
        <v>2465.7872688000002</v>
      </c>
      <c r="Y7" s="240">
        <v>2463.2015068000001</v>
      </c>
      <c r="Z7" s="240">
        <v>2463.8964626000002</v>
      </c>
      <c r="AA7" s="240">
        <v>2472.3530967000002</v>
      </c>
      <c r="AB7" s="240">
        <v>2476.2487676000001</v>
      </c>
      <c r="AC7" s="240">
        <v>2480.0644358</v>
      </c>
      <c r="AD7" s="240">
        <v>2486.1190204999998</v>
      </c>
      <c r="AE7" s="240">
        <v>2488.0354938999999</v>
      </c>
      <c r="AF7" s="240">
        <v>2488.132775</v>
      </c>
      <c r="AG7" s="240">
        <v>2481.7791431000001</v>
      </c>
      <c r="AH7" s="240">
        <v>2481.7118307000001</v>
      </c>
      <c r="AI7" s="240">
        <v>2483.2991167999999</v>
      </c>
      <c r="AJ7" s="240">
        <v>2488.2743870999998</v>
      </c>
      <c r="AK7" s="240">
        <v>2491.8708311999999</v>
      </c>
      <c r="AL7" s="240">
        <v>2495.8218348</v>
      </c>
      <c r="AM7" s="240">
        <v>2501.5066628999998</v>
      </c>
      <c r="AN7" s="240">
        <v>2505.1323363000001</v>
      </c>
      <c r="AO7" s="240">
        <v>2508.0781201999998</v>
      </c>
      <c r="AP7" s="240">
        <v>2507.7828396</v>
      </c>
      <c r="AQ7" s="240">
        <v>2511.2897257</v>
      </c>
      <c r="AR7" s="240">
        <v>2516.0376034999999</v>
      </c>
      <c r="AS7" s="240">
        <v>2525.6818318000001</v>
      </c>
      <c r="AT7" s="240">
        <v>2530.1701741000002</v>
      </c>
      <c r="AU7" s="240">
        <v>2533.1579889999998</v>
      </c>
      <c r="AV7" s="240">
        <v>2531.6732508</v>
      </c>
      <c r="AW7" s="240">
        <v>2533.8890304000001</v>
      </c>
      <c r="AX7" s="240">
        <v>2536.833302</v>
      </c>
      <c r="AY7" s="240">
        <v>2539.8543684000001</v>
      </c>
      <c r="AZ7" s="240">
        <v>2544.7443967999998</v>
      </c>
      <c r="BA7" s="240">
        <v>2550.8516902000001</v>
      </c>
      <c r="BB7" s="240">
        <v>2560.4717255</v>
      </c>
      <c r="BC7" s="240">
        <v>2567.2919406999999</v>
      </c>
      <c r="BD7" s="240">
        <v>2573.6078129000002</v>
      </c>
      <c r="BE7" s="240">
        <v>2578.8454330999998</v>
      </c>
      <c r="BF7" s="240">
        <v>2584.5830510999999</v>
      </c>
      <c r="BG7" s="333">
        <v>2590.2469999999998</v>
      </c>
      <c r="BH7" s="333">
        <v>2596.4259999999999</v>
      </c>
      <c r="BI7" s="333">
        <v>2601.5</v>
      </c>
      <c r="BJ7" s="333">
        <v>2606.0569999999998</v>
      </c>
      <c r="BK7" s="333">
        <v>2609.326</v>
      </c>
      <c r="BL7" s="333">
        <v>2613.431</v>
      </c>
      <c r="BM7" s="333">
        <v>2617.5990000000002</v>
      </c>
      <c r="BN7" s="333">
        <v>2622.2429999999999</v>
      </c>
      <c r="BO7" s="333">
        <v>2626.2269999999999</v>
      </c>
      <c r="BP7" s="333">
        <v>2629.9639999999999</v>
      </c>
      <c r="BQ7" s="333">
        <v>2633.058</v>
      </c>
      <c r="BR7" s="333">
        <v>2636.598</v>
      </c>
      <c r="BS7" s="333">
        <v>2640.19</v>
      </c>
      <c r="BT7" s="333">
        <v>2643.9560000000001</v>
      </c>
      <c r="BU7" s="333">
        <v>2647.5549999999998</v>
      </c>
      <c r="BV7" s="333">
        <v>2651.1109999999999</v>
      </c>
    </row>
    <row r="8" spans="1:74" ht="11.1" customHeight="1" x14ac:dyDescent="0.2">
      <c r="A8" s="148" t="s">
        <v>883</v>
      </c>
      <c r="B8" s="210" t="s">
        <v>568</v>
      </c>
      <c r="C8" s="240">
        <v>2195.3617500999999</v>
      </c>
      <c r="D8" s="240">
        <v>2198.4347372000002</v>
      </c>
      <c r="E8" s="240">
        <v>2205.4051887999999</v>
      </c>
      <c r="F8" s="240">
        <v>2222.8793946999999</v>
      </c>
      <c r="G8" s="240">
        <v>2232.6900578999998</v>
      </c>
      <c r="H8" s="240">
        <v>2241.4434680999998</v>
      </c>
      <c r="I8" s="240">
        <v>2251.5376833999999</v>
      </c>
      <c r="J8" s="240">
        <v>2256.3780442000002</v>
      </c>
      <c r="K8" s="240">
        <v>2258.3626085000001</v>
      </c>
      <c r="L8" s="240">
        <v>2253.0513758000002</v>
      </c>
      <c r="M8" s="240">
        <v>2252.6543474</v>
      </c>
      <c r="N8" s="240">
        <v>2252.7315229000001</v>
      </c>
      <c r="O8" s="240">
        <v>2252.3202827999999</v>
      </c>
      <c r="P8" s="240">
        <v>2254.0678303999998</v>
      </c>
      <c r="Q8" s="240">
        <v>2257.0115463000002</v>
      </c>
      <c r="R8" s="240">
        <v>2263.5248250999998</v>
      </c>
      <c r="S8" s="240">
        <v>2267.0808317000001</v>
      </c>
      <c r="T8" s="240">
        <v>2270.0529606</v>
      </c>
      <c r="U8" s="240">
        <v>2272.1815259</v>
      </c>
      <c r="V8" s="240">
        <v>2274.1806637999998</v>
      </c>
      <c r="W8" s="240">
        <v>2275.7906885000002</v>
      </c>
      <c r="X8" s="240">
        <v>2276.7484083999998</v>
      </c>
      <c r="Y8" s="240">
        <v>2277.7776002999999</v>
      </c>
      <c r="Z8" s="240">
        <v>2278.6150725000002</v>
      </c>
      <c r="AA8" s="240">
        <v>2276.7125571000001</v>
      </c>
      <c r="AB8" s="240">
        <v>2279.0777913000002</v>
      </c>
      <c r="AC8" s="240">
        <v>2283.1625069000002</v>
      </c>
      <c r="AD8" s="240">
        <v>2291.6255176</v>
      </c>
      <c r="AE8" s="240">
        <v>2297.1550861000001</v>
      </c>
      <c r="AF8" s="240">
        <v>2302.4100260999999</v>
      </c>
      <c r="AG8" s="240">
        <v>2307.4131943000002</v>
      </c>
      <c r="AH8" s="240">
        <v>2312.1017342999999</v>
      </c>
      <c r="AI8" s="240">
        <v>2316.4985029999998</v>
      </c>
      <c r="AJ8" s="240">
        <v>2321.4219913000002</v>
      </c>
      <c r="AK8" s="240">
        <v>2324.6213492000002</v>
      </c>
      <c r="AL8" s="240">
        <v>2326.9150676999998</v>
      </c>
      <c r="AM8" s="240">
        <v>2326.6568182000001</v>
      </c>
      <c r="AN8" s="240">
        <v>2328.3740041999999</v>
      </c>
      <c r="AO8" s="240">
        <v>2330.4202971999998</v>
      </c>
      <c r="AP8" s="240">
        <v>2331.2339949000002</v>
      </c>
      <c r="AQ8" s="240">
        <v>2335.1097786</v>
      </c>
      <c r="AR8" s="240">
        <v>2340.4859458999999</v>
      </c>
      <c r="AS8" s="240">
        <v>2350.6019228999999</v>
      </c>
      <c r="AT8" s="240">
        <v>2356.5492881999999</v>
      </c>
      <c r="AU8" s="240">
        <v>2361.5674675999999</v>
      </c>
      <c r="AV8" s="240">
        <v>2364.7615512000002</v>
      </c>
      <c r="AW8" s="240">
        <v>2368.5925416999999</v>
      </c>
      <c r="AX8" s="240">
        <v>2372.1655289999999</v>
      </c>
      <c r="AY8" s="240">
        <v>2373.8175795000002</v>
      </c>
      <c r="AZ8" s="240">
        <v>2378.1217605000002</v>
      </c>
      <c r="BA8" s="240">
        <v>2383.4151384000002</v>
      </c>
      <c r="BB8" s="240">
        <v>2391.5248442000002</v>
      </c>
      <c r="BC8" s="240">
        <v>2397.4262677000002</v>
      </c>
      <c r="BD8" s="240">
        <v>2402.9465401000002</v>
      </c>
      <c r="BE8" s="240">
        <v>2407.2313192000001</v>
      </c>
      <c r="BF8" s="240">
        <v>2412.6300455000001</v>
      </c>
      <c r="BG8" s="333">
        <v>2418.288</v>
      </c>
      <c r="BH8" s="333">
        <v>2425.2249999999999</v>
      </c>
      <c r="BI8" s="333">
        <v>2430.6379999999999</v>
      </c>
      <c r="BJ8" s="333">
        <v>2435.5479999999998</v>
      </c>
      <c r="BK8" s="333">
        <v>2439.4929999999999</v>
      </c>
      <c r="BL8" s="333">
        <v>2443.7379999999998</v>
      </c>
      <c r="BM8" s="333">
        <v>2447.8249999999998</v>
      </c>
      <c r="BN8" s="333">
        <v>2451.8290000000002</v>
      </c>
      <c r="BO8" s="333">
        <v>2455.5390000000002</v>
      </c>
      <c r="BP8" s="333">
        <v>2459.0300000000002</v>
      </c>
      <c r="BQ8" s="333">
        <v>2462.027</v>
      </c>
      <c r="BR8" s="333">
        <v>2465.2919999999999</v>
      </c>
      <c r="BS8" s="333">
        <v>2468.549</v>
      </c>
      <c r="BT8" s="333">
        <v>2472.0520000000001</v>
      </c>
      <c r="BU8" s="333">
        <v>2475.0970000000002</v>
      </c>
      <c r="BV8" s="333">
        <v>2477.9409999999998</v>
      </c>
    </row>
    <row r="9" spans="1:74" ht="11.1" customHeight="1" x14ac:dyDescent="0.2">
      <c r="A9" s="148" t="s">
        <v>884</v>
      </c>
      <c r="B9" s="210" t="s">
        <v>569</v>
      </c>
      <c r="C9" s="240">
        <v>1023.7252518</v>
      </c>
      <c r="D9" s="240">
        <v>1025.7235161999999</v>
      </c>
      <c r="E9" s="240">
        <v>1029.6890478</v>
      </c>
      <c r="F9" s="240">
        <v>1039.5434691</v>
      </c>
      <c r="G9" s="240">
        <v>1044.5023177999999</v>
      </c>
      <c r="H9" s="240">
        <v>1048.4872166</v>
      </c>
      <c r="I9" s="240">
        <v>1051.1358124999999</v>
      </c>
      <c r="J9" s="240">
        <v>1053.4445764</v>
      </c>
      <c r="K9" s="240">
        <v>1055.0511551</v>
      </c>
      <c r="L9" s="240">
        <v>1055.3887995</v>
      </c>
      <c r="M9" s="240">
        <v>1056.0160699</v>
      </c>
      <c r="N9" s="240">
        <v>1056.366217</v>
      </c>
      <c r="O9" s="240">
        <v>1055.2572137</v>
      </c>
      <c r="P9" s="240">
        <v>1055.9396346000001</v>
      </c>
      <c r="Q9" s="240">
        <v>1057.2314527000001</v>
      </c>
      <c r="R9" s="240">
        <v>1060.5451232999999</v>
      </c>
      <c r="S9" s="240">
        <v>1061.996394</v>
      </c>
      <c r="T9" s="240">
        <v>1062.9977203000001</v>
      </c>
      <c r="U9" s="240">
        <v>1063.1625922999999</v>
      </c>
      <c r="V9" s="240">
        <v>1063.5539120999999</v>
      </c>
      <c r="W9" s="240">
        <v>1063.7851697999999</v>
      </c>
      <c r="X9" s="240">
        <v>1063.7700834</v>
      </c>
      <c r="Y9" s="240">
        <v>1063.7459286000001</v>
      </c>
      <c r="Z9" s="240">
        <v>1063.6264232000001</v>
      </c>
      <c r="AA9" s="240">
        <v>1061.4752698</v>
      </c>
      <c r="AB9" s="240">
        <v>1062.6172865999999</v>
      </c>
      <c r="AC9" s="240">
        <v>1065.1161761000001</v>
      </c>
      <c r="AD9" s="240">
        <v>1071.3711155000001</v>
      </c>
      <c r="AE9" s="240">
        <v>1074.7843676</v>
      </c>
      <c r="AF9" s="240">
        <v>1077.7551096</v>
      </c>
      <c r="AG9" s="240">
        <v>1079.9631472999999</v>
      </c>
      <c r="AH9" s="240">
        <v>1082.2890146</v>
      </c>
      <c r="AI9" s="240">
        <v>1084.4125173</v>
      </c>
      <c r="AJ9" s="240">
        <v>1087.5415986</v>
      </c>
      <c r="AK9" s="240">
        <v>1088.3544148999999</v>
      </c>
      <c r="AL9" s="240">
        <v>1088.0589093000001</v>
      </c>
      <c r="AM9" s="240">
        <v>1083.0253015000001</v>
      </c>
      <c r="AN9" s="240">
        <v>1083.2354875000001</v>
      </c>
      <c r="AO9" s="240">
        <v>1085.0596869999999</v>
      </c>
      <c r="AP9" s="240">
        <v>1093.0152375</v>
      </c>
      <c r="AQ9" s="240">
        <v>1094.6794606999999</v>
      </c>
      <c r="AR9" s="240">
        <v>1094.5696943</v>
      </c>
      <c r="AS9" s="240">
        <v>1089.0873494</v>
      </c>
      <c r="AT9" s="240">
        <v>1088.1285451000001</v>
      </c>
      <c r="AU9" s="240">
        <v>1088.0946927</v>
      </c>
      <c r="AV9" s="240">
        <v>1090.0627187</v>
      </c>
      <c r="AW9" s="240">
        <v>1091.0710750999999</v>
      </c>
      <c r="AX9" s="240">
        <v>1092.1966886</v>
      </c>
      <c r="AY9" s="240">
        <v>1092.7304320000001</v>
      </c>
      <c r="AZ9" s="240">
        <v>1094.6224047000001</v>
      </c>
      <c r="BA9" s="240">
        <v>1097.1634796000001</v>
      </c>
      <c r="BB9" s="240">
        <v>1101.5746392999999</v>
      </c>
      <c r="BC9" s="240">
        <v>1104.4981817</v>
      </c>
      <c r="BD9" s="240">
        <v>1107.1550893000001</v>
      </c>
      <c r="BE9" s="240">
        <v>1108.9870244000001</v>
      </c>
      <c r="BF9" s="240">
        <v>1111.5294159</v>
      </c>
      <c r="BG9" s="333">
        <v>1114.2239999999999</v>
      </c>
      <c r="BH9" s="333">
        <v>1117.6859999999999</v>
      </c>
      <c r="BI9" s="333">
        <v>1120.223</v>
      </c>
      <c r="BJ9" s="333">
        <v>1122.451</v>
      </c>
      <c r="BK9" s="333">
        <v>1124.019</v>
      </c>
      <c r="BL9" s="333">
        <v>1125.8889999999999</v>
      </c>
      <c r="BM9" s="333">
        <v>1127.711</v>
      </c>
      <c r="BN9" s="333">
        <v>1129.4670000000001</v>
      </c>
      <c r="BO9" s="333">
        <v>1131.2080000000001</v>
      </c>
      <c r="BP9" s="333">
        <v>1132.9159999999999</v>
      </c>
      <c r="BQ9" s="333">
        <v>1134.5409999999999</v>
      </c>
      <c r="BR9" s="333">
        <v>1136.2190000000001</v>
      </c>
      <c r="BS9" s="333">
        <v>1137.9010000000001</v>
      </c>
      <c r="BT9" s="333">
        <v>1139.692</v>
      </c>
      <c r="BU9" s="333">
        <v>1141.3040000000001</v>
      </c>
      <c r="BV9" s="333">
        <v>1142.8430000000001</v>
      </c>
    </row>
    <row r="10" spans="1:74" ht="11.1" customHeight="1" x14ac:dyDescent="0.2">
      <c r="A10" s="148" t="s">
        <v>885</v>
      </c>
      <c r="B10" s="210" t="s">
        <v>570</v>
      </c>
      <c r="C10" s="240">
        <v>2792.4726835000001</v>
      </c>
      <c r="D10" s="240">
        <v>2795.5864760999998</v>
      </c>
      <c r="E10" s="240">
        <v>2802.6007445</v>
      </c>
      <c r="F10" s="240">
        <v>2820.3515289000002</v>
      </c>
      <c r="G10" s="240">
        <v>2830.0397185000002</v>
      </c>
      <c r="H10" s="240">
        <v>2838.5013534</v>
      </c>
      <c r="I10" s="240">
        <v>2846.0385722999999</v>
      </c>
      <c r="J10" s="240">
        <v>2851.8204943000001</v>
      </c>
      <c r="K10" s="240">
        <v>2856.1492578000002</v>
      </c>
      <c r="L10" s="240">
        <v>2853.9105513999998</v>
      </c>
      <c r="M10" s="240">
        <v>2859.1687317999999</v>
      </c>
      <c r="N10" s="240">
        <v>2866.8094873999999</v>
      </c>
      <c r="O10" s="240">
        <v>2880.7268643000002</v>
      </c>
      <c r="P10" s="240">
        <v>2890.2122359</v>
      </c>
      <c r="Q10" s="240">
        <v>2899.1596482999998</v>
      </c>
      <c r="R10" s="240">
        <v>2908.7393895999999</v>
      </c>
      <c r="S10" s="240">
        <v>2915.7331675</v>
      </c>
      <c r="T10" s="240">
        <v>2921.3112701</v>
      </c>
      <c r="U10" s="240">
        <v>2923.2241720000002</v>
      </c>
      <c r="V10" s="240">
        <v>2927.6580680000002</v>
      </c>
      <c r="W10" s="240">
        <v>2932.3634327999998</v>
      </c>
      <c r="X10" s="240">
        <v>2938.6477037</v>
      </c>
      <c r="Y10" s="240">
        <v>2942.9154278000001</v>
      </c>
      <c r="Z10" s="240">
        <v>2946.4740425</v>
      </c>
      <c r="AA10" s="240">
        <v>2946.8994109999999</v>
      </c>
      <c r="AB10" s="240">
        <v>2950.8579095</v>
      </c>
      <c r="AC10" s="240">
        <v>2955.9254010999998</v>
      </c>
      <c r="AD10" s="240">
        <v>2963.5034989000001</v>
      </c>
      <c r="AE10" s="240">
        <v>2969.7377670000001</v>
      </c>
      <c r="AF10" s="240">
        <v>2976.0298185000001</v>
      </c>
      <c r="AG10" s="240">
        <v>2982.3723144999999</v>
      </c>
      <c r="AH10" s="240">
        <v>2988.7854369000001</v>
      </c>
      <c r="AI10" s="240">
        <v>2995.2618468000001</v>
      </c>
      <c r="AJ10" s="240">
        <v>3002.6583303000002</v>
      </c>
      <c r="AK10" s="240">
        <v>3008.6187255999998</v>
      </c>
      <c r="AL10" s="240">
        <v>3013.9998188</v>
      </c>
      <c r="AM10" s="240">
        <v>3018.4126618</v>
      </c>
      <c r="AN10" s="240">
        <v>3022.9268621000001</v>
      </c>
      <c r="AO10" s="240">
        <v>3027.1534713999999</v>
      </c>
      <c r="AP10" s="240">
        <v>3028.7427440000001</v>
      </c>
      <c r="AQ10" s="240">
        <v>3034.1564809000001</v>
      </c>
      <c r="AR10" s="240">
        <v>3041.0449361999999</v>
      </c>
      <c r="AS10" s="240">
        <v>3052.5565701</v>
      </c>
      <c r="AT10" s="240">
        <v>3060.0331172000001</v>
      </c>
      <c r="AU10" s="240">
        <v>3066.6230375</v>
      </c>
      <c r="AV10" s="240">
        <v>3070.7530264000002</v>
      </c>
      <c r="AW10" s="240">
        <v>3076.7496719999999</v>
      </c>
      <c r="AX10" s="240">
        <v>3083.0396697000001</v>
      </c>
      <c r="AY10" s="240">
        <v>3088.4954714999999</v>
      </c>
      <c r="AZ10" s="240">
        <v>3096.217834</v>
      </c>
      <c r="BA10" s="240">
        <v>3105.0792093</v>
      </c>
      <c r="BB10" s="240">
        <v>3117.1734167</v>
      </c>
      <c r="BC10" s="240">
        <v>3126.7424531000001</v>
      </c>
      <c r="BD10" s="240">
        <v>3135.8801379000001</v>
      </c>
      <c r="BE10" s="240">
        <v>3143.8435857999998</v>
      </c>
      <c r="BF10" s="240">
        <v>3152.6757312999998</v>
      </c>
      <c r="BG10" s="333">
        <v>3161.634</v>
      </c>
      <c r="BH10" s="333">
        <v>3171.616</v>
      </c>
      <c r="BI10" s="333">
        <v>3180.152</v>
      </c>
      <c r="BJ10" s="333">
        <v>3188.1390000000001</v>
      </c>
      <c r="BK10" s="333">
        <v>3195.3789999999999</v>
      </c>
      <c r="BL10" s="333">
        <v>3202.4189999999999</v>
      </c>
      <c r="BM10" s="333">
        <v>3209.0590000000002</v>
      </c>
      <c r="BN10" s="333">
        <v>3215.011</v>
      </c>
      <c r="BO10" s="333">
        <v>3221.069</v>
      </c>
      <c r="BP10" s="333">
        <v>3226.944</v>
      </c>
      <c r="BQ10" s="333">
        <v>3232.5239999999999</v>
      </c>
      <c r="BR10" s="333">
        <v>3238.116</v>
      </c>
      <c r="BS10" s="333">
        <v>3243.6089999999999</v>
      </c>
      <c r="BT10" s="333">
        <v>3248.6570000000002</v>
      </c>
      <c r="BU10" s="333">
        <v>3254.2109999999998</v>
      </c>
      <c r="BV10" s="333">
        <v>3259.9250000000002</v>
      </c>
    </row>
    <row r="11" spans="1:74" ht="11.1" customHeight="1" x14ac:dyDescent="0.2">
      <c r="A11" s="148" t="s">
        <v>886</v>
      </c>
      <c r="B11" s="210" t="s">
        <v>571</v>
      </c>
      <c r="C11" s="240">
        <v>718.80546375999995</v>
      </c>
      <c r="D11" s="240">
        <v>718.91940104000003</v>
      </c>
      <c r="E11" s="240">
        <v>720.15744067000003</v>
      </c>
      <c r="F11" s="240">
        <v>724.68346876999999</v>
      </c>
      <c r="G11" s="240">
        <v>726.54679852000004</v>
      </c>
      <c r="H11" s="240">
        <v>727.91131603999997</v>
      </c>
      <c r="I11" s="240">
        <v>728.50282877999996</v>
      </c>
      <c r="J11" s="240">
        <v>729.07536623999999</v>
      </c>
      <c r="K11" s="240">
        <v>729.35473588000002</v>
      </c>
      <c r="L11" s="240">
        <v>728.63977567999996</v>
      </c>
      <c r="M11" s="240">
        <v>728.85868118999997</v>
      </c>
      <c r="N11" s="240">
        <v>729.31029039999999</v>
      </c>
      <c r="O11" s="240">
        <v>729.45381029999999</v>
      </c>
      <c r="P11" s="240">
        <v>730.77642166999999</v>
      </c>
      <c r="Q11" s="240">
        <v>732.73733147999997</v>
      </c>
      <c r="R11" s="240">
        <v>736.84403556999996</v>
      </c>
      <c r="S11" s="240">
        <v>738.95092043</v>
      </c>
      <c r="T11" s="240">
        <v>740.56548190000001</v>
      </c>
      <c r="U11" s="240">
        <v>741.16488801000003</v>
      </c>
      <c r="V11" s="240">
        <v>742.18692663000002</v>
      </c>
      <c r="W11" s="240">
        <v>743.10876582000003</v>
      </c>
      <c r="X11" s="240">
        <v>743.96888164999996</v>
      </c>
      <c r="Y11" s="240">
        <v>744.66146491999996</v>
      </c>
      <c r="Z11" s="240">
        <v>745.22499170000003</v>
      </c>
      <c r="AA11" s="240">
        <v>744.70960003000005</v>
      </c>
      <c r="AB11" s="240">
        <v>745.72741031999999</v>
      </c>
      <c r="AC11" s="240">
        <v>747.32856059999995</v>
      </c>
      <c r="AD11" s="240">
        <v>750.59027068</v>
      </c>
      <c r="AE11" s="240">
        <v>752.55018608</v>
      </c>
      <c r="AF11" s="240">
        <v>754.28552661000003</v>
      </c>
      <c r="AG11" s="240">
        <v>755.60341384000003</v>
      </c>
      <c r="AH11" s="240">
        <v>757.03426346000003</v>
      </c>
      <c r="AI11" s="240">
        <v>758.38519701999996</v>
      </c>
      <c r="AJ11" s="240">
        <v>759.86381813000003</v>
      </c>
      <c r="AK11" s="240">
        <v>760.89921690999995</v>
      </c>
      <c r="AL11" s="240">
        <v>761.69899694000003</v>
      </c>
      <c r="AM11" s="240">
        <v>761.75441811999997</v>
      </c>
      <c r="AN11" s="240">
        <v>762.46451575000003</v>
      </c>
      <c r="AO11" s="240">
        <v>763.32054972000003</v>
      </c>
      <c r="AP11" s="240">
        <v>764.28450398999996</v>
      </c>
      <c r="AQ11" s="240">
        <v>765.46092266999995</v>
      </c>
      <c r="AR11" s="240">
        <v>766.81178971999998</v>
      </c>
      <c r="AS11" s="240">
        <v>768.56430155999999</v>
      </c>
      <c r="AT11" s="240">
        <v>770.09366805000002</v>
      </c>
      <c r="AU11" s="240">
        <v>771.62708558999998</v>
      </c>
      <c r="AV11" s="240">
        <v>773.33218039999997</v>
      </c>
      <c r="AW11" s="240">
        <v>774.74798040999997</v>
      </c>
      <c r="AX11" s="240">
        <v>776.04211181999995</v>
      </c>
      <c r="AY11" s="240">
        <v>776.60001809000005</v>
      </c>
      <c r="AZ11" s="240">
        <v>778.11172970999996</v>
      </c>
      <c r="BA11" s="240">
        <v>779.96269013999995</v>
      </c>
      <c r="BB11" s="240">
        <v>782.76369297999997</v>
      </c>
      <c r="BC11" s="240">
        <v>784.83505581999998</v>
      </c>
      <c r="BD11" s="240">
        <v>786.78757227000006</v>
      </c>
      <c r="BE11" s="240">
        <v>788.41631023000002</v>
      </c>
      <c r="BF11" s="240">
        <v>790.28483297000002</v>
      </c>
      <c r="BG11" s="333">
        <v>792.18820000000005</v>
      </c>
      <c r="BH11" s="333">
        <v>794.32219999999995</v>
      </c>
      <c r="BI11" s="333">
        <v>796.14850000000001</v>
      </c>
      <c r="BJ11" s="333">
        <v>797.86279999999999</v>
      </c>
      <c r="BK11" s="333">
        <v>799.40980000000002</v>
      </c>
      <c r="BL11" s="333">
        <v>800.94169999999997</v>
      </c>
      <c r="BM11" s="333">
        <v>802.40319999999997</v>
      </c>
      <c r="BN11" s="333">
        <v>803.7355</v>
      </c>
      <c r="BO11" s="333">
        <v>805.1</v>
      </c>
      <c r="BP11" s="333">
        <v>806.43790000000001</v>
      </c>
      <c r="BQ11" s="333">
        <v>807.76990000000001</v>
      </c>
      <c r="BR11" s="333">
        <v>809.03930000000003</v>
      </c>
      <c r="BS11" s="333">
        <v>810.26660000000004</v>
      </c>
      <c r="BT11" s="333">
        <v>811.46900000000005</v>
      </c>
      <c r="BU11" s="333">
        <v>812.59960000000001</v>
      </c>
      <c r="BV11" s="333">
        <v>813.67539999999997</v>
      </c>
    </row>
    <row r="12" spans="1:74" ht="11.1" customHeight="1" x14ac:dyDescent="0.2">
      <c r="A12" s="148" t="s">
        <v>887</v>
      </c>
      <c r="B12" s="210" t="s">
        <v>572</v>
      </c>
      <c r="C12" s="240">
        <v>1889.876659</v>
      </c>
      <c r="D12" s="240">
        <v>1891.7500075</v>
      </c>
      <c r="E12" s="240">
        <v>1898.7288235000001</v>
      </c>
      <c r="F12" s="240">
        <v>1916.6915676000001</v>
      </c>
      <c r="G12" s="240">
        <v>1929.4724733</v>
      </c>
      <c r="H12" s="240">
        <v>1942.9500012000001</v>
      </c>
      <c r="I12" s="240">
        <v>1961.1315228999999</v>
      </c>
      <c r="J12" s="240">
        <v>1972.9967664000001</v>
      </c>
      <c r="K12" s="240">
        <v>1982.5531031999999</v>
      </c>
      <c r="L12" s="240">
        <v>1985.2525556000001</v>
      </c>
      <c r="M12" s="240">
        <v>1993.6020627</v>
      </c>
      <c r="N12" s="240">
        <v>2003.0536466000001</v>
      </c>
      <c r="O12" s="240">
        <v>2020.6719555</v>
      </c>
      <c r="P12" s="240">
        <v>2027.0292069</v>
      </c>
      <c r="Q12" s="240">
        <v>2029.190049</v>
      </c>
      <c r="R12" s="240">
        <v>2019.5426348000001</v>
      </c>
      <c r="S12" s="240">
        <v>2019.0195435000001</v>
      </c>
      <c r="T12" s="240">
        <v>2020.0089281</v>
      </c>
      <c r="U12" s="240">
        <v>2027.828524</v>
      </c>
      <c r="V12" s="240">
        <v>2027.8545590000001</v>
      </c>
      <c r="W12" s="240">
        <v>2025.4047685999999</v>
      </c>
      <c r="X12" s="240">
        <v>2014.6724667999999</v>
      </c>
      <c r="Y12" s="240">
        <v>2011.6260397000001</v>
      </c>
      <c r="Z12" s="240">
        <v>2010.4588016</v>
      </c>
      <c r="AA12" s="240">
        <v>2014.2115842999999</v>
      </c>
      <c r="AB12" s="240">
        <v>2014.5221001</v>
      </c>
      <c r="AC12" s="240">
        <v>2014.4311808</v>
      </c>
      <c r="AD12" s="240">
        <v>2013.5504559000001</v>
      </c>
      <c r="AE12" s="240">
        <v>2012.9479444000001</v>
      </c>
      <c r="AF12" s="240">
        <v>2012.2352757000001</v>
      </c>
      <c r="AG12" s="240">
        <v>2011.6356512</v>
      </c>
      <c r="AH12" s="240">
        <v>2010.5352671999999</v>
      </c>
      <c r="AI12" s="240">
        <v>2009.1573252000001</v>
      </c>
      <c r="AJ12" s="240">
        <v>2002.9050583999999</v>
      </c>
      <c r="AK12" s="240">
        <v>2004.4195749999999</v>
      </c>
      <c r="AL12" s="240">
        <v>2009.1041084000001</v>
      </c>
      <c r="AM12" s="240">
        <v>2021.5881105999999</v>
      </c>
      <c r="AN12" s="240">
        <v>2029.1405886</v>
      </c>
      <c r="AO12" s="240">
        <v>2036.3909944</v>
      </c>
      <c r="AP12" s="240">
        <v>2044.3981656000001</v>
      </c>
      <c r="AQ12" s="240">
        <v>2050.2502986999998</v>
      </c>
      <c r="AR12" s="240">
        <v>2055.0062314000002</v>
      </c>
      <c r="AS12" s="240">
        <v>2055.7147691999999</v>
      </c>
      <c r="AT12" s="240">
        <v>2060.4916966999999</v>
      </c>
      <c r="AU12" s="240">
        <v>2066.3858197</v>
      </c>
      <c r="AV12" s="240">
        <v>2075.5454318000002</v>
      </c>
      <c r="AW12" s="240">
        <v>2082.0627249999998</v>
      </c>
      <c r="AX12" s="240">
        <v>2088.0859931999998</v>
      </c>
      <c r="AY12" s="240">
        <v>2090.9255561999998</v>
      </c>
      <c r="AZ12" s="240">
        <v>2097.9780345999998</v>
      </c>
      <c r="BA12" s="240">
        <v>2106.5537482</v>
      </c>
      <c r="BB12" s="240">
        <v>2119.7405702999999</v>
      </c>
      <c r="BC12" s="240">
        <v>2129.0468492</v>
      </c>
      <c r="BD12" s="240">
        <v>2137.5604580999998</v>
      </c>
      <c r="BE12" s="240">
        <v>2144.2572117999998</v>
      </c>
      <c r="BF12" s="240">
        <v>2151.9536199999998</v>
      </c>
      <c r="BG12" s="333">
        <v>2159.625</v>
      </c>
      <c r="BH12" s="333">
        <v>2167.8069999999998</v>
      </c>
      <c r="BI12" s="333">
        <v>2175.029</v>
      </c>
      <c r="BJ12" s="333">
        <v>2181.826</v>
      </c>
      <c r="BK12" s="333">
        <v>2188.058</v>
      </c>
      <c r="BL12" s="333">
        <v>2194.11</v>
      </c>
      <c r="BM12" s="333">
        <v>2199.8420000000001</v>
      </c>
      <c r="BN12" s="333">
        <v>2204.9650000000001</v>
      </c>
      <c r="BO12" s="333">
        <v>2210.2730000000001</v>
      </c>
      <c r="BP12" s="333">
        <v>2215.4780000000001</v>
      </c>
      <c r="BQ12" s="333">
        <v>2220.79</v>
      </c>
      <c r="BR12" s="333">
        <v>2225.6289999999999</v>
      </c>
      <c r="BS12" s="333">
        <v>2230.2069999999999</v>
      </c>
      <c r="BT12" s="333">
        <v>2234.2730000000001</v>
      </c>
      <c r="BU12" s="333">
        <v>2238.5149999999999</v>
      </c>
      <c r="BV12" s="333">
        <v>2242.681</v>
      </c>
    </row>
    <row r="13" spans="1:74" ht="11.1" customHeight="1" x14ac:dyDescent="0.2">
      <c r="A13" s="148" t="s">
        <v>888</v>
      </c>
      <c r="B13" s="210" t="s">
        <v>573</v>
      </c>
      <c r="C13" s="240">
        <v>1001.7815148</v>
      </c>
      <c r="D13" s="240">
        <v>1003.3099279</v>
      </c>
      <c r="E13" s="240">
        <v>1005.7543253</v>
      </c>
      <c r="F13" s="240">
        <v>1009.8569672</v>
      </c>
      <c r="G13" s="240">
        <v>1013.5766382</v>
      </c>
      <c r="H13" s="240">
        <v>1017.6555984</v>
      </c>
      <c r="I13" s="240">
        <v>1023.0206178</v>
      </c>
      <c r="J13" s="240">
        <v>1027.1230789000001</v>
      </c>
      <c r="K13" s="240">
        <v>1030.8897516</v>
      </c>
      <c r="L13" s="240">
        <v>1034.1129129000001</v>
      </c>
      <c r="M13" s="240">
        <v>1037.3638011999999</v>
      </c>
      <c r="N13" s="240">
        <v>1040.4346935000001</v>
      </c>
      <c r="O13" s="240">
        <v>1043.3891450000001</v>
      </c>
      <c r="P13" s="240">
        <v>1046.0523786000001</v>
      </c>
      <c r="Q13" s="240">
        <v>1048.4879495</v>
      </c>
      <c r="R13" s="240">
        <v>1051.0598861999999</v>
      </c>
      <c r="S13" s="240">
        <v>1052.7671107000001</v>
      </c>
      <c r="T13" s="240">
        <v>1053.9736514000001</v>
      </c>
      <c r="U13" s="240">
        <v>1053.8667441</v>
      </c>
      <c r="V13" s="240">
        <v>1054.6814903</v>
      </c>
      <c r="W13" s="240">
        <v>1055.6051259000001</v>
      </c>
      <c r="X13" s="240">
        <v>1056.6918813</v>
      </c>
      <c r="Y13" s="240">
        <v>1057.7926229</v>
      </c>
      <c r="Z13" s="240">
        <v>1058.961581</v>
      </c>
      <c r="AA13" s="240">
        <v>1060.2353836</v>
      </c>
      <c r="AB13" s="240">
        <v>1061.5133039</v>
      </c>
      <c r="AC13" s="240">
        <v>1062.8319696999999</v>
      </c>
      <c r="AD13" s="240">
        <v>1063.0457601999999</v>
      </c>
      <c r="AE13" s="240">
        <v>1065.3051327999999</v>
      </c>
      <c r="AF13" s="240">
        <v>1068.4644667</v>
      </c>
      <c r="AG13" s="240">
        <v>1075.0794685000001</v>
      </c>
      <c r="AH13" s="240">
        <v>1078.1219447999999</v>
      </c>
      <c r="AI13" s="240">
        <v>1080.1476023</v>
      </c>
      <c r="AJ13" s="240">
        <v>1079.2161596999999</v>
      </c>
      <c r="AK13" s="240">
        <v>1080.6633905000001</v>
      </c>
      <c r="AL13" s="240">
        <v>1082.5490133000001</v>
      </c>
      <c r="AM13" s="240">
        <v>1085.0651757999999</v>
      </c>
      <c r="AN13" s="240">
        <v>1087.6834721</v>
      </c>
      <c r="AO13" s="240">
        <v>1090.5960497000001</v>
      </c>
      <c r="AP13" s="240">
        <v>1093.0833654999999</v>
      </c>
      <c r="AQ13" s="240">
        <v>1097.1241632000001</v>
      </c>
      <c r="AR13" s="240">
        <v>1101.9988995000001</v>
      </c>
      <c r="AS13" s="240">
        <v>1110.3421052000001</v>
      </c>
      <c r="AT13" s="240">
        <v>1114.908821</v>
      </c>
      <c r="AU13" s="240">
        <v>1118.3335775</v>
      </c>
      <c r="AV13" s="240">
        <v>1118.8769003</v>
      </c>
      <c r="AW13" s="240">
        <v>1121.3223442000001</v>
      </c>
      <c r="AX13" s="240">
        <v>1123.9304347</v>
      </c>
      <c r="AY13" s="240">
        <v>1126.3222679</v>
      </c>
      <c r="AZ13" s="240">
        <v>1129.5398295</v>
      </c>
      <c r="BA13" s="240">
        <v>1133.2042156</v>
      </c>
      <c r="BB13" s="240">
        <v>1138.1654959</v>
      </c>
      <c r="BC13" s="240">
        <v>1142.0859789000001</v>
      </c>
      <c r="BD13" s="240">
        <v>1145.8157341000001</v>
      </c>
      <c r="BE13" s="240">
        <v>1148.9402763000001</v>
      </c>
      <c r="BF13" s="240">
        <v>1152.5994401</v>
      </c>
      <c r="BG13" s="333">
        <v>1156.3789999999999</v>
      </c>
      <c r="BH13" s="333">
        <v>1160.7370000000001</v>
      </c>
      <c r="BI13" s="333">
        <v>1164.412</v>
      </c>
      <c r="BJ13" s="333">
        <v>1167.864</v>
      </c>
      <c r="BK13" s="333">
        <v>1170.94</v>
      </c>
      <c r="BL13" s="333">
        <v>1174.057</v>
      </c>
      <c r="BM13" s="333">
        <v>1177.0640000000001</v>
      </c>
      <c r="BN13" s="333">
        <v>1179.93</v>
      </c>
      <c r="BO13" s="333">
        <v>1182.741</v>
      </c>
      <c r="BP13" s="333">
        <v>1185.4649999999999</v>
      </c>
      <c r="BQ13" s="333">
        <v>1188.097</v>
      </c>
      <c r="BR13" s="333">
        <v>1190.6510000000001</v>
      </c>
      <c r="BS13" s="333">
        <v>1193.1220000000001</v>
      </c>
      <c r="BT13" s="333">
        <v>1195.4580000000001</v>
      </c>
      <c r="BU13" s="333">
        <v>1197.799</v>
      </c>
      <c r="BV13" s="333">
        <v>1200.095</v>
      </c>
    </row>
    <row r="14" spans="1:74" ht="11.1" customHeight="1" x14ac:dyDescent="0.2">
      <c r="A14" s="148" t="s">
        <v>889</v>
      </c>
      <c r="B14" s="210" t="s">
        <v>574</v>
      </c>
      <c r="C14" s="240">
        <v>2838.3511097000001</v>
      </c>
      <c r="D14" s="240">
        <v>2842.0028493</v>
      </c>
      <c r="E14" s="240">
        <v>2850.5160126999999</v>
      </c>
      <c r="F14" s="240">
        <v>2869.7386308999999</v>
      </c>
      <c r="G14" s="240">
        <v>2883.5886184999999</v>
      </c>
      <c r="H14" s="240">
        <v>2897.9140063999998</v>
      </c>
      <c r="I14" s="240">
        <v>2918.3827861999998</v>
      </c>
      <c r="J14" s="240">
        <v>2929.4079814000002</v>
      </c>
      <c r="K14" s="240">
        <v>2936.6575834999999</v>
      </c>
      <c r="L14" s="240">
        <v>2928.3513154000002</v>
      </c>
      <c r="M14" s="240">
        <v>2936.8849387999999</v>
      </c>
      <c r="N14" s="240">
        <v>2950.4781766000001</v>
      </c>
      <c r="O14" s="240">
        <v>2978.2806913999998</v>
      </c>
      <c r="P14" s="240">
        <v>2995.1309114000001</v>
      </c>
      <c r="Q14" s="240">
        <v>3010.1784991</v>
      </c>
      <c r="R14" s="240">
        <v>3026.4151163000001</v>
      </c>
      <c r="S14" s="240">
        <v>3035.6136928000001</v>
      </c>
      <c r="T14" s="240">
        <v>3040.7658904999998</v>
      </c>
      <c r="U14" s="240">
        <v>3034.7042065000001</v>
      </c>
      <c r="V14" s="240">
        <v>3037.1392738</v>
      </c>
      <c r="W14" s="240">
        <v>3040.9035893999999</v>
      </c>
      <c r="X14" s="240">
        <v>3044.5015429999999</v>
      </c>
      <c r="Y14" s="240">
        <v>3052.0460631999999</v>
      </c>
      <c r="Z14" s="240">
        <v>3062.0415395</v>
      </c>
      <c r="AA14" s="240">
        <v>3079.9268597999999</v>
      </c>
      <c r="AB14" s="240">
        <v>3090.7450825000001</v>
      </c>
      <c r="AC14" s="240">
        <v>3099.9350955999998</v>
      </c>
      <c r="AD14" s="240">
        <v>3105.1397879000001</v>
      </c>
      <c r="AE14" s="240">
        <v>3112.8412148000002</v>
      </c>
      <c r="AF14" s="240">
        <v>3120.6822652000001</v>
      </c>
      <c r="AG14" s="240">
        <v>3128.2797679999999</v>
      </c>
      <c r="AH14" s="240">
        <v>3136.6874438</v>
      </c>
      <c r="AI14" s="240">
        <v>3145.5221215000001</v>
      </c>
      <c r="AJ14" s="240">
        <v>3158.2494554</v>
      </c>
      <c r="AK14" s="240">
        <v>3165.3388961999999</v>
      </c>
      <c r="AL14" s="240">
        <v>3170.2560981000001</v>
      </c>
      <c r="AM14" s="240">
        <v>3163.5990145999999</v>
      </c>
      <c r="AN14" s="240">
        <v>3171.2232739999999</v>
      </c>
      <c r="AO14" s="240">
        <v>3183.7268297000001</v>
      </c>
      <c r="AP14" s="240">
        <v>3212.6946078999999</v>
      </c>
      <c r="AQ14" s="240">
        <v>3226.2680614999999</v>
      </c>
      <c r="AR14" s="240">
        <v>3236.0321167000002</v>
      </c>
      <c r="AS14" s="240">
        <v>3236.0507551000001</v>
      </c>
      <c r="AT14" s="240">
        <v>3242.6480274</v>
      </c>
      <c r="AU14" s="240">
        <v>3249.8879151000001</v>
      </c>
      <c r="AV14" s="240">
        <v>3259.4136096000002</v>
      </c>
      <c r="AW14" s="240">
        <v>3266.7063348000001</v>
      </c>
      <c r="AX14" s="240">
        <v>3273.4092820000001</v>
      </c>
      <c r="AY14" s="240">
        <v>3276.2272542000001</v>
      </c>
      <c r="AZ14" s="240">
        <v>3284.2220430000002</v>
      </c>
      <c r="BA14" s="240">
        <v>3294.0984515999999</v>
      </c>
      <c r="BB14" s="240">
        <v>3309.5069023999999</v>
      </c>
      <c r="BC14" s="240">
        <v>3320.4087334999999</v>
      </c>
      <c r="BD14" s="240">
        <v>3330.4543674000001</v>
      </c>
      <c r="BE14" s="240">
        <v>3338.0288354999998</v>
      </c>
      <c r="BF14" s="240">
        <v>3347.5733015000001</v>
      </c>
      <c r="BG14" s="333">
        <v>3357.473</v>
      </c>
      <c r="BH14" s="333">
        <v>3369.125</v>
      </c>
      <c r="BI14" s="333">
        <v>3378.6860000000001</v>
      </c>
      <c r="BJ14" s="333">
        <v>3387.5540000000001</v>
      </c>
      <c r="BK14" s="333">
        <v>3394.578</v>
      </c>
      <c r="BL14" s="333">
        <v>3402.9229999999998</v>
      </c>
      <c r="BM14" s="333">
        <v>3411.4389999999999</v>
      </c>
      <c r="BN14" s="333">
        <v>3421.0949999999998</v>
      </c>
      <c r="BO14" s="333">
        <v>3429.2240000000002</v>
      </c>
      <c r="BP14" s="333">
        <v>3436.7950000000001</v>
      </c>
      <c r="BQ14" s="333">
        <v>3443.0140000000001</v>
      </c>
      <c r="BR14" s="333">
        <v>3450.067</v>
      </c>
      <c r="BS14" s="333">
        <v>3457.1579999999999</v>
      </c>
      <c r="BT14" s="333">
        <v>3464.5720000000001</v>
      </c>
      <c r="BU14" s="333">
        <v>3471.5259999999998</v>
      </c>
      <c r="BV14" s="333">
        <v>3478.3040000000001</v>
      </c>
    </row>
    <row r="15" spans="1:74" ht="11.1" customHeight="1" x14ac:dyDescent="0.2">
      <c r="A15" s="148"/>
      <c r="B15" s="168" t="s">
        <v>1214</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890</v>
      </c>
      <c r="B16" s="210" t="s">
        <v>567</v>
      </c>
      <c r="C16" s="258">
        <v>99.061987252999998</v>
      </c>
      <c r="D16" s="258">
        <v>98.977105049000002</v>
      </c>
      <c r="E16" s="258">
        <v>99.015531999999993</v>
      </c>
      <c r="F16" s="258">
        <v>99.431772049000003</v>
      </c>
      <c r="G16" s="258">
        <v>99.525939346000001</v>
      </c>
      <c r="H16" s="258">
        <v>99.552537837000003</v>
      </c>
      <c r="I16" s="258">
        <v>99.421358935000001</v>
      </c>
      <c r="J16" s="258">
        <v>99.380476254000001</v>
      </c>
      <c r="K16" s="258">
        <v>99.339681209000005</v>
      </c>
      <c r="L16" s="258">
        <v>99.410119069000004</v>
      </c>
      <c r="M16" s="258">
        <v>99.286140337999996</v>
      </c>
      <c r="N16" s="258">
        <v>99.078890287999997</v>
      </c>
      <c r="O16" s="258">
        <v>98.581365012999996</v>
      </c>
      <c r="P16" s="258">
        <v>98.362825252999997</v>
      </c>
      <c r="Q16" s="258">
        <v>98.216267103000007</v>
      </c>
      <c r="R16" s="258">
        <v>98.245032846000001</v>
      </c>
      <c r="S16" s="258">
        <v>98.164931201000002</v>
      </c>
      <c r="T16" s="258">
        <v>98.079304453000006</v>
      </c>
      <c r="U16" s="258">
        <v>98.069263305000007</v>
      </c>
      <c r="V16" s="258">
        <v>97.911753321999996</v>
      </c>
      <c r="W16" s="258">
        <v>97.687885209000001</v>
      </c>
      <c r="X16" s="258">
        <v>97.224822025999998</v>
      </c>
      <c r="Y16" s="258">
        <v>96.997865355000002</v>
      </c>
      <c r="Z16" s="258">
        <v>96.834178257000005</v>
      </c>
      <c r="AA16" s="258">
        <v>96.873799233</v>
      </c>
      <c r="AB16" s="258">
        <v>96.731622404999996</v>
      </c>
      <c r="AC16" s="258">
        <v>96.547686274</v>
      </c>
      <c r="AD16" s="258">
        <v>96.149819894000004</v>
      </c>
      <c r="AE16" s="258">
        <v>96.011493367</v>
      </c>
      <c r="AF16" s="258">
        <v>95.960535746999994</v>
      </c>
      <c r="AG16" s="258">
        <v>96.085384442999995</v>
      </c>
      <c r="AH16" s="258">
        <v>96.142836578000001</v>
      </c>
      <c r="AI16" s="258">
        <v>96.221329561999994</v>
      </c>
      <c r="AJ16" s="258">
        <v>96.338970639999999</v>
      </c>
      <c r="AK16" s="258">
        <v>96.445964888000006</v>
      </c>
      <c r="AL16" s="258">
        <v>96.560419550000006</v>
      </c>
      <c r="AM16" s="258">
        <v>96.689916155000006</v>
      </c>
      <c r="AN16" s="258">
        <v>96.813605500999998</v>
      </c>
      <c r="AO16" s="258">
        <v>96.939069117000003</v>
      </c>
      <c r="AP16" s="258">
        <v>97.190176352999998</v>
      </c>
      <c r="AQ16" s="258">
        <v>97.226286493999993</v>
      </c>
      <c r="AR16" s="258">
        <v>97.171268893000004</v>
      </c>
      <c r="AS16" s="258">
        <v>96.584845521999995</v>
      </c>
      <c r="AT16" s="258">
        <v>96.677780952999996</v>
      </c>
      <c r="AU16" s="258">
        <v>97.009797159000001</v>
      </c>
      <c r="AV16" s="258">
        <v>98.112643887999994</v>
      </c>
      <c r="AW16" s="258">
        <v>98.524009335000002</v>
      </c>
      <c r="AX16" s="258">
        <v>98.775643247999994</v>
      </c>
      <c r="AY16" s="258">
        <v>98.708060727000003</v>
      </c>
      <c r="AZ16" s="258">
        <v>98.759845244000005</v>
      </c>
      <c r="BA16" s="258">
        <v>98.771511899999993</v>
      </c>
      <c r="BB16" s="258">
        <v>98.612185191999998</v>
      </c>
      <c r="BC16" s="258">
        <v>98.641772754000002</v>
      </c>
      <c r="BD16" s="258">
        <v>98.729399083000004</v>
      </c>
      <c r="BE16" s="258">
        <v>98.978805202000004</v>
      </c>
      <c r="BF16" s="258">
        <v>99.104703298000004</v>
      </c>
      <c r="BG16" s="346">
        <v>99.210830000000001</v>
      </c>
      <c r="BH16" s="346">
        <v>99.23218</v>
      </c>
      <c r="BI16" s="346">
        <v>99.347539999999995</v>
      </c>
      <c r="BJ16" s="346">
        <v>99.491900000000001</v>
      </c>
      <c r="BK16" s="346">
        <v>99.693600000000004</v>
      </c>
      <c r="BL16" s="346">
        <v>99.874679999999998</v>
      </c>
      <c r="BM16" s="346">
        <v>100.0635</v>
      </c>
      <c r="BN16" s="346">
        <v>100.29900000000001</v>
      </c>
      <c r="BO16" s="346">
        <v>100.474</v>
      </c>
      <c r="BP16" s="346">
        <v>100.6276</v>
      </c>
      <c r="BQ16" s="346">
        <v>100.7625</v>
      </c>
      <c r="BR16" s="346">
        <v>100.8711</v>
      </c>
      <c r="BS16" s="346">
        <v>100.956</v>
      </c>
      <c r="BT16" s="346">
        <v>100.98350000000001</v>
      </c>
      <c r="BU16" s="346">
        <v>101.0467</v>
      </c>
      <c r="BV16" s="346">
        <v>101.11190000000001</v>
      </c>
    </row>
    <row r="17" spans="1:74" ht="11.1" customHeight="1" x14ac:dyDescent="0.2">
      <c r="A17" s="148" t="s">
        <v>891</v>
      </c>
      <c r="B17" s="210" t="s">
        <v>600</v>
      </c>
      <c r="C17" s="258">
        <v>99.166327062999997</v>
      </c>
      <c r="D17" s="258">
        <v>99.109951088000003</v>
      </c>
      <c r="E17" s="258">
        <v>99.205903356999997</v>
      </c>
      <c r="F17" s="258">
        <v>99.759759872000004</v>
      </c>
      <c r="G17" s="258">
        <v>99.931186629999999</v>
      </c>
      <c r="H17" s="258">
        <v>100.02575963</v>
      </c>
      <c r="I17" s="258">
        <v>99.970714895</v>
      </c>
      <c r="J17" s="258">
        <v>99.966153371999994</v>
      </c>
      <c r="K17" s="258">
        <v>99.939311079000007</v>
      </c>
      <c r="L17" s="258">
        <v>99.976531477999998</v>
      </c>
      <c r="M17" s="258">
        <v>99.840370050999994</v>
      </c>
      <c r="N17" s="258">
        <v>99.617170259999995</v>
      </c>
      <c r="O17" s="258">
        <v>99.115319425999999</v>
      </c>
      <c r="P17" s="258">
        <v>98.861752413000005</v>
      </c>
      <c r="Q17" s="258">
        <v>98.664856544000003</v>
      </c>
      <c r="R17" s="258">
        <v>98.558006481000007</v>
      </c>
      <c r="S17" s="258">
        <v>98.449421899000001</v>
      </c>
      <c r="T17" s="258">
        <v>98.372477462000006</v>
      </c>
      <c r="U17" s="258">
        <v>98.485050903000001</v>
      </c>
      <c r="V17" s="258">
        <v>98.352978454999999</v>
      </c>
      <c r="W17" s="258">
        <v>98.134137851000006</v>
      </c>
      <c r="X17" s="258">
        <v>97.593068724000005</v>
      </c>
      <c r="Y17" s="258">
        <v>97.377287085999995</v>
      </c>
      <c r="Z17" s="258">
        <v>97.251332568999999</v>
      </c>
      <c r="AA17" s="258">
        <v>97.447840622000001</v>
      </c>
      <c r="AB17" s="258">
        <v>97.327063761000005</v>
      </c>
      <c r="AC17" s="258">
        <v>97.121637436</v>
      </c>
      <c r="AD17" s="258">
        <v>96.587572201</v>
      </c>
      <c r="AE17" s="258">
        <v>96.395839029000001</v>
      </c>
      <c r="AF17" s="258">
        <v>96.302448475000006</v>
      </c>
      <c r="AG17" s="258">
        <v>96.392193085000002</v>
      </c>
      <c r="AH17" s="258">
        <v>96.431893360000004</v>
      </c>
      <c r="AI17" s="258">
        <v>96.506341844999994</v>
      </c>
      <c r="AJ17" s="258">
        <v>96.675269682999996</v>
      </c>
      <c r="AK17" s="258">
        <v>96.77441623</v>
      </c>
      <c r="AL17" s="258">
        <v>96.863512628999999</v>
      </c>
      <c r="AM17" s="258">
        <v>96.884693713000004</v>
      </c>
      <c r="AN17" s="258">
        <v>96.997088692999995</v>
      </c>
      <c r="AO17" s="258">
        <v>97.142832400000003</v>
      </c>
      <c r="AP17" s="258">
        <v>97.545337985000003</v>
      </c>
      <c r="AQ17" s="258">
        <v>97.590219286000007</v>
      </c>
      <c r="AR17" s="258">
        <v>97.500889454000003</v>
      </c>
      <c r="AS17" s="258">
        <v>96.898888037000006</v>
      </c>
      <c r="AT17" s="258">
        <v>96.824981276000003</v>
      </c>
      <c r="AU17" s="258">
        <v>96.900708719999997</v>
      </c>
      <c r="AV17" s="258">
        <v>97.373427973000005</v>
      </c>
      <c r="AW17" s="258">
        <v>97.562905623999995</v>
      </c>
      <c r="AX17" s="258">
        <v>97.716499275999993</v>
      </c>
      <c r="AY17" s="258">
        <v>97.831978962999997</v>
      </c>
      <c r="AZ17" s="258">
        <v>97.915477093000007</v>
      </c>
      <c r="BA17" s="258">
        <v>97.964763700000006</v>
      </c>
      <c r="BB17" s="258">
        <v>97.858670626999995</v>
      </c>
      <c r="BC17" s="258">
        <v>97.930410305999999</v>
      </c>
      <c r="BD17" s="258">
        <v>98.058814580000004</v>
      </c>
      <c r="BE17" s="258">
        <v>98.345421271999996</v>
      </c>
      <c r="BF17" s="258">
        <v>98.511001367999995</v>
      </c>
      <c r="BG17" s="346">
        <v>98.657089999999997</v>
      </c>
      <c r="BH17" s="346">
        <v>98.724930000000001</v>
      </c>
      <c r="BI17" s="346">
        <v>98.87612</v>
      </c>
      <c r="BJ17" s="346">
        <v>99.05189</v>
      </c>
      <c r="BK17" s="346">
        <v>99.283029999999997</v>
      </c>
      <c r="BL17" s="346">
        <v>99.484870000000001</v>
      </c>
      <c r="BM17" s="346">
        <v>99.688199999999995</v>
      </c>
      <c r="BN17" s="346">
        <v>99.915130000000005</v>
      </c>
      <c r="BO17" s="346">
        <v>100.1049</v>
      </c>
      <c r="BP17" s="346">
        <v>100.2795</v>
      </c>
      <c r="BQ17" s="346">
        <v>100.4533</v>
      </c>
      <c r="BR17" s="346">
        <v>100.587</v>
      </c>
      <c r="BS17" s="346">
        <v>100.69499999999999</v>
      </c>
      <c r="BT17" s="346">
        <v>100.73690000000001</v>
      </c>
      <c r="BU17" s="346">
        <v>100.82340000000001</v>
      </c>
      <c r="BV17" s="346">
        <v>100.9143</v>
      </c>
    </row>
    <row r="18" spans="1:74" ht="11.1" customHeight="1" x14ac:dyDescent="0.2">
      <c r="A18" s="148" t="s">
        <v>892</v>
      </c>
      <c r="B18" s="210" t="s">
        <v>568</v>
      </c>
      <c r="C18" s="258">
        <v>102.07369909000001</v>
      </c>
      <c r="D18" s="258">
        <v>102.26579571000001</v>
      </c>
      <c r="E18" s="258">
        <v>102.61904235</v>
      </c>
      <c r="F18" s="258">
        <v>103.48147554000001</v>
      </c>
      <c r="G18" s="258">
        <v>103.89599484</v>
      </c>
      <c r="H18" s="258">
        <v>104.21063679</v>
      </c>
      <c r="I18" s="258">
        <v>104.3222765</v>
      </c>
      <c r="J18" s="258">
        <v>104.51450738</v>
      </c>
      <c r="K18" s="258">
        <v>104.68420455</v>
      </c>
      <c r="L18" s="258">
        <v>104.97969417</v>
      </c>
      <c r="M18" s="258">
        <v>104.99307930000001</v>
      </c>
      <c r="N18" s="258">
        <v>104.8726861</v>
      </c>
      <c r="O18" s="258">
        <v>104.3558086</v>
      </c>
      <c r="P18" s="258">
        <v>104.16488821</v>
      </c>
      <c r="Q18" s="258">
        <v>104.03721895</v>
      </c>
      <c r="R18" s="258">
        <v>104.00263362</v>
      </c>
      <c r="S18" s="258">
        <v>103.97909205000001</v>
      </c>
      <c r="T18" s="258">
        <v>103.99642703000001</v>
      </c>
      <c r="U18" s="258">
        <v>104.23682645</v>
      </c>
      <c r="V18" s="258">
        <v>104.19927362</v>
      </c>
      <c r="W18" s="258">
        <v>104.06595641</v>
      </c>
      <c r="X18" s="258">
        <v>103.60056819</v>
      </c>
      <c r="Y18" s="258">
        <v>103.45295222999999</v>
      </c>
      <c r="Z18" s="258">
        <v>103.38680187999999</v>
      </c>
      <c r="AA18" s="258">
        <v>103.58595510000001</v>
      </c>
      <c r="AB18" s="258">
        <v>103.54485750000001</v>
      </c>
      <c r="AC18" s="258">
        <v>103.44734705</v>
      </c>
      <c r="AD18" s="258">
        <v>103.12772129</v>
      </c>
      <c r="AE18" s="258">
        <v>103.04166196</v>
      </c>
      <c r="AF18" s="258">
        <v>103.02346660000001</v>
      </c>
      <c r="AG18" s="258">
        <v>103.10219546</v>
      </c>
      <c r="AH18" s="258">
        <v>103.19793288</v>
      </c>
      <c r="AI18" s="258">
        <v>103.33973908999999</v>
      </c>
      <c r="AJ18" s="258">
        <v>103.59977091</v>
      </c>
      <c r="AK18" s="258">
        <v>103.77959712000001</v>
      </c>
      <c r="AL18" s="258">
        <v>103.95137453</v>
      </c>
      <c r="AM18" s="258">
        <v>104.04265751</v>
      </c>
      <c r="AN18" s="258">
        <v>104.25267153999999</v>
      </c>
      <c r="AO18" s="258">
        <v>104.50897098</v>
      </c>
      <c r="AP18" s="258">
        <v>105.12508147</v>
      </c>
      <c r="AQ18" s="258">
        <v>105.23880753</v>
      </c>
      <c r="AR18" s="258">
        <v>105.16367477999999</v>
      </c>
      <c r="AS18" s="258">
        <v>104.28534436</v>
      </c>
      <c r="AT18" s="258">
        <v>104.29324814</v>
      </c>
      <c r="AU18" s="258">
        <v>104.57304725</v>
      </c>
      <c r="AV18" s="258">
        <v>105.68915345000001</v>
      </c>
      <c r="AW18" s="258">
        <v>106.0894344</v>
      </c>
      <c r="AX18" s="258">
        <v>106.33830186</v>
      </c>
      <c r="AY18" s="258">
        <v>106.24009586</v>
      </c>
      <c r="AZ18" s="258">
        <v>106.33288133000001</v>
      </c>
      <c r="BA18" s="258">
        <v>106.42099829999999</v>
      </c>
      <c r="BB18" s="258">
        <v>106.41629926</v>
      </c>
      <c r="BC18" s="258">
        <v>106.56118987000001</v>
      </c>
      <c r="BD18" s="258">
        <v>106.76752261999999</v>
      </c>
      <c r="BE18" s="258">
        <v>107.13471776</v>
      </c>
      <c r="BF18" s="258">
        <v>107.38936957999999</v>
      </c>
      <c r="BG18" s="346">
        <v>107.6309</v>
      </c>
      <c r="BH18" s="346">
        <v>107.8087</v>
      </c>
      <c r="BI18" s="346">
        <v>108.06189999999999</v>
      </c>
      <c r="BJ18" s="346">
        <v>108.34</v>
      </c>
      <c r="BK18" s="346">
        <v>108.6567</v>
      </c>
      <c r="BL18" s="346">
        <v>108.9743</v>
      </c>
      <c r="BM18" s="346">
        <v>109.3064</v>
      </c>
      <c r="BN18" s="346">
        <v>109.7315</v>
      </c>
      <c r="BO18" s="346">
        <v>110.0341</v>
      </c>
      <c r="BP18" s="346">
        <v>110.29259999999999</v>
      </c>
      <c r="BQ18" s="346">
        <v>110.4607</v>
      </c>
      <c r="BR18" s="346">
        <v>110.66549999999999</v>
      </c>
      <c r="BS18" s="346">
        <v>110.8609</v>
      </c>
      <c r="BT18" s="346">
        <v>111.0609</v>
      </c>
      <c r="BU18" s="346">
        <v>111.22669999999999</v>
      </c>
      <c r="BV18" s="346">
        <v>111.3724</v>
      </c>
    </row>
    <row r="19" spans="1:74" ht="11.1" customHeight="1" x14ac:dyDescent="0.2">
      <c r="A19" s="148" t="s">
        <v>893</v>
      </c>
      <c r="B19" s="210" t="s">
        <v>569</v>
      </c>
      <c r="C19" s="258">
        <v>101.16181357000001</v>
      </c>
      <c r="D19" s="258">
        <v>101.25883530999999</v>
      </c>
      <c r="E19" s="258">
        <v>101.51038352</v>
      </c>
      <c r="F19" s="258">
        <v>102.23993484</v>
      </c>
      <c r="G19" s="258">
        <v>102.55792853</v>
      </c>
      <c r="H19" s="258">
        <v>102.78784121</v>
      </c>
      <c r="I19" s="258">
        <v>102.84766335</v>
      </c>
      <c r="J19" s="258">
        <v>102.96292117</v>
      </c>
      <c r="K19" s="258">
        <v>103.05160514000001</v>
      </c>
      <c r="L19" s="258">
        <v>103.23494375</v>
      </c>
      <c r="M19" s="258">
        <v>103.17955861999999</v>
      </c>
      <c r="N19" s="258">
        <v>103.00667824999999</v>
      </c>
      <c r="O19" s="258">
        <v>102.50960557000001</v>
      </c>
      <c r="P19" s="258">
        <v>102.25675751999999</v>
      </c>
      <c r="Q19" s="258">
        <v>102.04143704000001</v>
      </c>
      <c r="R19" s="258">
        <v>101.85948236999999</v>
      </c>
      <c r="S19" s="258">
        <v>101.72233833</v>
      </c>
      <c r="T19" s="258">
        <v>101.62584316</v>
      </c>
      <c r="U19" s="258">
        <v>101.69886950999999</v>
      </c>
      <c r="V19" s="258">
        <v>101.5870176</v>
      </c>
      <c r="W19" s="258">
        <v>101.41916009000001</v>
      </c>
      <c r="X19" s="258">
        <v>101.0302959</v>
      </c>
      <c r="Y19" s="258">
        <v>100.87417796</v>
      </c>
      <c r="Z19" s="258">
        <v>100.78580522</v>
      </c>
      <c r="AA19" s="258">
        <v>100.95918862000001</v>
      </c>
      <c r="AB19" s="258">
        <v>100.86079805</v>
      </c>
      <c r="AC19" s="258">
        <v>100.68464444999999</v>
      </c>
      <c r="AD19" s="258">
        <v>100.18750122</v>
      </c>
      <c r="AE19" s="258">
        <v>100.03824154</v>
      </c>
      <c r="AF19" s="258">
        <v>99.993638794000006</v>
      </c>
      <c r="AG19" s="258">
        <v>100.15995126999999</v>
      </c>
      <c r="AH19" s="258">
        <v>100.24496868</v>
      </c>
      <c r="AI19" s="258">
        <v>100.3549493</v>
      </c>
      <c r="AJ19" s="258">
        <v>100.52048963999999</v>
      </c>
      <c r="AK19" s="258">
        <v>100.65744934</v>
      </c>
      <c r="AL19" s="258">
        <v>100.79642488</v>
      </c>
      <c r="AM19" s="258">
        <v>100.89688705</v>
      </c>
      <c r="AN19" s="258">
        <v>101.07029119000001</v>
      </c>
      <c r="AO19" s="258">
        <v>101.27610808999999</v>
      </c>
      <c r="AP19" s="258">
        <v>101.71248097</v>
      </c>
      <c r="AQ19" s="258">
        <v>101.83451597</v>
      </c>
      <c r="AR19" s="258">
        <v>101.84035631</v>
      </c>
      <c r="AS19" s="258">
        <v>101.29278194</v>
      </c>
      <c r="AT19" s="258">
        <v>101.39414798999999</v>
      </c>
      <c r="AU19" s="258">
        <v>101.7072344</v>
      </c>
      <c r="AV19" s="258">
        <v>102.63730379</v>
      </c>
      <c r="AW19" s="258">
        <v>103.06988398</v>
      </c>
      <c r="AX19" s="258">
        <v>103.41023758</v>
      </c>
      <c r="AY19" s="258">
        <v>103.55927534</v>
      </c>
      <c r="AZ19" s="258">
        <v>103.78949268</v>
      </c>
      <c r="BA19" s="258">
        <v>104.00180035</v>
      </c>
      <c r="BB19" s="258">
        <v>104.15005935000001</v>
      </c>
      <c r="BC19" s="258">
        <v>104.36115194999999</v>
      </c>
      <c r="BD19" s="258">
        <v>104.58893913</v>
      </c>
      <c r="BE19" s="258">
        <v>104.88684262</v>
      </c>
      <c r="BF19" s="258">
        <v>105.10795269</v>
      </c>
      <c r="BG19" s="346">
        <v>105.3057</v>
      </c>
      <c r="BH19" s="346">
        <v>105.4036</v>
      </c>
      <c r="BI19" s="346">
        <v>105.61190000000001</v>
      </c>
      <c r="BJ19" s="346">
        <v>105.85420000000001</v>
      </c>
      <c r="BK19" s="346">
        <v>106.16840000000001</v>
      </c>
      <c r="BL19" s="346">
        <v>106.4502</v>
      </c>
      <c r="BM19" s="346">
        <v>106.7375</v>
      </c>
      <c r="BN19" s="346">
        <v>107.0711</v>
      </c>
      <c r="BO19" s="346">
        <v>107.339</v>
      </c>
      <c r="BP19" s="346">
        <v>107.5819</v>
      </c>
      <c r="BQ19" s="346">
        <v>107.79170000000001</v>
      </c>
      <c r="BR19" s="346">
        <v>107.99079999999999</v>
      </c>
      <c r="BS19" s="346">
        <v>108.1712</v>
      </c>
      <c r="BT19" s="346">
        <v>108.3147</v>
      </c>
      <c r="BU19" s="346">
        <v>108.471</v>
      </c>
      <c r="BV19" s="346">
        <v>108.6221</v>
      </c>
    </row>
    <row r="20" spans="1:74" ht="11.1" customHeight="1" x14ac:dyDescent="0.2">
      <c r="A20" s="148" t="s">
        <v>894</v>
      </c>
      <c r="B20" s="210" t="s">
        <v>570</v>
      </c>
      <c r="C20" s="258">
        <v>101.02141367</v>
      </c>
      <c r="D20" s="258">
        <v>101.13771217999999</v>
      </c>
      <c r="E20" s="258">
        <v>101.41213165000001</v>
      </c>
      <c r="F20" s="258">
        <v>102.15710223000001</v>
      </c>
      <c r="G20" s="258">
        <v>102.51344100999999</v>
      </c>
      <c r="H20" s="258">
        <v>102.79357813999999</v>
      </c>
      <c r="I20" s="258">
        <v>102.91581909</v>
      </c>
      <c r="J20" s="258">
        <v>103.10482381999999</v>
      </c>
      <c r="K20" s="258">
        <v>103.2788978</v>
      </c>
      <c r="L20" s="258">
        <v>103.5535593</v>
      </c>
      <c r="M20" s="258">
        <v>103.61113306999999</v>
      </c>
      <c r="N20" s="258">
        <v>103.56713739</v>
      </c>
      <c r="O20" s="258">
        <v>103.20639669000001</v>
      </c>
      <c r="P20" s="258">
        <v>103.12064377</v>
      </c>
      <c r="Q20" s="258">
        <v>103.09470308</v>
      </c>
      <c r="R20" s="258">
        <v>103.15791317</v>
      </c>
      <c r="S20" s="258">
        <v>103.22959299999999</v>
      </c>
      <c r="T20" s="258">
        <v>103.33908113</v>
      </c>
      <c r="U20" s="258">
        <v>103.61802306</v>
      </c>
      <c r="V20" s="258">
        <v>103.70439367</v>
      </c>
      <c r="W20" s="258">
        <v>103.72983845</v>
      </c>
      <c r="X20" s="258">
        <v>103.55853947</v>
      </c>
      <c r="Y20" s="258">
        <v>103.56399607</v>
      </c>
      <c r="Z20" s="258">
        <v>103.61039031</v>
      </c>
      <c r="AA20" s="258">
        <v>103.83897211</v>
      </c>
      <c r="AB20" s="258">
        <v>103.86130419</v>
      </c>
      <c r="AC20" s="258">
        <v>103.81863648</v>
      </c>
      <c r="AD20" s="258">
        <v>103.492501</v>
      </c>
      <c r="AE20" s="258">
        <v>103.48368467</v>
      </c>
      <c r="AF20" s="258">
        <v>103.57371952</v>
      </c>
      <c r="AG20" s="258">
        <v>103.87213511</v>
      </c>
      <c r="AH20" s="258">
        <v>104.07772515000001</v>
      </c>
      <c r="AI20" s="258">
        <v>104.30001921</v>
      </c>
      <c r="AJ20" s="258">
        <v>104.54779653999999</v>
      </c>
      <c r="AK20" s="258">
        <v>104.79691418</v>
      </c>
      <c r="AL20" s="258">
        <v>105.05615139</v>
      </c>
      <c r="AM20" s="258">
        <v>105.34694107999999</v>
      </c>
      <c r="AN20" s="258">
        <v>105.61034275</v>
      </c>
      <c r="AO20" s="258">
        <v>105.86778931000001</v>
      </c>
      <c r="AP20" s="258">
        <v>106.31183405</v>
      </c>
      <c r="AQ20" s="258">
        <v>106.41295544</v>
      </c>
      <c r="AR20" s="258">
        <v>106.36370676</v>
      </c>
      <c r="AS20" s="258">
        <v>105.67661912</v>
      </c>
      <c r="AT20" s="258">
        <v>105.69223199</v>
      </c>
      <c r="AU20" s="258">
        <v>105.92307646</v>
      </c>
      <c r="AV20" s="258">
        <v>106.77205308000001</v>
      </c>
      <c r="AW20" s="258">
        <v>107.13118534</v>
      </c>
      <c r="AX20" s="258">
        <v>107.4033738</v>
      </c>
      <c r="AY20" s="258">
        <v>107.37215523</v>
      </c>
      <c r="AZ20" s="258">
        <v>107.63280349999999</v>
      </c>
      <c r="BA20" s="258">
        <v>107.96885539</v>
      </c>
      <c r="BB20" s="258">
        <v>108.5573902</v>
      </c>
      <c r="BC20" s="258">
        <v>108.91143987</v>
      </c>
      <c r="BD20" s="258">
        <v>109.20808366999999</v>
      </c>
      <c r="BE20" s="258">
        <v>109.40197335000001</v>
      </c>
      <c r="BF20" s="258">
        <v>109.61781666</v>
      </c>
      <c r="BG20" s="346">
        <v>109.8103</v>
      </c>
      <c r="BH20" s="346">
        <v>109.9075</v>
      </c>
      <c r="BI20" s="346">
        <v>110.107</v>
      </c>
      <c r="BJ20" s="346">
        <v>110.33710000000001</v>
      </c>
      <c r="BK20" s="346">
        <v>110.6307</v>
      </c>
      <c r="BL20" s="346">
        <v>110.8969</v>
      </c>
      <c r="BM20" s="346">
        <v>111.16889999999999</v>
      </c>
      <c r="BN20" s="346">
        <v>111.4873</v>
      </c>
      <c r="BO20" s="346">
        <v>111.7402</v>
      </c>
      <c r="BP20" s="346">
        <v>111.9684</v>
      </c>
      <c r="BQ20" s="346">
        <v>112.1699</v>
      </c>
      <c r="BR20" s="346">
        <v>112.34990000000001</v>
      </c>
      <c r="BS20" s="346">
        <v>112.5067</v>
      </c>
      <c r="BT20" s="346">
        <v>112.6177</v>
      </c>
      <c r="BU20" s="346">
        <v>112.74460000000001</v>
      </c>
      <c r="BV20" s="346">
        <v>112.86499999999999</v>
      </c>
    </row>
    <row r="21" spans="1:74" ht="11.1" customHeight="1" x14ac:dyDescent="0.2">
      <c r="A21" s="148" t="s">
        <v>895</v>
      </c>
      <c r="B21" s="210" t="s">
        <v>571</v>
      </c>
      <c r="C21" s="258">
        <v>102.80673503</v>
      </c>
      <c r="D21" s="258">
        <v>102.94507216</v>
      </c>
      <c r="E21" s="258">
        <v>103.18791913</v>
      </c>
      <c r="F21" s="258">
        <v>103.75289338</v>
      </c>
      <c r="G21" s="258">
        <v>104.04154696000001</v>
      </c>
      <c r="H21" s="258">
        <v>104.27149729999999</v>
      </c>
      <c r="I21" s="258">
        <v>104.35464043</v>
      </c>
      <c r="J21" s="258">
        <v>104.53326229</v>
      </c>
      <c r="K21" s="258">
        <v>104.71925890999999</v>
      </c>
      <c r="L21" s="258">
        <v>105.08332993</v>
      </c>
      <c r="M21" s="258">
        <v>105.15605132</v>
      </c>
      <c r="N21" s="258">
        <v>105.10812271</v>
      </c>
      <c r="O21" s="258">
        <v>104.69476802</v>
      </c>
      <c r="P21" s="258">
        <v>104.58912151</v>
      </c>
      <c r="Q21" s="258">
        <v>104.54640707999999</v>
      </c>
      <c r="R21" s="258">
        <v>104.59842753</v>
      </c>
      <c r="S21" s="258">
        <v>104.65772517000001</v>
      </c>
      <c r="T21" s="258">
        <v>104.75610279</v>
      </c>
      <c r="U21" s="258">
        <v>105.01400068</v>
      </c>
      <c r="V21" s="258">
        <v>105.10020805000001</v>
      </c>
      <c r="W21" s="258">
        <v>105.13516518</v>
      </c>
      <c r="X21" s="258">
        <v>104.93520908000001</v>
      </c>
      <c r="Y21" s="258">
        <v>105.00541299</v>
      </c>
      <c r="Z21" s="258">
        <v>105.16211392</v>
      </c>
      <c r="AA21" s="258">
        <v>105.62959240000001</v>
      </c>
      <c r="AB21" s="258">
        <v>105.79107696</v>
      </c>
      <c r="AC21" s="258">
        <v>105.87084814000001</v>
      </c>
      <c r="AD21" s="258">
        <v>105.65305991</v>
      </c>
      <c r="AE21" s="258">
        <v>105.73128885</v>
      </c>
      <c r="AF21" s="258">
        <v>105.88968892</v>
      </c>
      <c r="AG21" s="258">
        <v>106.25481299</v>
      </c>
      <c r="AH21" s="258">
        <v>106.4786407</v>
      </c>
      <c r="AI21" s="258">
        <v>106.68772490000001</v>
      </c>
      <c r="AJ21" s="258">
        <v>106.83792369</v>
      </c>
      <c r="AK21" s="258">
        <v>107.05062733</v>
      </c>
      <c r="AL21" s="258">
        <v>107.28169389999999</v>
      </c>
      <c r="AM21" s="258">
        <v>107.59891484000001</v>
      </c>
      <c r="AN21" s="258">
        <v>107.81586371</v>
      </c>
      <c r="AO21" s="258">
        <v>108.00033194</v>
      </c>
      <c r="AP21" s="258">
        <v>108.30578475999999</v>
      </c>
      <c r="AQ21" s="258">
        <v>108.31019277999999</v>
      </c>
      <c r="AR21" s="258">
        <v>108.16702124</v>
      </c>
      <c r="AS21" s="258">
        <v>107.38758315</v>
      </c>
      <c r="AT21" s="258">
        <v>107.31576769999999</v>
      </c>
      <c r="AU21" s="258">
        <v>107.4628879</v>
      </c>
      <c r="AV21" s="258">
        <v>108.25288681000001</v>
      </c>
      <c r="AW21" s="258">
        <v>108.51992107</v>
      </c>
      <c r="AX21" s="258">
        <v>108.68793371</v>
      </c>
      <c r="AY21" s="258">
        <v>108.59353278</v>
      </c>
      <c r="AZ21" s="258">
        <v>108.68604618000001</v>
      </c>
      <c r="BA21" s="258">
        <v>108.80208193</v>
      </c>
      <c r="BB21" s="258">
        <v>108.90147868</v>
      </c>
      <c r="BC21" s="258">
        <v>109.09468017</v>
      </c>
      <c r="BD21" s="258">
        <v>109.34152503</v>
      </c>
      <c r="BE21" s="258">
        <v>109.75163107</v>
      </c>
      <c r="BF21" s="258">
        <v>110.02354934</v>
      </c>
      <c r="BG21" s="346">
        <v>110.26690000000001</v>
      </c>
      <c r="BH21" s="346">
        <v>110.4006</v>
      </c>
      <c r="BI21" s="346">
        <v>110.6476</v>
      </c>
      <c r="BJ21" s="346">
        <v>110.9269</v>
      </c>
      <c r="BK21" s="346">
        <v>111.27209999999999</v>
      </c>
      <c r="BL21" s="346">
        <v>111.59050000000001</v>
      </c>
      <c r="BM21" s="346">
        <v>111.9158</v>
      </c>
      <c r="BN21" s="346">
        <v>112.2946</v>
      </c>
      <c r="BO21" s="346">
        <v>112.5988</v>
      </c>
      <c r="BP21" s="346">
        <v>112.8749</v>
      </c>
      <c r="BQ21" s="346">
        <v>113.122</v>
      </c>
      <c r="BR21" s="346">
        <v>113.34269999999999</v>
      </c>
      <c r="BS21" s="346">
        <v>113.53619999999999</v>
      </c>
      <c r="BT21" s="346">
        <v>113.6767</v>
      </c>
      <c r="BU21" s="346">
        <v>113.8347</v>
      </c>
      <c r="BV21" s="346">
        <v>113.9846</v>
      </c>
    </row>
    <row r="22" spans="1:74" ht="11.1" customHeight="1" x14ac:dyDescent="0.2">
      <c r="A22" s="148" t="s">
        <v>896</v>
      </c>
      <c r="B22" s="210" t="s">
        <v>572</v>
      </c>
      <c r="C22" s="258">
        <v>100.50280698</v>
      </c>
      <c r="D22" s="258">
        <v>100.60606641</v>
      </c>
      <c r="E22" s="258">
        <v>100.92152282000001</v>
      </c>
      <c r="F22" s="258">
        <v>101.88025994</v>
      </c>
      <c r="G22" s="258">
        <v>102.2967975</v>
      </c>
      <c r="H22" s="258">
        <v>102.60221923</v>
      </c>
      <c r="I22" s="258">
        <v>102.66425732</v>
      </c>
      <c r="J22" s="258">
        <v>102.84664827</v>
      </c>
      <c r="K22" s="258">
        <v>103.01712427</v>
      </c>
      <c r="L22" s="258">
        <v>103.42829663000001</v>
      </c>
      <c r="M22" s="258">
        <v>103.38548421</v>
      </c>
      <c r="N22" s="258">
        <v>103.14129832</v>
      </c>
      <c r="O22" s="258">
        <v>102.48450277000001</v>
      </c>
      <c r="P22" s="258">
        <v>101.99599713000001</v>
      </c>
      <c r="Q22" s="258">
        <v>101.46454521</v>
      </c>
      <c r="R22" s="258">
        <v>100.75617197</v>
      </c>
      <c r="S22" s="258">
        <v>100.23930872</v>
      </c>
      <c r="T22" s="258">
        <v>99.779980425999995</v>
      </c>
      <c r="U22" s="258">
        <v>99.538403231000004</v>
      </c>
      <c r="V22" s="258">
        <v>99.073982767000004</v>
      </c>
      <c r="W22" s="258">
        <v>98.546935167000001</v>
      </c>
      <c r="X22" s="258">
        <v>97.753868041000004</v>
      </c>
      <c r="Y22" s="258">
        <v>97.254110463999993</v>
      </c>
      <c r="Z22" s="258">
        <v>96.844270043999998</v>
      </c>
      <c r="AA22" s="258">
        <v>96.716383109000006</v>
      </c>
      <c r="AB22" s="258">
        <v>96.342349759000001</v>
      </c>
      <c r="AC22" s="258">
        <v>95.914206321999998</v>
      </c>
      <c r="AD22" s="258">
        <v>95.205482830999998</v>
      </c>
      <c r="AE22" s="258">
        <v>94.838971692000001</v>
      </c>
      <c r="AF22" s="258">
        <v>94.588202938999999</v>
      </c>
      <c r="AG22" s="258">
        <v>94.530399201999998</v>
      </c>
      <c r="AH22" s="258">
        <v>94.453198248999996</v>
      </c>
      <c r="AI22" s="258">
        <v>94.433822711000005</v>
      </c>
      <c r="AJ22" s="258">
        <v>94.492277758</v>
      </c>
      <c r="AK22" s="258">
        <v>94.573549170999996</v>
      </c>
      <c r="AL22" s="258">
        <v>94.697642121000001</v>
      </c>
      <c r="AM22" s="258">
        <v>94.859280737000006</v>
      </c>
      <c r="AN22" s="258">
        <v>95.072973664000003</v>
      </c>
      <c r="AO22" s="258">
        <v>95.333445030999997</v>
      </c>
      <c r="AP22" s="258">
        <v>95.861849570999993</v>
      </c>
      <c r="AQ22" s="258">
        <v>96.050011768999994</v>
      </c>
      <c r="AR22" s="258">
        <v>96.119086359999997</v>
      </c>
      <c r="AS22" s="258">
        <v>95.744302730000001</v>
      </c>
      <c r="AT22" s="258">
        <v>95.818780060999998</v>
      </c>
      <c r="AU22" s="258">
        <v>96.017747741999997</v>
      </c>
      <c r="AV22" s="258">
        <v>96.574261977999996</v>
      </c>
      <c r="AW22" s="258">
        <v>96.847418206</v>
      </c>
      <c r="AX22" s="258">
        <v>97.070272630000005</v>
      </c>
      <c r="AY22" s="258">
        <v>96.969917491999993</v>
      </c>
      <c r="AZ22" s="258">
        <v>97.296849127000002</v>
      </c>
      <c r="BA22" s="258">
        <v>97.778159776999999</v>
      </c>
      <c r="BB22" s="258">
        <v>98.757944946999999</v>
      </c>
      <c r="BC22" s="258">
        <v>99.289941999000007</v>
      </c>
      <c r="BD22" s="258">
        <v>99.718246437000005</v>
      </c>
      <c r="BE22" s="258">
        <v>99.943757310999999</v>
      </c>
      <c r="BF22" s="258">
        <v>100.23900224</v>
      </c>
      <c r="BG22" s="346">
        <v>100.50490000000001</v>
      </c>
      <c r="BH22" s="346">
        <v>100.6555</v>
      </c>
      <c r="BI22" s="346">
        <v>100.9271</v>
      </c>
      <c r="BJ22" s="346">
        <v>101.2337</v>
      </c>
      <c r="BK22" s="346">
        <v>101.62350000000001</v>
      </c>
      <c r="BL22" s="346">
        <v>101.96420000000001</v>
      </c>
      <c r="BM22" s="346">
        <v>102.3038</v>
      </c>
      <c r="BN22" s="346">
        <v>102.67449999999999</v>
      </c>
      <c r="BO22" s="346">
        <v>102.988</v>
      </c>
      <c r="BP22" s="346">
        <v>103.27630000000001</v>
      </c>
      <c r="BQ22" s="346">
        <v>103.5493</v>
      </c>
      <c r="BR22" s="346">
        <v>103.77979999999999</v>
      </c>
      <c r="BS22" s="346">
        <v>103.9778</v>
      </c>
      <c r="BT22" s="346">
        <v>104.0992</v>
      </c>
      <c r="BU22" s="346">
        <v>104.2651</v>
      </c>
      <c r="BV22" s="346">
        <v>104.4315</v>
      </c>
    </row>
    <row r="23" spans="1:74" ht="11.1" customHeight="1" x14ac:dyDescent="0.2">
      <c r="A23" s="148" t="s">
        <v>897</v>
      </c>
      <c r="B23" s="210" t="s">
        <v>573</v>
      </c>
      <c r="C23" s="258">
        <v>102.29443486</v>
      </c>
      <c r="D23" s="258">
        <v>102.4288179</v>
      </c>
      <c r="E23" s="258">
        <v>102.65839665999999</v>
      </c>
      <c r="F23" s="258">
        <v>103.1914341</v>
      </c>
      <c r="G23" s="258">
        <v>103.45520707999999</v>
      </c>
      <c r="H23" s="258">
        <v>103.65797856</v>
      </c>
      <c r="I23" s="258">
        <v>103.75097051</v>
      </c>
      <c r="J23" s="258">
        <v>103.86832251</v>
      </c>
      <c r="K23" s="258">
        <v>103.96125651</v>
      </c>
      <c r="L23" s="258">
        <v>104.08690091</v>
      </c>
      <c r="M23" s="258">
        <v>104.08815265</v>
      </c>
      <c r="N23" s="258">
        <v>104.02214012</v>
      </c>
      <c r="O23" s="258">
        <v>103.72177863</v>
      </c>
      <c r="P23" s="258">
        <v>103.64655107</v>
      </c>
      <c r="Q23" s="258">
        <v>103.62937277</v>
      </c>
      <c r="R23" s="258">
        <v>103.70662869</v>
      </c>
      <c r="S23" s="258">
        <v>103.77826014</v>
      </c>
      <c r="T23" s="258">
        <v>103.88065211</v>
      </c>
      <c r="U23" s="258">
        <v>104.11388221</v>
      </c>
      <c r="V23" s="258">
        <v>104.20273697</v>
      </c>
      <c r="W23" s="258">
        <v>104.24729403000001</v>
      </c>
      <c r="X23" s="258">
        <v>104.13799232</v>
      </c>
      <c r="Y23" s="258">
        <v>104.17612475999999</v>
      </c>
      <c r="Z23" s="258">
        <v>104.25213028</v>
      </c>
      <c r="AA23" s="258">
        <v>104.53341578</v>
      </c>
      <c r="AB23" s="258">
        <v>104.55961232999999</v>
      </c>
      <c r="AC23" s="258">
        <v>104.49812679999999</v>
      </c>
      <c r="AD23" s="258">
        <v>104.09799699</v>
      </c>
      <c r="AE23" s="258">
        <v>104.04936897</v>
      </c>
      <c r="AF23" s="258">
        <v>104.10128055</v>
      </c>
      <c r="AG23" s="258">
        <v>104.34505679</v>
      </c>
      <c r="AH23" s="258">
        <v>104.52955373</v>
      </c>
      <c r="AI23" s="258">
        <v>104.74609642999999</v>
      </c>
      <c r="AJ23" s="258">
        <v>104.96885589999999</v>
      </c>
      <c r="AK23" s="258">
        <v>105.26886192000001</v>
      </c>
      <c r="AL23" s="258">
        <v>105.62028547</v>
      </c>
      <c r="AM23" s="258">
        <v>106.07541654000001</v>
      </c>
      <c r="AN23" s="258">
        <v>106.49045767</v>
      </c>
      <c r="AO23" s="258">
        <v>106.91769884999999</v>
      </c>
      <c r="AP23" s="258">
        <v>107.53149956</v>
      </c>
      <c r="AQ23" s="258">
        <v>107.85237123</v>
      </c>
      <c r="AR23" s="258">
        <v>108.05467333999999</v>
      </c>
      <c r="AS23" s="258">
        <v>107.72527650000001</v>
      </c>
      <c r="AT23" s="258">
        <v>108.00028653</v>
      </c>
      <c r="AU23" s="258">
        <v>108.46657403</v>
      </c>
      <c r="AV23" s="258">
        <v>109.46693821</v>
      </c>
      <c r="AW23" s="258">
        <v>110.05868128</v>
      </c>
      <c r="AX23" s="258">
        <v>110.58460244</v>
      </c>
      <c r="AY23" s="258">
        <v>110.92064778</v>
      </c>
      <c r="AZ23" s="258">
        <v>111.40796554000001</v>
      </c>
      <c r="BA23" s="258">
        <v>111.92250181</v>
      </c>
      <c r="BB23" s="258">
        <v>112.64171451999999</v>
      </c>
      <c r="BC23" s="258">
        <v>113.07759436000001</v>
      </c>
      <c r="BD23" s="258">
        <v>113.40759926</v>
      </c>
      <c r="BE23" s="258">
        <v>113.49601464</v>
      </c>
      <c r="BF23" s="258">
        <v>113.71605561</v>
      </c>
      <c r="BG23" s="346">
        <v>113.932</v>
      </c>
      <c r="BH23" s="346">
        <v>114.0926</v>
      </c>
      <c r="BI23" s="346">
        <v>114.33880000000001</v>
      </c>
      <c r="BJ23" s="346">
        <v>114.6194</v>
      </c>
      <c r="BK23" s="346">
        <v>114.979</v>
      </c>
      <c r="BL23" s="346">
        <v>115.295</v>
      </c>
      <c r="BM23" s="346">
        <v>115.61199999999999</v>
      </c>
      <c r="BN23" s="346">
        <v>115.964</v>
      </c>
      <c r="BO23" s="346">
        <v>116.25749999999999</v>
      </c>
      <c r="BP23" s="346">
        <v>116.5264</v>
      </c>
      <c r="BQ23" s="346">
        <v>116.76479999999999</v>
      </c>
      <c r="BR23" s="346">
        <v>116.9892</v>
      </c>
      <c r="BS23" s="346">
        <v>117.1935</v>
      </c>
      <c r="BT23" s="346">
        <v>117.3578</v>
      </c>
      <c r="BU23" s="346">
        <v>117.5371</v>
      </c>
      <c r="BV23" s="346">
        <v>117.71120000000001</v>
      </c>
    </row>
    <row r="24" spans="1:74" ht="11.1" customHeight="1" x14ac:dyDescent="0.2">
      <c r="A24" s="148" t="s">
        <v>898</v>
      </c>
      <c r="B24" s="210" t="s">
        <v>574</v>
      </c>
      <c r="C24" s="258">
        <v>101.31690199000001</v>
      </c>
      <c r="D24" s="258">
        <v>101.37523974</v>
      </c>
      <c r="E24" s="258">
        <v>101.55432080999999</v>
      </c>
      <c r="F24" s="258">
        <v>102.06852148</v>
      </c>
      <c r="G24" s="258">
        <v>102.32830695</v>
      </c>
      <c r="H24" s="258">
        <v>102.54805352</v>
      </c>
      <c r="I24" s="258">
        <v>102.70139727999999</v>
      </c>
      <c r="J24" s="258">
        <v>102.86083896</v>
      </c>
      <c r="K24" s="258">
        <v>103.00001464</v>
      </c>
      <c r="L24" s="258">
        <v>103.23726211</v>
      </c>
      <c r="M24" s="258">
        <v>103.24715251000001</v>
      </c>
      <c r="N24" s="258">
        <v>103.14802358999999</v>
      </c>
      <c r="O24" s="258">
        <v>102.70427585</v>
      </c>
      <c r="P24" s="258">
        <v>102.56380796000001</v>
      </c>
      <c r="Q24" s="258">
        <v>102.4910204</v>
      </c>
      <c r="R24" s="258">
        <v>102.50485806</v>
      </c>
      <c r="S24" s="258">
        <v>102.55322251</v>
      </c>
      <c r="T24" s="258">
        <v>102.65505863</v>
      </c>
      <c r="U24" s="258">
        <v>103.05930134</v>
      </c>
      <c r="V24" s="258">
        <v>103.08137963</v>
      </c>
      <c r="W24" s="258">
        <v>102.97022841</v>
      </c>
      <c r="X24" s="258">
        <v>102.41951202</v>
      </c>
      <c r="Y24" s="258">
        <v>102.27165352</v>
      </c>
      <c r="Z24" s="258">
        <v>102.22031724999999</v>
      </c>
      <c r="AA24" s="258">
        <v>102.50409929</v>
      </c>
      <c r="AB24" s="258">
        <v>102.46686043</v>
      </c>
      <c r="AC24" s="258">
        <v>102.34719672999999</v>
      </c>
      <c r="AD24" s="258">
        <v>101.95259392</v>
      </c>
      <c r="AE24" s="258">
        <v>101.8124663</v>
      </c>
      <c r="AF24" s="258">
        <v>101.73429957</v>
      </c>
      <c r="AG24" s="258">
        <v>101.75219122</v>
      </c>
      <c r="AH24" s="258">
        <v>101.77237318</v>
      </c>
      <c r="AI24" s="258">
        <v>101.82894294</v>
      </c>
      <c r="AJ24" s="258">
        <v>101.98677821</v>
      </c>
      <c r="AK24" s="258">
        <v>102.06746524</v>
      </c>
      <c r="AL24" s="258">
        <v>102.13588176</v>
      </c>
      <c r="AM24" s="258">
        <v>102.13742673</v>
      </c>
      <c r="AN24" s="258">
        <v>102.22225299999999</v>
      </c>
      <c r="AO24" s="258">
        <v>102.33575955000001</v>
      </c>
      <c r="AP24" s="258">
        <v>102.71763684</v>
      </c>
      <c r="AQ24" s="258">
        <v>102.70873607</v>
      </c>
      <c r="AR24" s="258">
        <v>102.54874771999999</v>
      </c>
      <c r="AS24" s="258">
        <v>101.71004444</v>
      </c>
      <c r="AT24" s="258">
        <v>101.64360144</v>
      </c>
      <c r="AU24" s="258">
        <v>101.82179137</v>
      </c>
      <c r="AV24" s="258">
        <v>102.69581981</v>
      </c>
      <c r="AW24" s="258">
        <v>103.02487142</v>
      </c>
      <c r="AX24" s="258">
        <v>103.26015178</v>
      </c>
      <c r="AY24" s="258">
        <v>103.20213133999999</v>
      </c>
      <c r="AZ24" s="258">
        <v>103.39951635</v>
      </c>
      <c r="BA24" s="258">
        <v>103.65277727</v>
      </c>
      <c r="BB24" s="258">
        <v>104.07307179999999</v>
      </c>
      <c r="BC24" s="258">
        <v>104.35471627</v>
      </c>
      <c r="BD24" s="258">
        <v>104.60886837</v>
      </c>
      <c r="BE24" s="258">
        <v>104.80423197</v>
      </c>
      <c r="BF24" s="258">
        <v>105.02687143</v>
      </c>
      <c r="BG24" s="346">
        <v>105.24550000000001</v>
      </c>
      <c r="BH24" s="346">
        <v>105.4348</v>
      </c>
      <c r="BI24" s="346">
        <v>105.6643</v>
      </c>
      <c r="BJ24" s="346">
        <v>105.9089</v>
      </c>
      <c r="BK24" s="346">
        <v>106.1835</v>
      </c>
      <c r="BL24" s="346">
        <v>106.4466</v>
      </c>
      <c r="BM24" s="346">
        <v>106.7133</v>
      </c>
      <c r="BN24" s="346">
        <v>107.01649999999999</v>
      </c>
      <c r="BO24" s="346">
        <v>107.2659</v>
      </c>
      <c r="BP24" s="346">
        <v>107.4944</v>
      </c>
      <c r="BQ24" s="346">
        <v>107.70910000000001</v>
      </c>
      <c r="BR24" s="346">
        <v>107.8903</v>
      </c>
      <c r="BS24" s="346">
        <v>108.04519999999999</v>
      </c>
      <c r="BT24" s="346">
        <v>108.14109999999999</v>
      </c>
      <c r="BU24" s="346">
        <v>108.26779999999999</v>
      </c>
      <c r="BV24" s="346">
        <v>108.3925</v>
      </c>
    </row>
    <row r="25" spans="1:74" ht="11.1" customHeight="1" x14ac:dyDescent="0.2">
      <c r="A25" s="148"/>
      <c r="B25" s="168" t="s">
        <v>1370</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899</v>
      </c>
      <c r="B26" s="210" t="s">
        <v>567</v>
      </c>
      <c r="C26" s="240">
        <v>726.32541003999995</v>
      </c>
      <c r="D26" s="240">
        <v>727.40661714999999</v>
      </c>
      <c r="E26" s="240">
        <v>728.53945121000004</v>
      </c>
      <c r="F26" s="240">
        <v>729.07562652000001</v>
      </c>
      <c r="G26" s="240">
        <v>730.79792880000002</v>
      </c>
      <c r="H26" s="240">
        <v>733.05807232999996</v>
      </c>
      <c r="I26" s="240">
        <v>736.09077726999999</v>
      </c>
      <c r="J26" s="240">
        <v>739.25056317999997</v>
      </c>
      <c r="K26" s="240">
        <v>742.77215022999997</v>
      </c>
      <c r="L26" s="240">
        <v>747.44298592999996</v>
      </c>
      <c r="M26" s="240">
        <v>751.09758962000001</v>
      </c>
      <c r="N26" s="240">
        <v>754.52340880999998</v>
      </c>
      <c r="O26" s="240">
        <v>757.69595159999994</v>
      </c>
      <c r="P26" s="240">
        <v>760.68257072999995</v>
      </c>
      <c r="Q26" s="240">
        <v>763.45877428999995</v>
      </c>
      <c r="R26" s="240">
        <v>766.30925663000005</v>
      </c>
      <c r="S26" s="240">
        <v>768.45110831</v>
      </c>
      <c r="T26" s="240">
        <v>770.16902367</v>
      </c>
      <c r="U26" s="240">
        <v>770.72088294000002</v>
      </c>
      <c r="V26" s="240">
        <v>772.14751550999995</v>
      </c>
      <c r="W26" s="240">
        <v>773.70680160999996</v>
      </c>
      <c r="X26" s="240">
        <v>776.31472776999999</v>
      </c>
      <c r="Y26" s="240">
        <v>777.45233100999997</v>
      </c>
      <c r="Z26" s="240">
        <v>778.03559786999995</v>
      </c>
      <c r="AA26" s="240">
        <v>777.28877934000002</v>
      </c>
      <c r="AB26" s="240">
        <v>777.34518519000005</v>
      </c>
      <c r="AC26" s="240">
        <v>777.42906642000003</v>
      </c>
      <c r="AD26" s="240">
        <v>777.04126171999997</v>
      </c>
      <c r="AE26" s="240">
        <v>777.55446467000002</v>
      </c>
      <c r="AF26" s="240">
        <v>778.46951396999998</v>
      </c>
      <c r="AG26" s="240">
        <v>781.30935581999995</v>
      </c>
      <c r="AH26" s="240">
        <v>781.88588818000005</v>
      </c>
      <c r="AI26" s="240">
        <v>781.72205725000003</v>
      </c>
      <c r="AJ26" s="240">
        <v>777.99120377999998</v>
      </c>
      <c r="AK26" s="240">
        <v>778.46664070999998</v>
      </c>
      <c r="AL26" s="240">
        <v>780.32170880000001</v>
      </c>
      <c r="AM26" s="240">
        <v>786.47953184000005</v>
      </c>
      <c r="AN26" s="240">
        <v>788.90151936999996</v>
      </c>
      <c r="AO26" s="240">
        <v>790.51079520999997</v>
      </c>
      <c r="AP26" s="240">
        <v>789.47014807000005</v>
      </c>
      <c r="AQ26" s="240">
        <v>790.83190893999995</v>
      </c>
      <c r="AR26" s="240">
        <v>792.75886654999999</v>
      </c>
      <c r="AS26" s="240">
        <v>797.40338990999999</v>
      </c>
      <c r="AT26" s="240">
        <v>798.84646425000005</v>
      </c>
      <c r="AU26" s="240">
        <v>799.24045859</v>
      </c>
      <c r="AV26" s="240">
        <v>796.00299577999999</v>
      </c>
      <c r="AW26" s="240">
        <v>796.23561294000001</v>
      </c>
      <c r="AX26" s="240">
        <v>797.35593294</v>
      </c>
      <c r="AY26" s="240">
        <v>800.65729926999995</v>
      </c>
      <c r="AZ26" s="240">
        <v>802.58301733999997</v>
      </c>
      <c r="BA26" s="240">
        <v>804.42643064000004</v>
      </c>
      <c r="BB26" s="240">
        <v>806.48616689000005</v>
      </c>
      <c r="BC26" s="240">
        <v>807.94099985000003</v>
      </c>
      <c r="BD26" s="240">
        <v>809.08955723999998</v>
      </c>
      <c r="BE26" s="240">
        <v>809.35496498999998</v>
      </c>
      <c r="BF26" s="240">
        <v>810.32362680000006</v>
      </c>
      <c r="BG26" s="333">
        <v>811.41869999999994</v>
      </c>
      <c r="BH26" s="333">
        <v>812.43259999999998</v>
      </c>
      <c r="BI26" s="333">
        <v>813.93600000000004</v>
      </c>
      <c r="BJ26" s="333">
        <v>815.72140000000002</v>
      </c>
      <c r="BK26" s="333">
        <v>818.38300000000004</v>
      </c>
      <c r="BL26" s="333">
        <v>820.28679999999997</v>
      </c>
      <c r="BM26" s="333">
        <v>822.02700000000004</v>
      </c>
      <c r="BN26" s="333">
        <v>823.44370000000004</v>
      </c>
      <c r="BO26" s="333">
        <v>824.97659999999996</v>
      </c>
      <c r="BP26" s="333">
        <v>826.46569999999997</v>
      </c>
      <c r="BQ26" s="333">
        <v>827.84939999999995</v>
      </c>
      <c r="BR26" s="333">
        <v>829.29719999999998</v>
      </c>
      <c r="BS26" s="333">
        <v>830.74739999999997</v>
      </c>
      <c r="BT26" s="333">
        <v>832.10019999999997</v>
      </c>
      <c r="BU26" s="333">
        <v>833.63019999999995</v>
      </c>
      <c r="BV26" s="333">
        <v>835.23749999999995</v>
      </c>
    </row>
    <row r="27" spans="1:74" ht="11.1" customHeight="1" x14ac:dyDescent="0.2">
      <c r="A27" s="148" t="s">
        <v>900</v>
      </c>
      <c r="B27" s="210" t="s">
        <v>600</v>
      </c>
      <c r="C27" s="240">
        <v>1864.0786582999999</v>
      </c>
      <c r="D27" s="240">
        <v>1867.3702003000001</v>
      </c>
      <c r="E27" s="240">
        <v>1870.2846884000001</v>
      </c>
      <c r="F27" s="240">
        <v>1870.3363996</v>
      </c>
      <c r="G27" s="240">
        <v>1874.3610725999999</v>
      </c>
      <c r="H27" s="240">
        <v>1879.8729842</v>
      </c>
      <c r="I27" s="240">
        <v>1888.2606711999999</v>
      </c>
      <c r="J27" s="240">
        <v>1895.7056576</v>
      </c>
      <c r="K27" s="240">
        <v>1903.5964801</v>
      </c>
      <c r="L27" s="240">
        <v>1912.6275309</v>
      </c>
      <c r="M27" s="240">
        <v>1920.8892315000001</v>
      </c>
      <c r="N27" s="240">
        <v>1929.0759740999999</v>
      </c>
      <c r="O27" s="240">
        <v>1937.7143131</v>
      </c>
      <c r="P27" s="240">
        <v>1945.3562240000001</v>
      </c>
      <c r="Q27" s="240">
        <v>1952.5282611</v>
      </c>
      <c r="R27" s="240">
        <v>1959.3078694999999</v>
      </c>
      <c r="S27" s="240">
        <v>1965.4820752000001</v>
      </c>
      <c r="T27" s="240">
        <v>1971.1283234</v>
      </c>
      <c r="U27" s="240">
        <v>1977.8499280000001</v>
      </c>
      <c r="V27" s="240">
        <v>1981.2377753999999</v>
      </c>
      <c r="W27" s="240">
        <v>1982.8951797</v>
      </c>
      <c r="X27" s="240">
        <v>1979.9019212999999</v>
      </c>
      <c r="Y27" s="240">
        <v>1980.2886037999999</v>
      </c>
      <c r="Z27" s="240">
        <v>1981.1350076000001</v>
      </c>
      <c r="AA27" s="240">
        <v>1984.3185003000001</v>
      </c>
      <c r="AB27" s="240">
        <v>1984.6763212999999</v>
      </c>
      <c r="AC27" s="240">
        <v>1984.0858381</v>
      </c>
      <c r="AD27" s="240">
        <v>1980.0485180999999</v>
      </c>
      <c r="AE27" s="240">
        <v>1979.4353259</v>
      </c>
      <c r="AF27" s="240">
        <v>1979.7477288</v>
      </c>
      <c r="AG27" s="240">
        <v>1980.9744401</v>
      </c>
      <c r="AH27" s="240">
        <v>1983.1464983999999</v>
      </c>
      <c r="AI27" s="240">
        <v>1986.2526169</v>
      </c>
      <c r="AJ27" s="240">
        <v>1991.2150454</v>
      </c>
      <c r="AK27" s="240">
        <v>1995.4975969</v>
      </c>
      <c r="AL27" s="240">
        <v>2000.0225212</v>
      </c>
      <c r="AM27" s="240">
        <v>2005.4090701</v>
      </c>
      <c r="AN27" s="240">
        <v>2009.9543011999999</v>
      </c>
      <c r="AO27" s="240">
        <v>2014.2774664000001</v>
      </c>
      <c r="AP27" s="240">
        <v>2017.7723464000001</v>
      </c>
      <c r="AQ27" s="240">
        <v>2022.1060440000001</v>
      </c>
      <c r="AR27" s="240">
        <v>2026.6723400999999</v>
      </c>
      <c r="AS27" s="240">
        <v>2030.7987860000001</v>
      </c>
      <c r="AT27" s="240">
        <v>2036.3346154000001</v>
      </c>
      <c r="AU27" s="240">
        <v>2042.6073798</v>
      </c>
      <c r="AV27" s="240">
        <v>2052.7261465000001</v>
      </c>
      <c r="AW27" s="240">
        <v>2058.1409801</v>
      </c>
      <c r="AX27" s="240">
        <v>2061.9609482000001</v>
      </c>
      <c r="AY27" s="240">
        <v>2062.3138436999998</v>
      </c>
      <c r="AZ27" s="240">
        <v>2064.3482356999998</v>
      </c>
      <c r="BA27" s="240">
        <v>2066.1919173000001</v>
      </c>
      <c r="BB27" s="240">
        <v>2067.42247</v>
      </c>
      <c r="BC27" s="240">
        <v>2069.2015443999999</v>
      </c>
      <c r="BD27" s="240">
        <v>2071.1067223</v>
      </c>
      <c r="BE27" s="240">
        <v>2073.0466827</v>
      </c>
      <c r="BF27" s="240">
        <v>2075.2725578</v>
      </c>
      <c r="BG27" s="333">
        <v>2077.6930000000002</v>
      </c>
      <c r="BH27" s="333">
        <v>2079.4209999999998</v>
      </c>
      <c r="BI27" s="333">
        <v>2082.8960000000002</v>
      </c>
      <c r="BJ27" s="333">
        <v>2087.2310000000002</v>
      </c>
      <c r="BK27" s="333">
        <v>2094.3130000000001</v>
      </c>
      <c r="BL27" s="333">
        <v>2098.9549999999999</v>
      </c>
      <c r="BM27" s="333">
        <v>2103.0430000000001</v>
      </c>
      <c r="BN27" s="333">
        <v>2105.8690000000001</v>
      </c>
      <c r="BO27" s="333">
        <v>2109.3820000000001</v>
      </c>
      <c r="BP27" s="333">
        <v>2112.8719999999998</v>
      </c>
      <c r="BQ27" s="333">
        <v>2116.3339999999998</v>
      </c>
      <c r="BR27" s="333">
        <v>2119.7849999999999</v>
      </c>
      <c r="BS27" s="333">
        <v>2123.2170000000001</v>
      </c>
      <c r="BT27" s="333">
        <v>2126.4690000000001</v>
      </c>
      <c r="BU27" s="333">
        <v>2129.9870000000001</v>
      </c>
      <c r="BV27" s="333">
        <v>2133.6080000000002</v>
      </c>
    </row>
    <row r="28" spans="1:74" ht="11.1" customHeight="1" x14ac:dyDescent="0.2">
      <c r="A28" s="148" t="s">
        <v>901</v>
      </c>
      <c r="B28" s="210" t="s">
        <v>568</v>
      </c>
      <c r="C28" s="240">
        <v>1985.3646573999999</v>
      </c>
      <c r="D28" s="240">
        <v>1993.4162414</v>
      </c>
      <c r="E28" s="240">
        <v>2000.706314</v>
      </c>
      <c r="F28" s="240">
        <v>2006.3711392</v>
      </c>
      <c r="G28" s="240">
        <v>2012.7859907</v>
      </c>
      <c r="H28" s="240">
        <v>2019.0871325999999</v>
      </c>
      <c r="I28" s="240">
        <v>2024.2298450000001</v>
      </c>
      <c r="J28" s="240">
        <v>2031.0871078</v>
      </c>
      <c r="K28" s="240">
        <v>2038.6142009</v>
      </c>
      <c r="L28" s="240">
        <v>2047.7400031</v>
      </c>
      <c r="M28" s="240">
        <v>2055.9100979</v>
      </c>
      <c r="N28" s="240">
        <v>2064.0533639</v>
      </c>
      <c r="O28" s="240">
        <v>2073.5581870000001</v>
      </c>
      <c r="P28" s="240">
        <v>2080.6065060999999</v>
      </c>
      <c r="Q28" s="240">
        <v>2086.5867070999998</v>
      </c>
      <c r="R28" s="240">
        <v>2089.5665294999999</v>
      </c>
      <c r="S28" s="240">
        <v>2094.8596895000001</v>
      </c>
      <c r="T28" s="240">
        <v>2100.5339264999998</v>
      </c>
      <c r="U28" s="240">
        <v>2107.6070718000001</v>
      </c>
      <c r="V28" s="240">
        <v>2113.2800898</v>
      </c>
      <c r="W28" s="240">
        <v>2118.5708116000001</v>
      </c>
      <c r="X28" s="240">
        <v>2124.7462982000002</v>
      </c>
      <c r="Y28" s="240">
        <v>2128.3221318000001</v>
      </c>
      <c r="Z28" s="240">
        <v>2130.5653734000002</v>
      </c>
      <c r="AA28" s="240">
        <v>2129.9509868999999</v>
      </c>
      <c r="AB28" s="240">
        <v>2130.6728214999998</v>
      </c>
      <c r="AC28" s="240">
        <v>2131.2058412000001</v>
      </c>
      <c r="AD28" s="240">
        <v>2130.0110835999999</v>
      </c>
      <c r="AE28" s="240">
        <v>2131.3206949</v>
      </c>
      <c r="AF28" s="240">
        <v>2133.5957128999999</v>
      </c>
      <c r="AG28" s="240">
        <v>2137.8519271</v>
      </c>
      <c r="AH28" s="240">
        <v>2141.2959162000002</v>
      </c>
      <c r="AI28" s="240">
        <v>2144.9434698</v>
      </c>
      <c r="AJ28" s="240">
        <v>2148.4122080000002</v>
      </c>
      <c r="AK28" s="240">
        <v>2152.7536752999999</v>
      </c>
      <c r="AL28" s="240">
        <v>2157.5854918999999</v>
      </c>
      <c r="AM28" s="240">
        <v>2165.4976086000001</v>
      </c>
      <c r="AN28" s="240">
        <v>2169.3676608000001</v>
      </c>
      <c r="AO28" s="240">
        <v>2171.7855992</v>
      </c>
      <c r="AP28" s="240">
        <v>2168.6937696999998</v>
      </c>
      <c r="AQ28" s="240">
        <v>2171.2507211000002</v>
      </c>
      <c r="AR28" s="240">
        <v>2175.3987993999999</v>
      </c>
      <c r="AS28" s="240">
        <v>2185.5327756000002</v>
      </c>
      <c r="AT28" s="240">
        <v>2189.5670291000001</v>
      </c>
      <c r="AU28" s="240">
        <v>2191.8963311000002</v>
      </c>
      <c r="AV28" s="240">
        <v>2187.9530675000001</v>
      </c>
      <c r="AW28" s="240">
        <v>2190.2981770000001</v>
      </c>
      <c r="AX28" s="240">
        <v>2194.3640455</v>
      </c>
      <c r="AY28" s="240">
        <v>2202.8780050999999</v>
      </c>
      <c r="AZ28" s="240">
        <v>2208.3398928000001</v>
      </c>
      <c r="BA28" s="240">
        <v>2213.4770407000001</v>
      </c>
      <c r="BB28" s="240">
        <v>2218.9746408999999</v>
      </c>
      <c r="BC28" s="240">
        <v>2222.9484149</v>
      </c>
      <c r="BD28" s="240">
        <v>2226.0835548</v>
      </c>
      <c r="BE28" s="240">
        <v>2226.915125</v>
      </c>
      <c r="BF28" s="240">
        <v>2229.4716987000002</v>
      </c>
      <c r="BG28" s="333">
        <v>2232.288</v>
      </c>
      <c r="BH28" s="333">
        <v>2234.4940000000001</v>
      </c>
      <c r="BI28" s="333">
        <v>2238.4839999999999</v>
      </c>
      <c r="BJ28" s="333">
        <v>2243.3870000000002</v>
      </c>
      <c r="BK28" s="333">
        <v>2251.1660000000002</v>
      </c>
      <c r="BL28" s="333">
        <v>2256.424</v>
      </c>
      <c r="BM28" s="333">
        <v>2261.1239999999998</v>
      </c>
      <c r="BN28" s="333">
        <v>2264.71</v>
      </c>
      <c r="BO28" s="333">
        <v>2268.712</v>
      </c>
      <c r="BP28" s="333">
        <v>2272.5740000000001</v>
      </c>
      <c r="BQ28" s="333">
        <v>2275.9279999999999</v>
      </c>
      <c r="BR28" s="333">
        <v>2279.7840000000001</v>
      </c>
      <c r="BS28" s="333">
        <v>2283.7759999999998</v>
      </c>
      <c r="BT28" s="333">
        <v>2287.9659999999999</v>
      </c>
      <c r="BU28" s="333">
        <v>2292.1819999999998</v>
      </c>
      <c r="BV28" s="333">
        <v>2296.4859999999999</v>
      </c>
    </row>
    <row r="29" spans="1:74" ht="11.1" customHeight="1" x14ac:dyDescent="0.2">
      <c r="A29" s="148" t="s">
        <v>902</v>
      </c>
      <c r="B29" s="210" t="s">
        <v>569</v>
      </c>
      <c r="C29" s="240">
        <v>950.58472140000003</v>
      </c>
      <c r="D29" s="240">
        <v>954.54118473000005</v>
      </c>
      <c r="E29" s="240">
        <v>958.69196953999995</v>
      </c>
      <c r="F29" s="240">
        <v>964.16630066000005</v>
      </c>
      <c r="G29" s="240">
        <v>967.85880980000002</v>
      </c>
      <c r="H29" s="240">
        <v>970.89872179999998</v>
      </c>
      <c r="I29" s="240">
        <v>971.89540197999997</v>
      </c>
      <c r="J29" s="240">
        <v>974.67309567999996</v>
      </c>
      <c r="K29" s="240">
        <v>977.84116824</v>
      </c>
      <c r="L29" s="240">
        <v>982.40021449000005</v>
      </c>
      <c r="M29" s="240">
        <v>985.59859860999995</v>
      </c>
      <c r="N29" s="240">
        <v>988.43691544000001</v>
      </c>
      <c r="O29" s="240">
        <v>991.07586274000005</v>
      </c>
      <c r="P29" s="240">
        <v>993.07352168</v>
      </c>
      <c r="Q29" s="240">
        <v>994.59059002000004</v>
      </c>
      <c r="R29" s="240">
        <v>994.52667477</v>
      </c>
      <c r="S29" s="240">
        <v>995.90785664999999</v>
      </c>
      <c r="T29" s="240">
        <v>997.63374266999995</v>
      </c>
      <c r="U29" s="240">
        <v>1000.959429</v>
      </c>
      <c r="V29" s="240">
        <v>1002.4334012</v>
      </c>
      <c r="W29" s="240">
        <v>1003.3107553</v>
      </c>
      <c r="X29" s="240">
        <v>1002.8498246</v>
      </c>
      <c r="Y29" s="240">
        <v>1003.0901929</v>
      </c>
      <c r="Z29" s="240">
        <v>1003.2901933000001</v>
      </c>
      <c r="AA29" s="240">
        <v>1003.3001661</v>
      </c>
      <c r="AB29" s="240">
        <v>1003.5316757000001</v>
      </c>
      <c r="AC29" s="240">
        <v>1003.8350623</v>
      </c>
      <c r="AD29" s="240">
        <v>1004.1211936</v>
      </c>
      <c r="AE29" s="240">
        <v>1004.6351836</v>
      </c>
      <c r="AF29" s="240">
        <v>1005.2879</v>
      </c>
      <c r="AG29" s="240">
        <v>1005.975924</v>
      </c>
      <c r="AH29" s="240">
        <v>1006.9836571</v>
      </c>
      <c r="AI29" s="240">
        <v>1008.2076806</v>
      </c>
      <c r="AJ29" s="240">
        <v>1009.8689153</v>
      </c>
      <c r="AK29" s="240">
        <v>1011.359829</v>
      </c>
      <c r="AL29" s="240">
        <v>1012.9013427</v>
      </c>
      <c r="AM29" s="240">
        <v>1014.74575</v>
      </c>
      <c r="AN29" s="240">
        <v>1016.1992428999999</v>
      </c>
      <c r="AO29" s="240">
        <v>1017.5141152</v>
      </c>
      <c r="AP29" s="240">
        <v>1019.4496957</v>
      </c>
      <c r="AQ29" s="240">
        <v>1019.9178302</v>
      </c>
      <c r="AR29" s="240">
        <v>1019.6778477</v>
      </c>
      <c r="AS29" s="240">
        <v>1016.5830616</v>
      </c>
      <c r="AT29" s="240">
        <v>1016.5368596</v>
      </c>
      <c r="AU29" s="240">
        <v>1017.3925551999999</v>
      </c>
      <c r="AV29" s="240">
        <v>1020.0996612</v>
      </c>
      <c r="AW29" s="240">
        <v>1022.0470175</v>
      </c>
      <c r="AX29" s="240">
        <v>1024.1841368</v>
      </c>
      <c r="AY29" s="240">
        <v>1026.6291533000001</v>
      </c>
      <c r="AZ29" s="240">
        <v>1029.0571981999999</v>
      </c>
      <c r="BA29" s="240">
        <v>1031.5864058</v>
      </c>
      <c r="BB29" s="240">
        <v>1035.0186415000001</v>
      </c>
      <c r="BC29" s="240">
        <v>1037.1487749999999</v>
      </c>
      <c r="BD29" s="240">
        <v>1038.7786718</v>
      </c>
      <c r="BE29" s="240">
        <v>1039.0259054999999</v>
      </c>
      <c r="BF29" s="240">
        <v>1040.317149</v>
      </c>
      <c r="BG29" s="333">
        <v>1041.77</v>
      </c>
      <c r="BH29" s="333">
        <v>1042.973</v>
      </c>
      <c r="BI29" s="333">
        <v>1045.058</v>
      </c>
      <c r="BJ29" s="333">
        <v>1047.6120000000001</v>
      </c>
      <c r="BK29" s="333">
        <v>1051.4280000000001</v>
      </c>
      <c r="BL29" s="333">
        <v>1054.328</v>
      </c>
      <c r="BM29" s="333">
        <v>1057.105</v>
      </c>
      <c r="BN29" s="333">
        <v>1059.5989999999999</v>
      </c>
      <c r="BO29" s="333">
        <v>1062.248</v>
      </c>
      <c r="BP29" s="333">
        <v>1064.893</v>
      </c>
      <c r="BQ29" s="333">
        <v>1067.4390000000001</v>
      </c>
      <c r="BR29" s="333">
        <v>1070.1469999999999</v>
      </c>
      <c r="BS29" s="333">
        <v>1072.921</v>
      </c>
      <c r="BT29" s="333">
        <v>1075.7650000000001</v>
      </c>
      <c r="BU29" s="333">
        <v>1078.67</v>
      </c>
      <c r="BV29" s="333">
        <v>1081.6389999999999</v>
      </c>
    </row>
    <row r="30" spans="1:74" ht="11.1" customHeight="1" x14ac:dyDescent="0.2">
      <c r="A30" s="148" t="s">
        <v>903</v>
      </c>
      <c r="B30" s="210" t="s">
        <v>570</v>
      </c>
      <c r="C30" s="240">
        <v>2513.6392876</v>
      </c>
      <c r="D30" s="240">
        <v>2528.3331947000001</v>
      </c>
      <c r="E30" s="240">
        <v>2540.786008</v>
      </c>
      <c r="F30" s="240">
        <v>2548.0616045000002</v>
      </c>
      <c r="G30" s="240">
        <v>2558.2343225</v>
      </c>
      <c r="H30" s="240">
        <v>2568.3680387999998</v>
      </c>
      <c r="I30" s="240">
        <v>2577.6240509999998</v>
      </c>
      <c r="J30" s="240">
        <v>2588.3087912000001</v>
      </c>
      <c r="K30" s="240">
        <v>2599.5835566999999</v>
      </c>
      <c r="L30" s="240">
        <v>2608.8869734</v>
      </c>
      <c r="M30" s="240">
        <v>2623.2628203999998</v>
      </c>
      <c r="N30" s="240">
        <v>2640.1497233999999</v>
      </c>
      <c r="O30" s="240">
        <v>2667.4796998000002</v>
      </c>
      <c r="P30" s="240">
        <v>2683.4397020000001</v>
      </c>
      <c r="Q30" s="240">
        <v>2695.9617472999998</v>
      </c>
      <c r="R30" s="240">
        <v>2700.9828177999998</v>
      </c>
      <c r="S30" s="240">
        <v>2709.6762125</v>
      </c>
      <c r="T30" s="240">
        <v>2717.9789138000001</v>
      </c>
      <c r="U30" s="240">
        <v>2726.7885246000001</v>
      </c>
      <c r="V30" s="240">
        <v>2733.6366363000002</v>
      </c>
      <c r="W30" s="240">
        <v>2739.4208521</v>
      </c>
      <c r="X30" s="240">
        <v>2741.6510555</v>
      </c>
      <c r="Y30" s="240">
        <v>2747.1750667000001</v>
      </c>
      <c r="Z30" s="240">
        <v>2753.5027693000002</v>
      </c>
      <c r="AA30" s="240">
        <v>2764.8593768999999</v>
      </c>
      <c r="AB30" s="240">
        <v>2769.6255520999998</v>
      </c>
      <c r="AC30" s="240">
        <v>2772.0265085000001</v>
      </c>
      <c r="AD30" s="240">
        <v>2766.4024076999999</v>
      </c>
      <c r="AE30" s="240">
        <v>2768.3178053000001</v>
      </c>
      <c r="AF30" s="240">
        <v>2772.1128629</v>
      </c>
      <c r="AG30" s="240">
        <v>2779.2248995</v>
      </c>
      <c r="AH30" s="240">
        <v>2785.7012878999999</v>
      </c>
      <c r="AI30" s="240">
        <v>2792.9793470999998</v>
      </c>
      <c r="AJ30" s="240">
        <v>2799.9862177999998</v>
      </c>
      <c r="AK30" s="240">
        <v>2809.6722632000001</v>
      </c>
      <c r="AL30" s="240">
        <v>2820.9646238</v>
      </c>
      <c r="AM30" s="240">
        <v>2840.1273388</v>
      </c>
      <c r="AN30" s="240">
        <v>2849.9343008000001</v>
      </c>
      <c r="AO30" s="240">
        <v>2856.6495488</v>
      </c>
      <c r="AP30" s="240">
        <v>2854.9312848999998</v>
      </c>
      <c r="AQ30" s="240">
        <v>2859.4694534</v>
      </c>
      <c r="AR30" s="240">
        <v>2864.9222562</v>
      </c>
      <c r="AS30" s="240">
        <v>2872.7557225</v>
      </c>
      <c r="AT30" s="240">
        <v>2878.9382722999999</v>
      </c>
      <c r="AU30" s="240">
        <v>2884.9359347</v>
      </c>
      <c r="AV30" s="240">
        <v>2889.8416152</v>
      </c>
      <c r="AW30" s="240">
        <v>2896.1498236000002</v>
      </c>
      <c r="AX30" s="240">
        <v>2902.9534653999999</v>
      </c>
      <c r="AY30" s="240">
        <v>2911.7169807999999</v>
      </c>
      <c r="AZ30" s="240">
        <v>2918.4131593000002</v>
      </c>
      <c r="BA30" s="240">
        <v>2924.506441</v>
      </c>
      <c r="BB30" s="240">
        <v>2929.7415025999999</v>
      </c>
      <c r="BC30" s="240">
        <v>2934.8204836</v>
      </c>
      <c r="BD30" s="240">
        <v>2939.4880604999998</v>
      </c>
      <c r="BE30" s="240">
        <v>2942.5993954999999</v>
      </c>
      <c r="BF30" s="240">
        <v>2947.3027926999998</v>
      </c>
      <c r="BG30" s="333">
        <v>2952.453</v>
      </c>
      <c r="BH30" s="333">
        <v>2956.8820000000001</v>
      </c>
      <c r="BI30" s="333">
        <v>2963.8040000000001</v>
      </c>
      <c r="BJ30" s="333">
        <v>2972.05</v>
      </c>
      <c r="BK30" s="333">
        <v>2984.4989999999998</v>
      </c>
      <c r="BL30" s="333">
        <v>2993.2350000000001</v>
      </c>
      <c r="BM30" s="333">
        <v>3001.1370000000002</v>
      </c>
      <c r="BN30" s="333">
        <v>3007.1390000000001</v>
      </c>
      <c r="BO30" s="333">
        <v>3014.172</v>
      </c>
      <c r="BP30" s="333">
        <v>3021.17</v>
      </c>
      <c r="BQ30" s="333">
        <v>3028.0880000000002</v>
      </c>
      <c r="BR30" s="333">
        <v>3035.0509999999999</v>
      </c>
      <c r="BS30" s="333">
        <v>3042.0129999999999</v>
      </c>
      <c r="BT30" s="333">
        <v>3048.596</v>
      </c>
      <c r="BU30" s="333">
        <v>3055.8409999999999</v>
      </c>
      <c r="BV30" s="333">
        <v>3063.3690000000001</v>
      </c>
    </row>
    <row r="31" spans="1:74" ht="11.1" customHeight="1" x14ac:dyDescent="0.2">
      <c r="A31" s="148" t="s">
        <v>904</v>
      </c>
      <c r="B31" s="210" t="s">
        <v>571</v>
      </c>
      <c r="C31" s="240">
        <v>729.08746641000005</v>
      </c>
      <c r="D31" s="240">
        <v>732.71964173000003</v>
      </c>
      <c r="E31" s="240">
        <v>735.92491699000004</v>
      </c>
      <c r="F31" s="240">
        <v>738.50090302000001</v>
      </c>
      <c r="G31" s="240">
        <v>741.00417004999997</v>
      </c>
      <c r="H31" s="240">
        <v>743.23232891999999</v>
      </c>
      <c r="I31" s="240">
        <v>744.37340829000004</v>
      </c>
      <c r="J31" s="240">
        <v>746.66032929999994</v>
      </c>
      <c r="K31" s="240">
        <v>749.28112063000003</v>
      </c>
      <c r="L31" s="240">
        <v>752.58135415000004</v>
      </c>
      <c r="M31" s="240">
        <v>755.61070723</v>
      </c>
      <c r="N31" s="240">
        <v>758.71475174</v>
      </c>
      <c r="O31" s="240">
        <v>762.44247812000003</v>
      </c>
      <c r="P31" s="240">
        <v>765.28416263999998</v>
      </c>
      <c r="Q31" s="240">
        <v>767.78879573999996</v>
      </c>
      <c r="R31" s="240">
        <v>769.58025079000004</v>
      </c>
      <c r="S31" s="240">
        <v>771.69287605</v>
      </c>
      <c r="T31" s="240">
        <v>773.75054490000002</v>
      </c>
      <c r="U31" s="240">
        <v>776.04044182999996</v>
      </c>
      <c r="V31" s="240">
        <v>777.77280943000005</v>
      </c>
      <c r="W31" s="240">
        <v>779.23483223000005</v>
      </c>
      <c r="X31" s="240">
        <v>780.07063653</v>
      </c>
      <c r="Y31" s="240">
        <v>781.25887495999996</v>
      </c>
      <c r="Z31" s="240">
        <v>782.44367384999998</v>
      </c>
      <c r="AA31" s="240">
        <v>784.26254291999999</v>
      </c>
      <c r="AB31" s="240">
        <v>784.96233040000004</v>
      </c>
      <c r="AC31" s="240">
        <v>785.18054602999996</v>
      </c>
      <c r="AD31" s="240">
        <v>783.45471979000001</v>
      </c>
      <c r="AE31" s="240">
        <v>783.80664422999996</v>
      </c>
      <c r="AF31" s="240">
        <v>784.77384931999995</v>
      </c>
      <c r="AG31" s="240">
        <v>787.17582487000004</v>
      </c>
      <c r="AH31" s="240">
        <v>788.75897392000002</v>
      </c>
      <c r="AI31" s="240">
        <v>790.34278626000003</v>
      </c>
      <c r="AJ31" s="240">
        <v>791.66137213000002</v>
      </c>
      <c r="AK31" s="240">
        <v>793.44592839999996</v>
      </c>
      <c r="AL31" s="240">
        <v>795.43056529</v>
      </c>
      <c r="AM31" s="240">
        <v>798.53665251999996</v>
      </c>
      <c r="AN31" s="240">
        <v>800.23042337000004</v>
      </c>
      <c r="AO31" s="240">
        <v>801.43324757000005</v>
      </c>
      <c r="AP31" s="240">
        <v>801.29215122000005</v>
      </c>
      <c r="AQ31" s="240">
        <v>802.15281249999998</v>
      </c>
      <c r="AR31" s="240">
        <v>803.16225752000003</v>
      </c>
      <c r="AS31" s="240">
        <v>804.42842255000005</v>
      </c>
      <c r="AT31" s="240">
        <v>805.65448289000005</v>
      </c>
      <c r="AU31" s="240">
        <v>806.94837480000001</v>
      </c>
      <c r="AV31" s="240">
        <v>808.15680004000001</v>
      </c>
      <c r="AW31" s="240">
        <v>809.70132876000002</v>
      </c>
      <c r="AX31" s="240">
        <v>811.42866272000003</v>
      </c>
      <c r="AY31" s="240">
        <v>813.74274121999997</v>
      </c>
      <c r="AZ31" s="240">
        <v>815.53273119000005</v>
      </c>
      <c r="BA31" s="240">
        <v>817.20257191999997</v>
      </c>
      <c r="BB31" s="240">
        <v>818.97799735000001</v>
      </c>
      <c r="BC31" s="240">
        <v>820.23823917000004</v>
      </c>
      <c r="BD31" s="240">
        <v>821.20903129999999</v>
      </c>
      <c r="BE31" s="240">
        <v>821.26964049000003</v>
      </c>
      <c r="BF31" s="240">
        <v>822.12708322000003</v>
      </c>
      <c r="BG31" s="333">
        <v>823.16060000000004</v>
      </c>
      <c r="BH31" s="333">
        <v>824.00109999999995</v>
      </c>
      <c r="BI31" s="333">
        <v>825.66369999999995</v>
      </c>
      <c r="BJ31" s="333">
        <v>827.77930000000003</v>
      </c>
      <c r="BK31" s="333">
        <v>831.36530000000005</v>
      </c>
      <c r="BL31" s="333">
        <v>833.62390000000005</v>
      </c>
      <c r="BM31" s="333">
        <v>835.57249999999999</v>
      </c>
      <c r="BN31" s="333">
        <v>836.83259999999996</v>
      </c>
      <c r="BO31" s="333">
        <v>838.44500000000005</v>
      </c>
      <c r="BP31" s="333">
        <v>840.03139999999996</v>
      </c>
      <c r="BQ31" s="333">
        <v>841.54039999999998</v>
      </c>
      <c r="BR31" s="333">
        <v>843.11279999999999</v>
      </c>
      <c r="BS31" s="333">
        <v>844.69749999999999</v>
      </c>
      <c r="BT31" s="333">
        <v>846.16719999999998</v>
      </c>
      <c r="BU31" s="333">
        <v>847.87149999999997</v>
      </c>
      <c r="BV31" s="333">
        <v>849.68349999999998</v>
      </c>
    </row>
    <row r="32" spans="1:74" ht="11.1" customHeight="1" x14ac:dyDescent="0.2">
      <c r="A32" s="148" t="s">
        <v>905</v>
      </c>
      <c r="B32" s="210" t="s">
        <v>572</v>
      </c>
      <c r="C32" s="240">
        <v>1643.6793278</v>
      </c>
      <c r="D32" s="240">
        <v>1657.1304954</v>
      </c>
      <c r="E32" s="240">
        <v>1667.9663211</v>
      </c>
      <c r="F32" s="240">
        <v>1673.2280542000001</v>
      </c>
      <c r="G32" s="240">
        <v>1681.0522590999999</v>
      </c>
      <c r="H32" s="240">
        <v>1688.4801849999999</v>
      </c>
      <c r="I32" s="240">
        <v>1695.443651</v>
      </c>
      <c r="J32" s="240">
        <v>1702.1301547</v>
      </c>
      <c r="K32" s="240">
        <v>1708.4715153</v>
      </c>
      <c r="L32" s="240">
        <v>1714.5239466999999</v>
      </c>
      <c r="M32" s="240">
        <v>1720.1328601</v>
      </c>
      <c r="N32" s="240">
        <v>1725.3544695999999</v>
      </c>
      <c r="O32" s="240">
        <v>1732.4897344999999</v>
      </c>
      <c r="P32" s="240">
        <v>1735.2110167999999</v>
      </c>
      <c r="Q32" s="240">
        <v>1735.8192758</v>
      </c>
      <c r="R32" s="240">
        <v>1729.7931140999999</v>
      </c>
      <c r="S32" s="240">
        <v>1729.5663746</v>
      </c>
      <c r="T32" s="240">
        <v>1730.6176599999999</v>
      </c>
      <c r="U32" s="240">
        <v>1737.1132617000001</v>
      </c>
      <c r="V32" s="240">
        <v>1737.5958780999999</v>
      </c>
      <c r="W32" s="240">
        <v>1736.2318008</v>
      </c>
      <c r="X32" s="240">
        <v>1729.8385017000001</v>
      </c>
      <c r="Y32" s="240">
        <v>1727.1679329999999</v>
      </c>
      <c r="Z32" s="240">
        <v>1725.0375664999999</v>
      </c>
      <c r="AA32" s="240">
        <v>1724.2607929999999</v>
      </c>
      <c r="AB32" s="240">
        <v>1722.6007881</v>
      </c>
      <c r="AC32" s="240">
        <v>1720.8709426</v>
      </c>
      <c r="AD32" s="240">
        <v>1717.8851675000001</v>
      </c>
      <c r="AE32" s="240">
        <v>1716.9052073</v>
      </c>
      <c r="AF32" s="240">
        <v>1716.7449732</v>
      </c>
      <c r="AG32" s="240">
        <v>1718.0816686999999</v>
      </c>
      <c r="AH32" s="240">
        <v>1719.0529838</v>
      </c>
      <c r="AI32" s="240">
        <v>1720.3361222999999</v>
      </c>
      <c r="AJ32" s="240">
        <v>1719.3525102000001</v>
      </c>
      <c r="AK32" s="240">
        <v>1723.1932257000001</v>
      </c>
      <c r="AL32" s="240">
        <v>1729.2796949000001</v>
      </c>
      <c r="AM32" s="240">
        <v>1743.0407545</v>
      </c>
      <c r="AN32" s="240">
        <v>1749.5471037</v>
      </c>
      <c r="AO32" s="240">
        <v>1754.2275792999999</v>
      </c>
      <c r="AP32" s="240">
        <v>1754.6586986</v>
      </c>
      <c r="AQ32" s="240">
        <v>1757.5050388</v>
      </c>
      <c r="AR32" s="240">
        <v>1760.3431172999999</v>
      </c>
      <c r="AS32" s="240">
        <v>1764.0346233</v>
      </c>
      <c r="AT32" s="240">
        <v>1766.2099117</v>
      </c>
      <c r="AU32" s="240">
        <v>1767.7306715</v>
      </c>
      <c r="AV32" s="240">
        <v>1766.1020828999999</v>
      </c>
      <c r="AW32" s="240">
        <v>1768.1849004999999</v>
      </c>
      <c r="AX32" s="240">
        <v>1771.4843043999999</v>
      </c>
      <c r="AY32" s="240">
        <v>1777.3129931000001</v>
      </c>
      <c r="AZ32" s="240">
        <v>1782.0610457</v>
      </c>
      <c r="BA32" s="240">
        <v>1787.0411609</v>
      </c>
      <c r="BB32" s="240">
        <v>1793.39734</v>
      </c>
      <c r="BC32" s="240">
        <v>1797.9835789000001</v>
      </c>
      <c r="BD32" s="240">
        <v>1801.9438791</v>
      </c>
      <c r="BE32" s="240">
        <v>1804.0055611</v>
      </c>
      <c r="BF32" s="240">
        <v>1807.6684937</v>
      </c>
      <c r="BG32" s="333">
        <v>1811.66</v>
      </c>
      <c r="BH32" s="333">
        <v>1815.336</v>
      </c>
      <c r="BI32" s="333">
        <v>1820.4680000000001</v>
      </c>
      <c r="BJ32" s="333">
        <v>1826.4110000000001</v>
      </c>
      <c r="BK32" s="333">
        <v>1834.9110000000001</v>
      </c>
      <c r="BL32" s="333">
        <v>1841.17</v>
      </c>
      <c r="BM32" s="333">
        <v>1846.932</v>
      </c>
      <c r="BN32" s="333">
        <v>1851.636</v>
      </c>
      <c r="BO32" s="333">
        <v>1856.827</v>
      </c>
      <c r="BP32" s="333">
        <v>1861.943</v>
      </c>
      <c r="BQ32" s="333">
        <v>1866.829</v>
      </c>
      <c r="BR32" s="333">
        <v>1871.912</v>
      </c>
      <c r="BS32" s="333">
        <v>1877.0360000000001</v>
      </c>
      <c r="BT32" s="333">
        <v>1882.1279999999999</v>
      </c>
      <c r="BU32" s="333">
        <v>1887.39</v>
      </c>
      <c r="BV32" s="333">
        <v>1892.748</v>
      </c>
    </row>
    <row r="33" spans="1:74" s="163" customFormat="1" ht="11.1" customHeight="1" x14ac:dyDescent="0.2">
      <c r="A33" s="148" t="s">
        <v>906</v>
      </c>
      <c r="B33" s="210" t="s">
        <v>573</v>
      </c>
      <c r="C33" s="240">
        <v>890.19141548000005</v>
      </c>
      <c r="D33" s="240">
        <v>896.27618796000002</v>
      </c>
      <c r="E33" s="240">
        <v>901.22232999000005</v>
      </c>
      <c r="F33" s="240">
        <v>903.46691564000002</v>
      </c>
      <c r="G33" s="240">
        <v>907.30799120999995</v>
      </c>
      <c r="H33" s="240">
        <v>911.18263077999995</v>
      </c>
      <c r="I33" s="240">
        <v>914.51712850000001</v>
      </c>
      <c r="J33" s="240">
        <v>918.88917545000004</v>
      </c>
      <c r="K33" s="240">
        <v>923.72506578000002</v>
      </c>
      <c r="L33" s="240">
        <v>929.47949798000002</v>
      </c>
      <c r="M33" s="240">
        <v>934.90205118999995</v>
      </c>
      <c r="N33" s="240">
        <v>940.44742391</v>
      </c>
      <c r="O33" s="240">
        <v>947.46055833000003</v>
      </c>
      <c r="P33" s="240">
        <v>952.24286341000004</v>
      </c>
      <c r="Q33" s="240">
        <v>956.13928134000003</v>
      </c>
      <c r="R33" s="240">
        <v>958.53709966999998</v>
      </c>
      <c r="S33" s="240">
        <v>961.12127766000003</v>
      </c>
      <c r="T33" s="240">
        <v>963.27910285999997</v>
      </c>
      <c r="U33" s="240">
        <v>964.71950004999997</v>
      </c>
      <c r="V33" s="240">
        <v>966.24292605999995</v>
      </c>
      <c r="W33" s="240">
        <v>967.55830566999998</v>
      </c>
      <c r="X33" s="240">
        <v>967.91586711000002</v>
      </c>
      <c r="Y33" s="240">
        <v>969.37748276000002</v>
      </c>
      <c r="Z33" s="240">
        <v>971.19338085000004</v>
      </c>
      <c r="AA33" s="240">
        <v>974.70100213000001</v>
      </c>
      <c r="AB33" s="240">
        <v>976.22238451999999</v>
      </c>
      <c r="AC33" s="240">
        <v>977.09496878000004</v>
      </c>
      <c r="AD33" s="240">
        <v>975.16223528</v>
      </c>
      <c r="AE33" s="240">
        <v>976.35461296999995</v>
      </c>
      <c r="AF33" s="240">
        <v>978.51558222999995</v>
      </c>
      <c r="AG33" s="240">
        <v>983.81616888999997</v>
      </c>
      <c r="AH33" s="240">
        <v>986.28605191999998</v>
      </c>
      <c r="AI33" s="240">
        <v>988.09625715000004</v>
      </c>
      <c r="AJ33" s="240">
        <v>986.69818184999997</v>
      </c>
      <c r="AK33" s="240">
        <v>989.1004835</v>
      </c>
      <c r="AL33" s="240">
        <v>992.75455939999995</v>
      </c>
      <c r="AM33" s="240">
        <v>1000.8442841</v>
      </c>
      <c r="AN33" s="240">
        <v>1004.6140025</v>
      </c>
      <c r="AO33" s="240">
        <v>1007.2475893</v>
      </c>
      <c r="AP33" s="240">
        <v>1005.9356775</v>
      </c>
      <c r="AQ33" s="240">
        <v>1008.404026</v>
      </c>
      <c r="AR33" s="240">
        <v>1011.8432681</v>
      </c>
      <c r="AS33" s="240">
        <v>1019.0195375</v>
      </c>
      <c r="AT33" s="240">
        <v>1022.3259661</v>
      </c>
      <c r="AU33" s="240">
        <v>1024.5286876</v>
      </c>
      <c r="AV33" s="240">
        <v>1023.4108919</v>
      </c>
      <c r="AW33" s="240">
        <v>1025.0688072</v>
      </c>
      <c r="AX33" s="240">
        <v>1027.2856234000001</v>
      </c>
      <c r="AY33" s="240">
        <v>1031.0146751</v>
      </c>
      <c r="AZ33" s="240">
        <v>1033.6342916999999</v>
      </c>
      <c r="BA33" s="240">
        <v>1036.097808</v>
      </c>
      <c r="BB33" s="240">
        <v>1038.4570119</v>
      </c>
      <c r="BC33" s="240">
        <v>1040.5694865999999</v>
      </c>
      <c r="BD33" s="240">
        <v>1042.4870199</v>
      </c>
      <c r="BE33" s="240">
        <v>1043.6249591000001</v>
      </c>
      <c r="BF33" s="240">
        <v>1045.5910996</v>
      </c>
      <c r="BG33" s="333">
        <v>1047.8009999999999</v>
      </c>
      <c r="BH33" s="333">
        <v>1050.0239999999999</v>
      </c>
      <c r="BI33" s="333">
        <v>1052.893</v>
      </c>
      <c r="BJ33" s="333">
        <v>1056.1790000000001</v>
      </c>
      <c r="BK33" s="333">
        <v>1060.796</v>
      </c>
      <c r="BL33" s="333">
        <v>1064.2260000000001</v>
      </c>
      <c r="BM33" s="333">
        <v>1067.385</v>
      </c>
      <c r="BN33" s="333">
        <v>1069.943</v>
      </c>
      <c r="BO33" s="333">
        <v>1072.806</v>
      </c>
      <c r="BP33" s="333">
        <v>1075.645</v>
      </c>
      <c r="BQ33" s="333">
        <v>1078.4190000000001</v>
      </c>
      <c r="BR33" s="333">
        <v>1081.24</v>
      </c>
      <c r="BS33" s="333">
        <v>1084.067</v>
      </c>
      <c r="BT33" s="333">
        <v>1086.829</v>
      </c>
      <c r="BU33" s="333">
        <v>1089.7239999999999</v>
      </c>
      <c r="BV33" s="333">
        <v>1092.6790000000001</v>
      </c>
    </row>
    <row r="34" spans="1:74" s="163" customFormat="1" ht="11.1" customHeight="1" x14ac:dyDescent="0.2">
      <c r="A34" s="148" t="s">
        <v>907</v>
      </c>
      <c r="B34" s="210" t="s">
        <v>574</v>
      </c>
      <c r="C34" s="240">
        <v>2123.3336427999998</v>
      </c>
      <c r="D34" s="240">
        <v>2133.6614774</v>
      </c>
      <c r="E34" s="240">
        <v>2143.4041382</v>
      </c>
      <c r="F34" s="240">
        <v>2150.2581151999998</v>
      </c>
      <c r="G34" s="240">
        <v>2160.5580608999999</v>
      </c>
      <c r="H34" s="240">
        <v>2172.0004651999998</v>
      </c>
      <c r="I34" s="240">
        <v>2186.6892767999998</v>
      </c>
      <c r="J34" s="240">
        <v>2198.8386369</v>
      </c>
      <c r="K34" s="240">
        <v>2210.5524943</v>
      </c>
      <c r="L34" s="240">
        <v>2218.1379811000002</v>
      </c>
      <c r="M34" s="240">
        <v>2231.7504835999998</v>
      </c>
      <c r="N34" s="240">
        <v>2247.6971342000002</v>
      </c>
      <c r="O34" s="240">
        <v>2271.3868062000001</v>
      </c>
      <c r="P34" s="240">
        <v>2287.9450977000001</v>
      </c>
      <c r="Q34" s="240">
        <v>2302.7808822000002</v>
      </c>
      <c r="R34" s="240">
        <v>2316.6655995000001</v>
      </c>
      <c r="S34" s="240">
        <v>2327.4777902000001</v>
      </c>
      <c r="T34" s="240">
        <v>2335.9888940000001</v>
      </c>
      <c r="U34" s="240">
        <v>2340.3568303000002</v>
      </c>
      <c r="V34" s="240">
        <v>2345.6473211000002</v>
      </c>
      <c r="W34" s="240">
        <v>2350.0182857</v>
      </c>
      <c r="X34" s="240">
        <v>2351.3122990000002</v>
      </c>
      <c r="Y34" s="240">
        <v>2355.4622798</v>
      </c>
      <c r="Z34" s="240">
        <v>2360.3108032</v>
      </c>
      <c r="AA34" s="240">
        <v>2369.2992909</v>
      </c>
      <c r="AB34" s="240">
        <v>2372.9638329999998</v>
      </c>
      <c r="AC34" s="240">
        <v>2374.7458514</v>
      </c>
      <c r="AD34" s="240">
        <v>2370.6139689000001</v>
      </c>
      <c r="AE34" s="240">
        <v>2371.6544726000002</v>
      </c>
      <c r="AF34" s="240">
        <v>2373.8359854</v>
      </c>
      <c r="AG34" s="240">
        <v>2375.7067149999998</v>
      </c>
      <c r="AH34" s="240">
        <v>2381.2590900999999</v>
      </c>
      <c r="AI34" s="240">
        <v>2389.0413185000002</v>
      </c>
      <c r="AJ34" s="240">
        <v>2403.3782784999999</v>
      </c>
      <c r="AK34" s="240">
        <v>2412.3765545000001</v>
      </c>
      <c r="AL34" s="240">
        <v>2420.3610251</v>
      </c>
      <c r="AM34" s="240">
        <v>2424.9721851999998</v>
      </c>
      <c r="AN34" s="240">
        <v>2432.6986734000002</v>
      </c>
      <c r="AO34" s="240">
        <v>2441.1809847999998</v>
      </c>
      <c r="AP34" s="240">
        <v>2453.3559724000002</v>
      </c>
      <c r="AQ34" s="240">
        <v>2461.1472905000001</v>
      </c>
      <c r="AR34" s="240">
        <v>2467.4917921000001</v>
      </c>
      <c r="AS34" s="240">
        <v>2468.3343128000001</v>
      </c>
      <c r="AT34" s="240">
        <v>2474.8265544000001</v>
      </c>
      <c r="AU34" s="240">
        <v>2482.9133526999999</v>
      </c>
      <c r="AV34" s="240">
        <v>2497.3539617000001</v>
      </c>
      <c r="AW34" s="240">
        <v>2505.0604327999999</v>
      </c>
      <c r="AX34" s="240">
        <v>2510.7920201000002</v>
      </c>
      <c r="AY34" s="240">
        <v>2511.3856793</v>
      </c>
      <c r="AZ34" s="240">
        <v>2515.5397822</v>
      </c>
      <c r="BA34" s="240">
        <v>2520.0912844999998</v>
      </c>
      <c r="BB34" s="240">
        <v>2526.0137332999998</v>
      </c>
      <c r="BC34" s="240">
        <v>2530.6298743000002</v>
      </c>
      <c r="BD34" s="240">
        <v>2534.9132543999999</v>
      </c>
      <c r="BE34" s="240">
        <v>2537.8159893000002</v>
      </c>
      <c r="BF34" s="240">
        <v>2542.2197609999998</v>
      </c>
      <c r="BG34" s="333">
        <v>2547.0770000000002</v>
      </c>
      <c r="BH34" s="333">
        <v>2552.038</v>
      </c>
      <c r="BI34" s="333">
        <v>2558.0630000000001</v>
      </c>
      <c r="BJ34" s="333">
        <v>2564.8020000000001</v>
      </c>
      <c r="BK34" s="333">
        <v>2573.6619999999998</v>
      </c>
      <c r="BL34" s="333">
        <v>2580.7759999999998</v>
      </c>
      <c r="BM34" s="333">
        <v>2587.5500000000002</v>
      </c>
      <c r="BN34" s="333">
        <v>2593.7629999999999</v>
      </c>
      <c r="BO34" s="333">
        <v>2600.0230000000001</v>
      </c>
      <c r="BP34" s="333">
        <v>2606.11</v>
      </c>
      <c r="BQ34" s="333">
        <v>2611.6999999999998</v>
      </c>
      <c r="BR34" s="333">
        <v>2617.6819999999998</v>
      </c>
      <c r="BS34" s="333">
        <v>2623.7339999999999</v>
      </c>
      <c r="BT34" s="333">
        <v>2629.7089999999998</v>
      </c>
      <c r="BU34" s="333">
        <v>2636.0070000000001</v>
      </c>
      <c r="BV34" s="333">
        <v>2642.4830000000002</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908</v>
      </c>
      <c r="B36" s="210" t="s">
        <v>567</v>
      </c>
      <c r="C36" s="240">
        <v>5788.0770388000001</v>
      </c>
      <c r="D36" s="240">
        <v>5790.8028205000001</v>
      </c>
      <c r="E36" s="240">
        <v>5794.6929811</v>
      </c>
      <c r="F36" s="240">
        <v>5800.0194844999996</v>
      </c>
      <c r="G36" s="240">
        <v>5805.5676789999998</v>
      </c>
      <c r="H36" s="240">
        <v>5809.7512585000004</v>
      </c>
      <c r="I36" s="240">
        <v>5811.4526062000004</v>
      </c>
      <c r="J36" s="240">
        <v>5811.4288610000003</v>
      </c>
      <c r="K36" s="240">
        <v>5810.9058507</v>
      </c>
      <c r="L36" s="240">
        <v>5810.8663825000003</v>
      </c>
      <c r="M36" s="240">
        <v>5811.3211795999996</v>
      </c>
      <c r="N36" s="240">
        <v>5812.0379443000002</v>
      </c>
      <c r="O36" s="240">
        <v>5812.7652644999998</v>
      </c>
      <c r="P36" s="240">
        <v>5813.1752692</v>
      </c>
      <c r="Q36" s="240">
        <v>5812.9209733999996</v>
      </c>
      <c r="R36" s="240">
        <v>5811.9481581999999</v>
      </c>
      <c r="S36" s="240">
        <v>5811.3736712999998</v>
      </c>
      <c r="T36" s="240">
        <v>5812.6071270000002</v>
      </c>
      <c r="U36" s="240">
        <v>5816.5962289999998</v>
      </c>
      <c r="V36" s="240">
        <v>5822.4410375999996</v>
      </c>
      <c r="W36" s="240">
        <v>5828.7797025999998</v>
      </c>
      <c r="X36" s="240">
        <v>5834.5398236999999</v>
      </c>
      <c r="Y36" s="240">
        <v>5839.8068007000002</v>
      </c>
      <c r="Z36" s="240">
        <v>5844.9554834</v>
      </c>
      <c r="AA36" s="240">
        <v>5850.2082318000002</v>
      </c>
      <c r="AB36" s="240">
        <v>5855.177447</v>
      </c>
      <c r="AC36" s="240">
        <v>5859.3230402999998</v>
      </c>
      <c r="AD36" s="240">
        <v>5862.2104989999998</v>
      </c>
      <c r="AE36" s="240">
        <v>5863.8276139</v>
      </c>
      <c r="AF36" s="240">
        <v>5864.2677518999999</v>
      </c>
      <c r="AG36" s="240">
        <v>5863.7013225999999</v>
      </c>
      <c r="AH36" s="240">
        <v>5862.6069067999997</v>
      </c>
      <c r="AI36" s="240">
        <v>5861.5401284999998</v>
      </c>
      <c r="AJ36" s="240">
        <v>5860.9072612</v>
      </c>
      <c r="AK36" s="240">
        <v>5860.5171787999998</v>
      </c>
      <c r="AL36" s="240">
        <v>5860.0294050000002</v>
      </c>
      <c r="AM36" s="240">
        <v>5859.2555349000004</v>
      </c>
      <c r="AN36" s="240">
        <v>5858.6154499000004</v>
      </c>
      <c r="AO36" s="240">
        <v>5858.6811028000002</v>
      </c>
      <c r="AP36" s="240">
        <v>5859.9879876000005</v>
      </c>
      <c r="AQ36" s="240">
        <v>5862.9257632999997</v>
      </c>
      <c r="AR36" s="240">
        <v>5867.8476301999999</v>
      </c>
      <c r="AS36" s="240">
        <v>5874.7504035000002</v>
      </c>
      <c r="AT36" s="240">
        <v>5882.2053585000003</v>
      </c>
      <c r="AU36" s="240">
        <v>5888.4273856</v>
      </c>
      <c r="AV36" s="240">
        <v>5892.1570443999999</v>
      </c>
      <c r="AW36" s="240">
        <v>5894.2375713000001</v>
      </c>
      <c r="AX36" s="240">
        <v>5896.0378719999999</v>
      </c>
      <c r="AY36" s="240">
        <v>5898.6376135</v>
      </c>
      <c r="AZ36" s="240">
        <v>5901.9595084000002</v>
      </c>
      <c r="BA36" s="240">
        <v>5905.6370305999999</v>
      </c>
      <c r="BB36" s="240">
        <v>5909.3261384999996</v>
      </c>
      <c r="BC36" s="240">
        <v>5912.7727298999998</v>
      </c>
      <c r="BD36" s="240">
        <v>5915.7451868999997</v>
      </c>
      <c r="BE36" s="240">
        <v>5918.1219913000004</v>
      </c>
      <c r="BF36" s="240">
        <v>5920.2220226999998</v>
      </c>
      <c r="BG36" s="333">
        <v>5922.4740000000002</v>
      </c>
      <c r="BH36" s="333">
        <v>5925.1930000000002</v>
      </c>
      <c r="BI36" s="333">
        <v>5928.23</v>
      </c>
      <c r="BJ36" s="333">
        <v>5931.3239999999996</v>
      </c>
      <c r="BK36" s="333">
        <v>5934.2749999999996</v>
      </c>
      <c r="BL36" s="333">
        <v>5937.1289999999999</v>
      </c>
      <c r="BM36" s="333">
        <v>5939.9960000000001</v>
      </c>
      <c r="BN36" s="333">
        <v>5942.9610000000002</v>
      </c>
      <c r="BO36" s="333">
        <v>5946.0290000000005</v>
      </c>
      <c r="BP36" s="333">
        <v>5949.18</v>
      </c>
      <c r="BQ36" s="333">
        <v>5952.393</v>
      </c>
      <c r="BR36" s="333">
        <v>5955.64</v>
      </c>
      <c r="BS36" s="333">
        <v>5958.89</v>
      </c>
      <c r="BT36" s="333">
        <v>5962.1139999999996</v>
      </c>
      <c r="BU36" s="333">
        <v>5965.2950000000001</v>
      </c>
      <c r="BV36" s="333">
        <v>5968.4170000000004</v>
      </c>
    </row>
    <row r="37" spans="1:74" s="163" customFormat="1" ht="11.1" customHeight="1" x14ac:dyDescent="0.2">
      <c r="A37" s="148" t="s">
        <v>909</v>
      </c>
      <c r="B37" s="210" t="s">
        <v>600</v>
      </c>
      <c r="C37" s="240">
        <v>15891.821808000001</v>
      </c>
      <c r="D37" s="240">
        <v>15897.781311999999</v>
      </c>
      <c r="E37" s="240">
        <v>15906.873917999999</v>
      </c>
      <c r="F37" s="240">
        <v>15919.860793</v>
      </c>
      <c r="G37" s="240">
        <v>15933.518856999999</v>
      </c>
      <c r="H37" s="240">
        <v>15943.62897</v>
      </c>
      <c r="I37" s="240">
        <v>15947.218798</v>
      </c>
      <c r="J37" s="240">
        <v>15946.303217999999</v>
      </c>
      <c r="K37" s="240">
        <v>15944.143914</v>
      </c>
      <c r="L37" s="240">
        <v>15943.327499999999</v>
      </c>
      <c r="M37" s="240">
        <v>15943.740315999999</v>
      </c>
      <c r="N37" s="240">
        <v>15944.593631</v>
      </c>
      <c r="O37" s="240">
        <v>15945.189356000001</v>
      </c>
      <c r="P37" s="240">
        <v>15945.191962000001</v>
      </c>
      <c r="Q37" s="240">
        <v>15944.356557999999</v>
      </c>
      <c r="R37" s="240">
        <v>15942.677479</v>
      </c>
      <c r="S37" s="240">
        <v>15941.105953</v>
      </c>
      <c r="T37" s="240">
        <v>15940.832431000001</v>
      </c>
      <c r="U37" s="240">
        <v>15942.666761</v>
      </c>
      <c r="V37" s="240">
        <v>15945.896368</v>
      </c>
      <c r="W37" s="240">
        <v>15949.428076</v>
      </c>
      <c r="X37" s="240">
        <v>15952.429822</v>
      </c>
      <c r="Y37" s="240">
        <v>15955.114020000001</v>
      </c>
      <c r="Z37" s="240">
        <v>15957.954199</v>
      </c>
      <c r="AA37" s="240">
        <v>15961.028613</v>
      </c>
      <c r="AB37" s="240">
        <v>15962.834409999999</v>
      </c>
      <c r="AC37" s="240">
        <v>15961.473463</v>
      </c>
      <c r="AD37" s="240">
        <v>15955.785247</v>
      </c>
      <c r="AE37" s="240">
        <v>15947.559635</v>
      </c>
      <c r="AF37" s="240">
        <v>15939.324106</v>
      </c>
      <c r="AG37" s="240">
        <v>15933.023084</v>
      </c>
      <c r="AH37" s="240">
        <v>15928.268792000001</v>
      </c>
      <c r="AI37" s="240">
        <v>15924.090403</v>
      </c>
      <c r="AJ37" s="240">
        <v>15919.698364</v>
      </c>
      <c r="AK37" s="240">
        <v>15915.028209</v>
      </c>
      <c r="AL37" s="240">
        <v>15910.196749000001</v>
      </c>
      <c r="AM37" s="240">
        <v>15905.447926999999</v>
      </c>
      <c r="AN37" s="240">
        <v>15901.53422</v>
      </c>
      <c r="AO37" s="240">
        <v>15899.33524</v>
      </c>
      <c r="AP37" s="240">
        <v>15899.859429</v>
      </c>
      <c r="AQ37" s="240">
        <v>15904.630551</v>
      </c>
      <c r="AR37" s="240">
        <v>15915.301201</v>
      </c>
      <c r="AS37" s="240">
        <v>15932.332246</v>
      </c>
      <c r="AT37" s="240">
        <v>15951.417633999999</v>
      </c>
      <c r="AU37" s="240">
        <v>15967.059585999999</v>
      </c>
      <c r="AV37" s="240">
        <v>15975.361682999999</v>
      </c>
      <c r="AW37" s="240">
        <v>15978.832951</v>
      </c>
      <c r="AX37" s="240">
        <v>15981.583777</v>
      </c>
      <c r="AY37" s="240">
        <v>15986.835129999999</v>
      </c>
      <c r="AZ37" s="240">
        <v>15994.250305</v>
      </c>
      <c r="BA37" s="240">
        <v>16002.60318</v>
      </c>
      <c r="BB37" s="240">
        <v>16010.817367</v>
      </c>
      <c r="BC37" s="240">
        <v>16018.415413000001</v>
      </c>
      <c r="BD37" s="240">
        <v>16025.069603</v>
      </c>
      <c r="BE37" s="240">
        <v>16030.642172</v>
      </c>
      <c r="BF37" s="240">
        <v>16035.755155999999</v>
      </c>
      <c r="BG37" s="333">
        <v>16041.22</v>
      </c>
      <c r="BH37" s="333">
        <v>16047.61</v>
      </c>
      <c r="BI37" s="333">
        <v>16054.57</v>
      </c>
      <c r="BJ37" s="333">
        <v>16061.48</v>
      </c>
      <c r="BK37" s="333">
        <v>16067.9</v>
      </c>
      <c r="BL37" s="333">
        <v>16074.04</v>
      </c>
      <c r="BM37" s="333">
        <v>16080.24</v>
      </c>
      <c r="BN37" s="333">
        <v>16086.78</v>
      </c>
      <c r="BO37" s="333">
        <v>16093.64</v>
      </c>
      <c r="BP37" s="333">
        <v>16100.71</v>
      </c>
      <c r="BQ37" s="333">
        <v>16107.91</v>
      </c>
      <c r="BR37" s="333">
        <v>16115.32</v>
      </c>
      <c r="BS37" s="333">
        <v>16123.05</v>
      </c>
      <c r="BT37" s="333">
        <v>16131.16</v>
      </c>
      <c r="BU37" s="333">
        <v>16139.41</v>
      </c>
      <c r="BV37" s="333">
        <v>16147.52</v>
      </c>
    </row>
    <row r="38" spans="1:74" s="163" customFormat="1" ht="11.1" customHeight="1" x14ac:dyDescent="0.2">
      <c r="A38" s="148" t="s">
        <v>910</v>
      </c>
      <c r="B38" s="210" t="s">
        <v>568</v>
      </c>
      <c r="C38" s="240">
        <v>18538.765454</v>
      </c>
      <c r="D38" s="240">
        <v>18540.783575000001</v>
      </c>
      <c r="E38" s="240">
        <v>18544.848719000001</v>
      </c>
      <c r="F38" s="240">
        <v>18551.835988999999</v>
      </c>
      <c r="G38" s="240">
        <v>18561.208535000002</v>
      </c>
      <c r="H38" s="240">
        <v>18572.076514</v>
      </c>
      <c r="I38" s="240">
        <v>18583.65193</v>
      </c>
      <c r="J38" s="240">
        <v>18595.554164000001</v>
      </c>
      <c r="K38" s="240">
        <v>18607.504441000001</v>
      </c>
      <c r="L38" s="240">
        <v>18619.299998999999</v>
      </c>
      <c r="M38" s="240">
        <v>18631.042128000001</v>
      </c>
      <c r="N38" s="240">
        <v>18642.908128999999</v>
      </c>
      <c r="O38" s="240">
        <v>18654.947107</v>
      </c>
      <c r="P38" s="240">
        <v>18666.695374999999</v>
      </c>
      <c r="Q38" s="240">
        <v>18677.561049</v>
      </c>
      <c r="R38" s="240">
        <v>18687.302689</v>
      </c>
      <c r="S38" s="240">
        <v>18697.08064</v>
      </c>
      <c r="T38" s="240">
        <v>18708.405691</v>
      </c>
      <c r="U38" s="240">
        <v>18722.318912999999</v>
      </c>
      <c r="V38" s="240">
        <v>18737.982488000001</v>
      </c>
      <c r="W38" s="240">
        <v>18754.088881</v>
      </c>
      <c r="X38" s="240">
        <v>18769.618659</v>
      </c>
      <c r="Y38" s="240">
        <v>18784.704806000002</v>
      </c>
      <c r="Z38" s="240">
        <v>18799.768413000002</v>
      </c>
      <c r="AA38" s="240">
        <v>18814.881862999999</v>
      </c>
      <c r="AB38" s="240">
        <v>18828.722720999998</v>
      </c>
      <c r="AC38" s="240">
        <v>18839.619847000002</v>
      </c>
      <c r="AD38" s="240">
        <v>18846.318266999999</v>
      </c>
      <c r="AE38" s="240">
        <v>18849.227672000001</v>
      </c>
      <c r="AF38" s="240">
        <v>18849.173921000001</v>
      </c>
      <c r="AG38" s="240">
        <v>18846.983966</v>
      </c>
      <c r="AH38" s="240">
        <v>18843.489137</v>
      </c>
      <c r="AI38" s="240">
        <v>18839.521855999999</v>
      </c>
      <c r="AJ38" s="240">
        <v>18835.773292000002</v>
      </c>
      <c r="AK38" s="240">
        <v>18832.369596</v>
      </c>
      <c r="AL38" s="240">
        <v>18829.295667999999</v>
      </c>
      <c r="AM38" s="240">
        <v>18826.595111999999</v>
      </c>
      <c r="AN38" s="240">
        <v>18824.546363000001</v>
      </c>
      <c r="AO38" s="240">
        <v>18823.486559000001</v>
      </c>
      <c r="AP38" s="240">
        <v>18824.143873000001</v>
      </c>
      <c r="AQ38" s="240">
        <v>18828.810603999998</v>
      </c>
      <c r="AR38" s="240">
        <v>18840.170083000001</v>
      </c>
      <c r="AS38" s="240">
        <v>18859.367929</v>
      </c>
      <c r="AT38" s="240">
        <v>18881.398916999999</v>
      </c>
      <c r="AU38" s="240">
        <v>18899.720109000002</v>
      </c>
      <c r="AV38" s="240">
        <v>18909.657200000001</v>
      </c>
      <c r="AW38" s="240">
        <v>18914.010423</v>
      </c>
      <c r="AX38" s="240">
        <v>18917.448645</v>
      </c>
      <c r="AY38" s="240">
        <v>18923.709287999998</v>
      </c>
      <c r="AZ38" s="240">
        <v>18932.804014000001</v>
      </c>
      <c r="BA38" s="240">
        <v>18943.813037</v>
      </c>
      <c r="BB38" s="240">
        <v>18955.775395000001</v>
      </c>
      <c r="BC38" s="240">
        <v>18967.565402</v>
      </c>
      <c r="BD38" s="240">
        <v>18978.016189000002</v>
      </c>
      <c r="BE38" s="240">
        <v>18986.380389999998</v>
      </c>
      <c r="BF38" s="240">
        <v>18993.588641999999</v>
      </c>
      <c r="BG38" s="333">
        <v>19000.990000000002</v>
      </c>
      <c r="BH38" s="333">
        <v>19009.53</v>
      </c>
      <c r="BI38" s="333">
        <v>19018.509999999998</v>
      </c>
      <c r="BJ38" s="333">
        <v>19026.830000000002</v>
      </c>
      <c r="BK38" s="333">
        <v>19033.759999999998</v>
      </c>
      <c r="BL38" s="333">
        <v>19040.03</v>
      </c>
      <c r="BM38" s="333">
        <v>19046.740000000002</v>
      </c>
      <c r="BN38" s="333">
        <v>19054.72</v>
      </c>
      <c r="BO38" s="333">
        <v>19063.7</v>
      </c>
      <c r="BP38" s="333">
        <v>19073.169999999998</v>
      </c>
      <c r="BQ38" s="333">
        <v>19082.73</v>
      </c>
      <c r="BR38" s="333">
        <v>19092.53</v>
      </c>
      <c r="BS38" s="333">
        <v>19102.87</v>
      </c>
      <c r="BT38" s="333">
        <v>19113.900000000001</v>
      </c>
      <c r="BU38" s="333">
        <v>19125.16</v>
      </c>
      <c r="BV38" s="333">
        <v>19136.07</v>
      </c>
    </row>
    <row r="39" spans="1:74" s="163" customFormat="1" ht="11.1" customHeight="1" x14ac:dyDescent="0.2">
      <c r="A39" s="148" t="s">
        <v>911</v>
      </c>
      <c r="B39" s="210" t="s">
        <v>569</v>
      </c>
      <c r="C39" s="240">
        <v>8380.1596527000002</v>
      </c>
      <c r="D39" s="240">
        <v>8381.2496073999991</v>
      </c>
      <c r="E39" s="240">
        <v>8383.1082714999993</v>
      </c>
      <c r="F39" s="240">
        <v>8386.1140059000008</v>
      </c>
      <c r="G39" s="240">
        <v>8390.3732966999996</v>
      </c>
      <c r="H39" s="240">
        <v>8395.9246609999991</v>
      </c>
      <c r="I39" s="240">
        <v>8402.7081699999999</v>
      </c>
      <c r="J39" s="240">
        <v>8410.2701094000004</v>
      </c>
      <c r="K39" s="240">
        <v>8418.0583184000006</v>
      </c>
      <c r="L39" s="240">
        <v>8425.6292159999994</v>
      </c>
      <c r="M39" s="240">
        <v>8432.9735395000007</v>
      </c>
      <c r="N39" s="240">
        <v>8440.1906056999997</v>
      </c>
      <c r="O39" s="240">
        <v>8447.3767705999999</v>
      </c>
      <c r="P39" s="240">
        <v>8454.6165459999993</v>
      </c>
      <c r="Q39" s="240">
        <v>8461.9914829999998</v>
      </c>
      <c r="R39" s="240">
        <v>8469.4472800999993</v>
      </c>
      <c r="S39" s="240">
        <v>8476.3862257000001</v>
      </c>
      <c r="T39" s="240">
        <v>8482.0747558999992</v>
      </c>
      <c r="U39" s="240">
        <v>8486.0359619999999</v>
      </c>
      <c r="V39" s="240">
        <v>8488.8195565999995</v>
      </c>
      <c r="W39" s="240">
        <v>8491.2319074000006</v>
      </c>
      <c r="X39" s="240">
        <v>8493.9333389999993</v>
      </c>
      <c r="Y39" s="240">
        <v>8497.0000020999996</v>
      </c>
      <c r="Z39" s="240">
        <v>8500.3620040999995</v>
      </c>
      <c r="AA39" s="240">
        <v>8503.7758684</v>
      </c>
      <c r="AB39" s="240">
        <v>8506.3037829000004</v>
      </c>
      <c r="AC39" s="240">
        <v>8506.8343513</v>
      </c>
      <c r="AD39" s="240">
        <v>8504.7857402999998</v>
      </c>
      <c r="AE39" s="240">
        <v>8501.6943668999993</v>
      </c>
      <c r="AF39" s="240">
        <v>8499.6262110000007</v>
      </c>
      <c r="AG39" s="240">
        <v>8500.0749732999993</v>
      </c>
      <c r="AH39" s="240">
        <v>8502.2452393000003</v>
      </c>
      <c r="AI39" s="240">
        <v>8504.7693153</v>
      </c>
      <c r="AJ39" s="240">
        <v>8506.6041526999998</v>
      </c>
      <c r="AK39" s="240">
        <v>8508.0052835999995</v>
      </c>
      <c r="AL39" s="240">
        <v>8509.5528847000005</v>
      </c>
      <c r="AM39" s="240">
        <v>8511.7117257999998</v>
      </c>
      <c r="AN39" s="240">
        <v>8514.4849467000004</v>
      </c>
      <c r="AO39" s="240">
        <v>8517.7602798999997</v>
      </c>
      <c r="AP39" s="240">
        <v>8521.6624456999998</v>
      </c>
      <c r="AQ39" s="240">
        <v>8527.2641163999997</v>
      </c>
      <c r="AR39" s="240">
        <v>8535.8749518999994</v>
      </c>
      <c r="AS39" s="240">
        <v>8548.0973532999997</v>
      </c>
      <c r="AT39" s="240">
        <v>8561.7046857999994</v>
      </c>
      <c r="AU39" s="240">
        <v>8573.7630554999996</v>
      </c>
      <c r="AV39" s="240">
        <v>8582.1855001000004</v>
      </c>
      <c r="AW39" s="240">
        <v>8588.2727821999997</v>
      </c>
      <c r="AX39" s="240">
        <v>8594.1725958999996</v>
      </c>
      <c r="AY39" s="240">
        <v>8601.5828753000005</v>
      </c>
      <c r="AZ39" s="240">
        <v>8610.4025141000002</v>
      </c>
      <c r="BA39" s="240">
        <v>8620.0806463000008</v>
      </c>
      <c r="BB39" s="240">
        <v>8630.0536861</v>
      </c>
      <c r="BC39" s="240">
        <v>8639.7071708999993</v>
      </c>
      <c r="BD39" s="240">
        <v>8648.4139183000007</v>
      </c>
      <c r="BE39" s="240">
        <v>8655.7745778999997</v>
      </c>
      <c r="BF39" s="240">
        <v>8662.3011260000003</v>
      </c>
      <c r="BG39" s="333">
        <v>8668.7330000000002</v>
      </c>
      <c r="BH39" s="333">
        <v>8675.6200000000008</v>
      </c>
      <c r="BI39" s="333">
        <v>8682.7479999999996</v>
      </c>
      <c r="BJ39" s="333">
        <v>8689.7109999999993</v>
      </c>
      <c r="BK39" s="333">
        <v>8696.232</v>
      </c>
      <c r="BL39" s="333">
        <v>8702.5380000000005</v>
      </c>
      <c r="BM39" s="333">
        <v>8708.9850000000006</v>
      </c>
      <c r="BN39" s="333">
        <v>8715.8369999999995</v>
      </c>
      <c r="BO39" s="333">
        <v>8722.9969999999994</v>
      </c>
      <c r="BP39" s="333">
        <v>8730.2780000000002</v>
      </c>
      <c r="BQ39" s="333">
        <v>8737.5400000000009</v>
      </c>
      <c r="BR39" s="333">
        <v>8744.8269999999993</v>
      </c>
      <c r="BS39" s="333">
        <v>8752.2330000000002</v>
      </c>
      <c r="BT39" s="333">
        <v>8759.8119999999999</v>
      </c>
      <c r="BU39" s="333">
        <v>8767.48</v>
      </c>
      <c r="BV39" s="333">
        <v>8775.1180000000004</v>
      </c>
    </row>
    <row r="40" spans="1:74" s="163" customFormat="1" ht="11.1" customHeight="1" x14ac:dyDescent="0.2">
      <c r="A40" s="148" t="s">
        <v>912</v>
      </c>
      <c r="B40" s="210" t="s">
        <v>570</v>
      </c>
      <c r="C40" s="240">
        <v>24211.387973000001</v>
      </c>
      <c r="D40" s="240">
        <v>24232.085586000001</v>
      </c>
      <c r="E40" s="240">
        <v>24255.511779</v>
      </c>
      <c r="F40" s="240">
        <v>24282.569221000002</v>
      </c>
      <c r="G40" s="240">
        <v>24312.703706</v>
      </c>
      <c r="H40" s="240">
        <v>24344.996812000001</v>
      </c>
      <c r="I40" s="240">
        <v>24378.597882999999</v>
      </c>
      <c r="J40" s="240">
        <v>24412.927325000001</v>
      </c>
      <c r="K40" s="240">
        <v>24447.473313999999</v>
      </c>
      <c r="L40" s="240">
        <v>24481.824492</v>
      </c>
      <c r="M40" s="240">
        <v>24515.971377999998</v>
      </c>
      <c r="N40" s="240">
        <v>24550.004961999999</v>
      </c>
      <c r="O40" s="240">
        <v>24583.990005</v>
      </c>
      <c r="P40" s="240">
        <v>24617.886355999999</v>
      </c>
      <c r="Q40" s="240">
        <v>24651.627639999999</v>
      </c>
      <c r="R40" s="240">
        <v>24685.037735000002</v>
      </c>
      <c r="S40" s="240">
        <v>24717.501542000002</v>
      </c>
      <c r="T40" s="240">
        <v>24748.294218999999</v>
      </c>
      <c r="U40" s="240">
        <v>24776.969057999999</v>
      </c>
      <c r="V40" s="240">
        <v>24804.191885</v>
      </c>
      <c r="W40" s="240">
        <v>24830.906662000001</v>
      </c>
      <c r="X40" s="240">
        <v>24857.913757999999</v>
      </c>
      <c r="Y40" s="240">
        <v>24885.439178000001</v>
      </c>
      <c r="Z40" s="240">
        <v>24913.565336</v>
      </c>
      <c r="AA40" s="240">
        <v>24941.862398000001</v>
      </c>
      <c r="AB40" s="240">
        <v>24967.851545000001</v>
      </c>
      <c r="AC40" s="240">
        <v>24988.541710000001</v>
      </c>
      <c r="AD40" s="240">
        <v>25002.216804</v>
      </c>
      <c r="AE40" s="240">
        <v>25012.260646999999</v>
      </c>
      <c r="AF40" s="240">
        <v>25023.332036</v>
      </c>
      <c r="AG40" s="240">
        <v>25038.887616</v>
      </c>
      <c r="AH40" s="240">
        <v>25057.575418</v>
      </c>
      <c r="AI40" s="240">
        <v>25076.841318999999</v>
      </c>
      <c r="AJ40" s="240">
        <v>25094.704764999999</v>
      </c>
      <c r="AK40" s="240">
        <v>25111.479467000001</v>
      </c>
      <c r="AL40" s="240">
        <v>25128.052701000001</v>
      </c>
      <c r="AM40" s="240">
        <v>25145.246012</v>
      </c>
      <c r="AN40" s="240">
        <v>25163.617996000001</v>
      </c>
      <c r="AO40" s="240">
        <v>25183.661517</v>
      </c>
      <c r="AP40" s="240">
        <v>25206.471903000001</v>
      </c>
      <c r="AQ40" s="240">
        <v>25235.554343</v>
      </c>
      <c r="AR40" s="240">
        <v>25275.016492999999</v>
      </c>
      <c r="AS40" s="240">
        <v>25326.631893000002</v>
      </c>
      <c r="AT40" s="240">
        <v>25382.837629000001</v>
      </c>
      <c r="AU40" s="240">
        <v>25433.736670999999</v>
      </c>
      <c r="AV40" s="240">
        <v>25472.195400000001</v>
      </c>
      <c r="AW40" s="240">
        <v>25502.133845</v>
      </c>
      <c r="AX40" s="240">
        <v>25530.235444000002</v>
      </c>
      <c r="AY40" s="240">
        <v>25561.814609000001</v>
      </c>
      <c r="AZ40" s="240">
        <v>25596.709647</v>
      </c>
      <c r="BA40" s="240">
        <v>25633.389834000001</v>
      </c>
      <c r="BB40" s="240">
        <v>25670.386574</v>
      </c>
      <c r="BC40" s="240">
        <v>25706.479766</v>
      </c>
      <c r="BD40" s="240">
        <v>25740.511434</v>
      </c>
      <c r="BE40" s="240">
        <v>25771.782257999999</v>
      </c>
      <c r="BF40" s="240">
        <v>25801.427557999999</v>
      </c>
      <c r="BG40" s="333">
        <v>25831.040000000001</v>
      </c>
      <c r="BH40" s="333">
        <v>25861.82</v>
      </c>
      <c r="BI40" s="333">
        <v>25893.33</v>
      </c>
      <c r="BJ40" s="333">
        <v>25924.77</v>
      </c>
      <c r="BK40" s="333">
        <v>25955.52</v>
      </c>
      <c r="BL40" s="333">
        <v>25985.84</v>
      </c>
      <c r="BM40" s="333">
        <v>26016.17</v>
      </c>
      <c r="BN40" s="333">
        <v>26046.84</v>
      </c>
      <c r="BO40" s="333">
        <v>26077.66</v>
      </c>
      <c r="BP40" s="333">
        <v>26108.31</v>
      </c>
      <c r="BQ40" s="333">
        <v>26138.59</v>
      </c>
      <c r="BR40" s="333">
        <v>26168.799999999999</v>
      </c>
      <c r="BS40" s="333">
        <v>26199.39</v>
      </c>
      <c r="BT40" s="333">
        <v>26230.66</v>
      </c>
      <c r="BU40" s="333">
        <v>26262.44</v>
      </c>
      <c r="BV40" s="333">
        <v>26294.42</v>
      </c>
    </row>
    <row r="41" spans="1:74" s="163" customFormat="1" ht="11.1" customHeight="1" x14ac:dyDescent="0.2">
      <c r="A41" s="148" t="s">
        <v>913</v>
      </c>
      <c r="B41" s="210" t="s">
        <v>571</v>
      </c>
      <c r="C41" s="240">
        <v>7465.5295028999999</v>
      </c>
      <c r="D41" s="240">
        <v>7469.0784507999997</v>
      </c>
      <c r="E41" s="240">
        <v>7473.7019296999997</v>
      </c>
      <c r="F41" s="240">
        <v>7479.7059503</v>
      </c>
      <c r="G41" s="240">
        <v>7486.4230484</v>
      </c>
      <c r="H41" s="240">
        <v>7492.9423911000003</v>
      </c>
      <c r="I41" s="240">
        <v>7498.5826331999997</v>
      </c>
      <c r="J41" s="240">
        <v>7503.5803808999999</v>
      </c>
      <c r="K41" s="240">
        <v>7508.4017282000004</v>
      </c>
      <c r="L41" s="240">
        <v>7513.4159213000003</v>
      </c>
      <c r="M41" s="240">
        <v>7518.6048147000001</v>
      </c>
      <c r="N41" s="240">
        <v>7523.8534153999999</v>
      </c>
      <c r="O41" s="240">
        <v>7529.0539871000001</v>
      </c>
      <c r="P41" s="240">
        <v>7534.1278208000003</v>
      </c>
      <c r="Q41" s="240">
        <v>7539.0034644999996</v>
      </c>
      <c r="R41" s="240">
        <v>7543.6424677000005</v>
      </c>
      <c r="S41" s="240">
        <v>7548.1383861000004</v>
      </c>
      <c r="T41" s="240">
        <v>7552.6177770000004</v>
      </c>
      <c r="U41" s="240">
        <v>7557.1749111999998</v>
      </c>
      <c r="V41" s="240">
        <v>7561.7749124000002</v>
      </c>
      <c r="W41" s="240">
        <v>7566.3506181000002</v>
      </c>
      <c r="X41" s="240">
        <v>7570.8649322000001</v>
      </c>
      <c r="Y41" s="240">
        <v>7575.4010265999996</v>
      </c>
      <c r="Z41" s="240">
        <v>7580.0721399000004</v>
      </c>
      <c r="AA41" s="240">
        <v>7584.8213660000001</v>
      </c>
      <c r="AB41" s="240">
        <v>7588.9112199000001</v>
      </c>
      <c r="AC41" s="240">
        <v>7591.4340716999995</v>
      </c>
      <c r="AD41" s="240">
        <v>7591.8550105000004</v>
      </c>
      <c r="AE41" s="240">
        <v>7591.1299999000003</v>
      </c>
      <c r="AF41" s="240">
        <v>7590.5877221000001</v>
      </c>
      <c r="AG41" s="240">
        <v>7591.2237212999999</v>
      </c>
      <c r="AH41" s="240">
        <v>7592.7009887000004</v>
      </c>
      <c r="AI41" s="240">
        <v>7594.3493771000003</v>
      </c>
      <c r="AJ41" s="240">
        <v>7595.6465460999998</v>
      </c>
      <c r="AK41" s="240">
        <v>7596.6613814000002</v>
      </c>
      <c r="AL41" s="240">
        <v>7597.6105754</v>
      </c>
      <c r="AM41" s="240">
        <v>7598.7050938000002</v>
      </c>
      <c r="AN41" s="240">
        <v>7600.1329948000002</v>
      </c>
      <c r="AO41" s="240">
        <v>7602.0766100999999</v>
      </c>
      <c r="AP41" s="240">
        <v>7604.8623680000001</v>
      </c>
      <c r="AQ41" s="240">
        <v>7609.3930841000001</v>
      </c>
      <c r="AR41" s="240">
        <v>7616.7156709000001</v>
      </c>
      <c r="AS41" s="240">
        <v>7627.2585619000001</v>
      </c>
      <c r="AT41" s="240">
        <v>7638.9762753000005</v>
      </c>
      <c r="AU41" s="240">
        <v>7649.2048502999996</v>
      </c>
      <c r="AV41" s="240">
        <v>7656.0493310000002</v>
      </c>
      <c r="AW41" s="240">
        <v>7660.6907813999997</v>
      </c>
      <c r="AX41" s="240">
        <v>7665.0792702999997</v>
      </c>
      <c r="AY41" s="240">
        <v>7670.7495990999996</v>
      </c>
      <c r="AZ41" s="240">
        <v>7677.5754995999996</v>
      </c>
      <c r="BA41" s="240">
        <v>7685.0154364</v>
      </c>
      <c r="BB41" s="240">
        <v>7692.5660312999998</v>
      </c>
      <c r="BC41" s="240">
        <v>7699.8765359999998</v>
      </c>
      <c r="BD41" s="240">
        <v>7706.6343594999998</v>
      </c>
      <c r="BE41" s="240">
        <v>7712.6435972999998</v>
      </c>
      <c r="BF41" s="240">
        <v>7718.1750904</v>
      </c>
      <c r="BG41" s="333">
        <v>7723.616</v>
      </c>
      <c r="BH41" s="333">
        <v>7729.2669999999998</v>
      </c>
      <c r="BI41" s="333">
        <v>7735.0730000000003</v>
      </c>
      <c r="BJ41" s="333">
        <v>7740.8919999999998</v>
      </c>
      <c r="BK41" s="333">
        <v>7746.6329999999998</v>
      </c>
      <c r="BL41" s="333">
        <v>7752.3990000000003</v>
      </c>
      <c r="BM41" s="333">
        <v>7758.3419999999996</v>
      </c>
      <c r="BN41" s="333">
        <v>7764.5690000000004</v>
      </c>
      <c r="BO41" s="333">
        <v>7770.9930000000004</v>
      </c>
      <c r="BP41" s="333">
        <v>7777.482</v>
      </c>
      <c r="BQ41" s="333">
        <v>7783.9390000000003</v>
      </c>
      <c r="BR41" s="333">
        <v>7790.4250000000002</v>
      </c>
      <c r="BS41" s="333">
        <v>7797.0360000000001</v>
      </c>
      <c r="BT41" s="333">
        <v>7803.8310000000001</v>
      </c>
      <c r="BU41" s="333">
        <v>7810.7110000000002</v>
      </c>
      <c r="BV41" s="333">
        <v>7817.5389999999998</v>
      </c>
    </row>
    <row r="42" spans="1:74" s="163" customFormat="1" ht="11.1" customHeight="1" x14ac:dyDescent="0.2">
      <c r="A42" s="148" t="s">
        <v>914</v>
      </c>
      <c r="B42" s="210" t="s">
        <v>572</v>
      </c>
      <c r="C42" s="240">
        <v>14064.911742</v>
      </c>
      <c r="D42" s="240">
        <v>14078.479497</v>
      </c>
      <c r="E42" s="240">
        <v>14093.806946999999</v>
      </c>
      <c r="F42" s="240">
        <v>14111.525288000001</v>
      </c>
      <c r="G42" s="240">
        <v>14130.858284</v>
      </c>
      <c r="H42" s="240">
        <v>14150.677836999999</v>
      </c>
      <c r="I42" s="240">
        <v>14170.091103000001</v>
      </c>
      <c r="J42" s="240">
        <v>14189.146245</v>
      </c>
      <c r="K42" s="240">
        <v>14208.126677</v>
      </c>
      <c r="L42" s="240">
        <v>14227.247284999999</v>
      </c>
      <c r="M42" s="240">
        <v>14246.448850000001</v>
      </c>
      <c r="N42" s="240">
        <v>14265.603625</v>
      </c>
      <c r="O42" s="240">
        <v>14284.622353000001</v>
      </c>
      <c r="P42" s="240">
        <v>14303.569750000001</v>
      </c>
      <c r="Q42" s="240">
        <v>14322.549021999999</v>
      </c>
      <c r="R42" s="240">
        <v>14341.511621</v>
      </c>
      <c r="S42" s="240">
        <v>14359.801987999999</v>
      </c>
      <c r="T42" s="240">
        <v>14376.612811000001</v>
      </c>
      <c r="U42" s="240">
        <v>14391.425703000001</v>
      </c>
      <c r="V42" s="240">
        <v>14404.877983</v>
      </c>
      <c r="W42" s="240">
        <v>14417.895896</v>
      </c>
      <c r="X42" s="240">
        <v>14431.242168999999</v>
      </c>
      <c r="Y42" s="240">
        <v>14445.025457</v>
      </c>
      <c r="Z42" s="240">
        <v>14459.190895</v>
      </c>
      <c r="AA42" s="240">
        <v>14473.408904</v>
      </c>
      <c r="AB42" s="240">
        <v>14486.251044000001</v>
      </c>
      <c r="AC42" s="240">
        <v>14496.014157</v>
      </c>
      <c r="AD42" s="240">
        <v>14501.725743000001</v>
      </c>
      <c r="AE42" s="240">
        <v>14505.335927</v>
      </c>
      <c r="AF42" s="240">
        <v>14509.52549</v>
      </c>
      <c r="AG42" s="240">
        <v>14516.274087</v>
      </c>
      <c r="AH42" s="240">
        <v>14524.756874999999</v>
      </c>
      <c r="AI42" s="240">
        <v>14533.447888000001</v>
      </c>
      <c r="AJ42" s="240">
        <v>14541.165795000001</v>
      </c>
      <c r="AK42" s="240">
        <v>14548.107823</v>
      </c>
      <c r="AL42" s="240">
        <v>14554.815834999999</v>
      </c>
      <c r="AM42" s="240">
        <v>14561.826808</v>
      </c>
      <c r="AN42" s="240">
        <v>14569.658171999999</v>
      </c>
      <c r="AO42" s="240">
        <v>14578.822469000001</v>
      </c>
      <c r="AP42" s="240">
        <v>14590.036792999999</v>
      </c>
      <c r="AQ42" s="240">
        <v>14604.836439000001</v>
      </c>
      <c r="AR42" s="240">
        <v>14624.96125</v>
      </c>
      <c r="AS42" s="240">
        <v>14651.014777</v>
      </c>
      <c r="AT42" s="240">
        <v>14679.055392</v>
      </c>
      <c r="AU42" s="240">
        <v>14704.005173</v>
      </c>
      <c r="AV42" s="240">
        <v>14722.253016000001</v>
      </c>
      <c r="AW42" s="240">
        <v>14736.055097</v>
      </c>
      <c r="AX42" s="240">
        <v>14749.134415</v>
      </c>
      <c r="AY42" s="240">
        <v>14764.436917000001</v>
      </c>
      <c r="AZ42" s="240">
        <v>14781.800351</v>
      </c>
      <c r="BA42" s="240">
        <v>14800.285421</v>
      </c>
      <c r="BB42" s="240">
        <v>14819.046366</v>
      </c>
      <c r="BC42" s="240">
        <v>14837.611589</v>
      </c>
      <c r="BD42" s="240">
        <v>14855.60303</v>
      </c>
      <c r="BE42" s="240">
        <v>14872.833181</v>
      </c>
      <c r="BF42" s="240">
        <v>14889.876722999999</v>
      </c>
      <c r="BG42" s="333">
        <v>14907.5</v>
      </c>
      <c r="BH42" s="333">
        <v>14926.22</v>
      </c>
      <c r="BI42" s="333">
        <v>14945.57</v>
      </c>
      <c r="BJ42" s="333">
        <v>14964.84</v>
      </c>
      <c r="BK42" s="333">
        <v>14983.53</v>
      </c>
      <c r="BL42" s="333">
        <v>15001.94</v>
      </c>
      <c r="BM42" s="333">
        <v>15020.6</v>
      </c>
      <c r="BN42" s="333">
        <v>15039.89</v>
      </c>
      <c r="BO42" s="333">
        <v>15059.65</v>
      </c>
      <c r="BP42" s="333">
        <v>15079.58</v>
      </c>
      <c r="BQ42" s="333">
        <v>15099.45</v>
      </c>
      <c r="BR42" s="333">
        <v>15119.36</v>
      </c>
      <c r="BS42" s="333">
        <v>15139.48</v>
      </c>
      <c r="BT42" s="333">
        <v>15159.92</v>
      </c>
      <c r="BU42" s="333">
        <v>15180.6</v>
      </c>
      <c r="BV42" s="333">
        <v>15201.36</v>
      </c>
    </row>
    <row r="43" spans="1:74" s="163" customFormat="1" ht="11.1" customHeight="1" x14ac:dyDescent="0.2">
      <c r="A43" s="148" t="s">
        <v>915</v>
      </c>
      <c r="B43" s="210" t="s">
        <v>573</v>
      </c>
      <c r="C43" s="240">
        <v>8622.5493638999997</v>
      </c>
      <c r="D43" s="240">
        <v>8632.5245854000004</v>
      </c>
      <c r="E43" s="240">
        <v>8643.7978880999999</v>
      </c>
      <c r="F43" s="240">
        <v>8656.674035</v>
      </c>
      <c r="G43" s="240">
        <v>8670.3223675999998</v>
      </c>
      <c r="H43" s="240">
        <v>8683.6283722999997</v>
      </c>
      <c r="I43" s="240">
        <v>8695.7640348999994</v>
      </c>
      <c r="J43" s="240">
        <v>8707.0473387000002</v>
      </c>
      <c r="K43" s="240">
        <v>8718.0827661000003</v>
      </c>
      <c r="L43" s="240">
        <v>8729.3565386999999</v>
      </c>
      <c r="M43" s="240">
        <v>8740.8818338000001</v>
      </c>
      <c r="N43" s="240">
        <v>8752.5535674999992</v>
      </c>
      <c r="O43" s="240">
        <v>8764.2407564999994</v>
      </c>
      <c r="P43" s="240">
        <v>8775.7088180999999</v>
      </c>
      <c r="Q43" s="240">
        <v>8786.6972702999992</v>
      </c>
      <c r="R43" s="240">
        <v>8797.1268056000008</v>
      </c>
      <c r="S43" s="240">
        <v>8807.6428156999991</v>
      </c>
      <c r="T43" s="240">
        <v>8819.0718670999995</v>
      </c>
      <c r="U43" s="240">
        <v>8831.9776744999999</v>
      </c>
      <c r="V43" s="240">
        <v>8845.8725460999995</v>
      </c>
      <c r="W43" s="240">
        <v>8860.0059383000007</v>
      </c>
      <c r="X43" s="240">
        <v>8873.7995434999993</v>
      </c>
      <c r="Y43" s="240">
        <v>8887.3639982000004</v>
      </c>
      <c r="Z43" s="240">
        <v>8900.9821747000005</v>
      </c>
      <c r="AA43" s="240">
        <v>8914.7239102000003</v>
      </c>
      <c r="AB43" s="240">
        <v>8927.8069011999996</v>
      </c>
      <c r="AC43" s="240">
        <v>8939.2358089999998</v>
      </c>
      <c r="AD43" s="240">
        <v>8948.3659922000006</v>
      </c>
      <c r="AE43" s="240">
        <v>8955.9555990000008</v>
      </c>
      <c r="AF43" s="240">
        <v>8963.1134746999996</v>
      </c>
      <c r="AG43" s="240">
        <v>8970.7279070000004</v>
      </c>
      <c r="AH43" s="240">
        <v>8978.8049518000007</v>
      </c>
      <c r="AI43" s="240">
        <v>8987.1301070999998</v>
      </c>
      <c r="AJ43" s="240">
        <v>8995.5056077000008</v>
      </c>
      <c r="AK43" s="240">
        <v>9003.8006339999993</v>
      </c>
      <c r="AL43" s="240">
        <v>9011.9011031000009</v>
      </c>
      <c r="AM43" s="240">
        <v>9019.7887444999997</v>
      </c>
      <c r="AN43" s="240">
        <v>9027.8285386999996</v>
      </c>
      <c r="AO43" s="240">
        <v>9036.4812787999999</v>
      </c>
      <c r="AP43" s="240">
        <v>9046.3183095999993</v>
      </c>
      <c r="AQ43" s="240">
        <v>9058.3531822999994</v>
      </c>
      <c r="AR43" s="240">
        <v>9073.7099999999991</v>
      </c>
      <c r="AS43" s="240">
        <v>9092.8148065000005</v>
      </c>
      <c r="AT43" s="240">
        <v>9113.3014086999992</v>
      </c>
      <c r="AU43" s="240">
        <v>9132.1055546000007</v>
      </c>
      <c r="AV43" s="240">
        <v>9147.0478272</v>
      </c>
      <c r="AW43" s="240">
        <v>9159.4881514000008</v>
      </c>
      <c r="AX43" s="240">
        <v>9171.6712874999994</v>
      </c>
      <c r="AY43" s="240">
        <v>9185.3664755999998</v>
      </c>
      <c r="AZ43" s="240">
        <v>9200.4408760999995</v>
      </c>
      <c r="BA43" s="240">
        <v>9216.2861291000008</v>
      </c>
      <c r="BB43" s="240">
        <v>9232.3238741999994</v>
      </c>
      <c r="BC43" s="240">
        <v>9248.0957479000008</v>
      </c>
      <c r="BD43" s="240">
        <v>9263.1733862000001</v>
      </c>
      <c r="BE43" s="240">
        <v>9277.2906727000009</v>
      </c>
      <c r="BF43" s="240">
        <v>9290.8304814999992</v>
      </c>
      <c r="BG43" s="333">
        <v>9304.3379999999997</v>
      </c>
      <c r="BH43" s="333">
        <v>9318.2109999999993</v>
      </c>
      <c r="BI43" s="333">
        <v>9332.2620000000006</v>
      </c>
      <c r="BJ43" s="333">
        <v>9346.1560000000009</v>
      </c>
      <c r="BK43" s="333">
        <v>9359.66</v>
      </c>
      <c r="BL43" s="333">
        <v>9372.9650000000001</v>
      </c>
      <c r="BM43" s="333">
        <v>9386.3610000000008</v>
      </c>
      <c r="BN43" s="333">
        <v>9400.0619999999999</v>
      </c>
      <c r="BO43" s="333">
        <v>9413.9599999999991</v>
      </c>
      <c r="BP43" s="333">
        <v>9427.8680000000004</v>
      </c>
      <c r="BQ43" s="333">
        <v>9441.6569999999992</v>
      </c>
      <c r="BR43" s="333">
        <v>9455.4339999999993</v>
      </c>
      <c r="BS43" s="333">
        <v>9469.3649999999998</v>
      </c>
      <c r="BT43" s="333">
        <v>9483.5669999999991</v>
      </c>
      <c r="BU43" s="333">
        <v>9497.9609999999993</v>
      </c>
      <c r="BV43" s="333">
        <v>9512.4189999999999</v>
      </c>
    </row>
    <row r="44" spans="1:74" s="163" customFormat="1" ht="11.1" customHeight="1" x14ac:dyDescent="0.2">
      <c r="A44" s="148" t="s">
        <v>916</v>
      </c>
      <c r="B44" s="210" t="s">
        <v>574</v>
      </c>
      <c r="C44" s="240">
        <v>18137.506365000001</v>
      </c>
      <c r="D44" s="240">
        <v>18149.496652000002</v>
      </c>
      <c r="E44" s="240">
        <v>18163.530203999999</v>
      </c>
      <c r="F44" s="240">
        <v>18180.391339000002</v>
      </c>
      <c r="G44" s="240">
        <v>18199.555074</v>
      </c>
      <c r="H44" s="240">
        <v>18220.169102</v>
      </c>
      <c r="I44" s="240">
        <v>18241.482433000001</v>
      </c>
      <c r="J44" s="240">
        <v>18263.149346999999</v>
      </c>
      <c r="K44" s="240">
        <v>18284.925439999999</v>
      </c>
      <c r="L44" s="240">
        <v>18306.612174000002</v>
      </c>
      <c r="M44" s="240">
        <v>18328.194466000001</v>
      </c>
      <c r="N44" s="240">
        <v>18349.703099999999</v>
      </c>
      <c r="O44" s="240">
        <v>18371.157394000002</v>
      </c>
      <c r="P44" s="240">
        <v>18392.530814000002</v>
      </c>
      <c r="Q44" s="240">
        <v>18413.785360000002</v>
      </c>
      <c r="R44" s="240">
        <v>18434.797633999999</v>
      </c>
      <c r="S44" s="240">
        <v>18455.102640000001</v>
      </c>
      <c r="T44" s="240">
        <v>18474.149987000001</v>
      </c>
      <c r="U44" s="240">
        <v>18491.601753999999</v>
      </c>
      <c r="V44" s="240">
        <v>18507.969932</v>
      </c>
      <c r="W44" s="240">
        <v>18523.978985000002</v>
      </c>
      <c r="X44" s="240">
        <v>18540.231895000001</v>
      </c>
      <c r="Y44" s="240">
        <v>18556.845717</v>
      </c>
      <c r="Z44" s="240">
        <v>18573.816021999999</v>
      </c>
      <c r="AA44" s="240">
        <v>18590.808072</v>
      </c>
      <c r="AB44" s="240">
        <v>18606.165886999999</v>
      </c>
      <c r="AC44" s="240">
        <v>18617.903180000001</v>
      </c>
      <c r="AD44" s="240">
        <v>18624.793668999999</v>
      </c>
      <c r="AE44" s="240">
        <v>18628.651116000001</v>
      </c>
      <c r="AF44" s="240">
        <v>18632.049287999998</v>
      </c>
      <c r="AG44" s="240">
        <v>18637.018759999999</v>
      </c>
      <c r="AH44" s="240">
        <v>18643.417331000001</v>
      </c>
      <c r="AI44" s="240">
        <v>18650.559604999999</v>
      </c>
      <c r="AJ44" s="240">
        <v>18657.850942000001</v>
      </c>
      <c r="AK44" s="240">
        <v>18665.059721000001</v>
      </c>
      <c r="AL44" s="240">
        <v>18672.045077999999</v>
      </c>
      <c r="AM44" s="240">
        <v>18678.902547000002</v>
      </c>
      <c r="AN44" s="240">
        <v>18686.673263000001</v>
      </c>
      <c r="AO44" s="240">
        <v>18696.634757</v>
      </c>
      <c r="AP44" s="240">
        <v>18710.089206000001</v>
      </c>
      <c r="AQ44" s="240">
        <v>18728.43735</v>
      </c>
      <c r="AR44" s="240">
        <v>18753.104572</v>
      </c>
      <c r="AS44" s="240">
        <v>18784.286189999999</v>
      </c>
      <c r="AT44" s="240">
        <v>18817.257266000001</v>
      </c>
      <c r="AU44" s="240">
        <v>18846.0628</v>
      </c>
      <c r="AV44" s="240">
        <v>18866.527372</v>
      </c>
      <c r="AW44" s="240">
        <v>18881.59389</v>
      </c>
      <c r="AX44" s="240">
        <v>18895.984842000002</v>
      </c>
      <c r="AY44" s="240">
        <v>18913.379811999999</v>
      </c>
      <c r="AZ44" s="240">
        <v>18933.286767000001</v>
      </c>
      <c r="BA44" s="240">
        <v>18954.170767</v>
      </c>
      <c r="BB44" s="240">
        <v>18974.722421999999</v>
      </c>
      <c r="BC44" s="240">
        <v>18994.534541000001</v>
      </c>
      <c r="BD44" s="240">
        <v>19013.425486</v>
      </c>
      <c r="BE44" s="240">
        <v>19031.322046000001</v>
      </c>
      <c r="BF44" s="240">
        <v>19048.584746</v>
      </c>
      <c r="BG44" s="333">
        <v>19065.68</v>
      </c>
      <c r="BH44" s="333">
        <v>19083</v>
      </c>
      <c r="BI44" s="333">
        <v>19100.580000000002</v>
      </c>
      <c r="BJ44" s="333">
        <v>19118.37</v>
      </c>
      <c r="BK44" s="333">
        <v>19136.349999999999</v>
      </c>
      <c r="BL44" s="333">
        <v>19154.509999999998</v>
      </c>
      <c r="BM44" s="333">
        <v>19172.849999999999</v>
      </c>
      <c r="BN44" s="333">
        <v>19191.36</v>
      </c>
      <c r="BO44" s="333">
        <v>19210.060000000001</v>
      </c>
      <c r="BP44" s="333">
        <v>19228.96</v>
      </c>
      <c r="BQ44" s="333">
        <v>19248.05</v>
      </c>
      <c r="BR44" s="333">
        <v>19267.330000000002</v>
      </c>
      <c r="BS44" s="333">
        <v>19286.740000000002</v>
      </c>
      <c r="BT44" s="333">
        <v>19306.259999999998</v>
      </c>
      <c r="BU44" s="333">
        <v>19325.75</v>
      </c>
      <c r="BV44" s="333">
        <v>19345.099999999999</v>
      </c>
    </row>
    <row r="45" spans="1:74" s="163" customFormat="1" ht="11.1" customHeight="1" x14ac:dyDescent="0.2">
      <c r="A45" s="148"/>
      <c r="B45" s="168" t="s">
        <v>917</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918</v>
      </c>
      <c r="B46" s="210" t="s">
        <v>567</v>
      </c>
      <c r="C46" s="258">
        <v>7.0479934462999996</v>
      </c>
      <c r="D46" s="258">
        <v>7.0563572965999999</v>
      </c>
      <c r="E46" s="258">
        <v>7.0658746106999999</v>
      </c>
      <c r="F46" s="258">
        <v>7.0791983047000002</v>
      </c>
      <c r="G46" s="258">
        <v>7.0890328589999996</v>
      </c>
      <c r="H46" s="258">
        <v>7.0980311898000004</v>
      </c>
      <c r="I46" s="258">
        <v>7.1032731223000001</v>
      </c>
      <c r="J46" s="258">
        <v>7.1127891372000001</v>
      </c>
      <c r="K46" s="258">
        <v>7.1236590594999996</v>
      </c>
      <c r="L46" s="258">
        <v>7.1412531542000002</v>
      </c>
      <c r="M46" s="258">
        <v>7.1508031930999998</v>
      </c>
      <c r="N46" s="258">
        <v>7.1576794409</v>
      </c>
      <c r="O46" s="258">
        <v>7.1537392276</v>
      </c>
      <c r="P46" s="258">
        <v>7.1613748958999999</v>
      </c>
      <c r="Q46" s="258">
        <v>7.1724437756999997</v>
      </c>
      <c r="R46" s="258">
        <v>7.1963831490999999</v>
      </c>
      <c r="S46" s="258">
        <v>7.2072404904000003</v>
      </c>
      <c r="T46" s="258">
        <v>7.2144530816000003</v>
      </c>
      <c r="U46" s="258">
        <v>7.2107620628999998</v>
      </c>
      <c r="V46" s="258">
        <v>7.2161292989000003</v>
      </c>
      <c r="W46" s="258">
        <v>7.2232959296999999</v>
      </c>
      <c r="X46" s="258">
        <v>7.2339603259</v>
      </c>
      <c r="Y46" s="258">
        <v>7.2434519685999996</v>
      </c>
      <c r="Z46" s="258">
        <v>7.2534692281000002</v>
      </c>
      <c r="AA46" s="258">
        <v>7.2667143854000003</v>
      </c>
      <c r="AB46" s="258">
        <v>7.2757561683</v>
      </c>
      <c r="AC46" s="258">
        <v>7.2832968576999999</v>
      </c>
      <c r="AD46" s="258">
        <v>7.2844050666999998</v>
      </c>
      <c r="AE46" s="258">
        <v>7.292642109</v>
      </c>
      <c r="AF46" s="258">
        <v>7.3030765976999996</v>
      </c>
      <c r="AG46" s="258">
        <v>7.3231869076000002</v>
      </c>
      <c r="AH46" s="258">
        <v>7.3324075083000002</v>
      </c>
      <c r="AI46" s="258">
        <v>7.3382167746000002</v>
      </c>
      <c r="AJ46" s="258">
        <v>7.3334274684</v>
      </c>
      <c r="AK46" s="258">
        <v>7.3378044941000002</v>
      </c>
      <c r="AL46" s="258">
        <v>7.3441606137999997</v>
      </c>
      <c r="AM46" s="258">
        <v>7.3576410386999997</v>
      </c>
      <c r="AN46" s="258">
        <v>7.3640964375999998</v>
      </c>
      <c r="AO46" s="258">
        <v>7.3686720220000002</v>
      </c>
      <c r="AP46" s="258">
        <v>7.3658247898000004</v>
      </c>
      <c r="AQ46" s="258">
        <v>7.3707979965000003</v>
      </c>
      <c r="AR46" s="258">
        <v>7.3780486402000003</v>
      </c>
      <c r="AS46" s="258">
        <v>7.3933577525</v>
      </c>
      <c r="AT46" s="258">
        <v>7.4008274960999998</v>
      </c>
      <c r="AU46" s="258">
        <v>7.4062389028000002</v>
      </c>
      <c r="AV46" s="258">
        <v>7.4057304118999996</v>
      </c>
      <c r="AW46" s="258">
        <v>7.4099213152000001</v>
      </c>
      <c r="AX46" s="258">
        <v>7.4149500521</v>
      </c>
      <c r="AY46" s="258">
        <v>7.4197693033999998</v>
      </c>
      <c r="AZ46" s="258">
        <v>7.4272591967999997</v>
      </c>
      <c r="BA46" s="258">
        <v>7.436372413</v>
      </c>
      <c r="BB46" s="258">
        <v>7.450633152</v>
      </c>
      <c r="BC46" s="258">
        <v>7.4603498641000003</v>
      </c>
      <c r="BD46" s="258">
        <v>7.4690467492000003</v>
      </c>
      <c r="BE46" s="258">
        <v>7.4752961787999999</v>
      </c>
      <c r="BF46" s="258">
        <v>7.4830241312999997</v>
      </c>
      <c r="BG46" s="346">
        <v>7.4908029999999997</v>
      </c>
      <c r="BH46" s="346">
        <v>7.4995510000000003</v>
      </c>
      <c r="BI46" s="346">
        <v>7.5067430000000002</v>
      </c>
      <c r="BJ46" s="346">
        <v>7.5132979999999998</v>
      </c>
      <c r="BK46" s="346">
        <v>7.5184290000000003</v>
      </c>
      <c r="BL46" s="346">
        <v>7.5242990000000001</v>
      </c>
      <c r="BM46" s="346">
        <v>7.5301200000000001</v>
      </c>
      <c r="BN46" s="346">
        <v>7.5364699999999996</v>
      </c>
      <c r="BO46" s="346">
        <v>7.5417630000000004</v>
      </c>
      <c r="BP46" s="346">
        <v>7.5465770000000001</v>
      </c>
      <c r="BQ46" s="346">
        <v>7.5506010000000003</v>
      </c>
      <c r="BR46" s="346">
        <v>7.5546879999999996</v>
      </c>
      <c r="BS46" s="346">
        <v>7.5585269999999998</v>
      </c>
      <c r="BT46" s="346">
        <v>7.5614650000000001</v>
      </c>
      <c r="BU46" s="346">
        <v>7.5652990000000004</v>
      </c>
      <c r="BV46" s="346">
        <v>7.569375</v>
      </c>
    </row>
    <row r="47" spans="1:74" s="163" customFormat="1" ht="11.1" customHeight="1" x14ac:dyDescent="0.2">
      <c r="A47" s="148" t="s">
        <v>919</v>
      </c>
      <c r="B47" s="210" t="s">
        <v>600</v>
      </c>
      <c r="C47" s="258">
        <v>18.623423565</v>
      </c>
      <c r="D47" s="258">
        <v>18.640023992</v>
      </c>
      <c r="E47" s="258">
        <v>18.665803987</v>
      </c>
      <c r="F47" s="258">
        <v>18.718289804000001</v>
      </c>
      <c r="G47" s="258">
        <v>18.749284247999999</v>
      </c>
      <c r="H47" s="258">
        <v>18.776313570999999</v>
      </c>
      <c r="I47" s="258">
        <v>18.795481776999999</v>
      </c>
      <c r="J47" s="258">
        <v>18.817502855000001</v>
      </c>
      <c r="K47" s="258">
        <v>18.838480808</v>
      </c>
      <c r="L47" s="258">
        <v>18.858869762000001</v>
      </c>
      <c r="M47" s="258">
        <v>18.877420873999998</v>
      </c>
      <c r="N47" s="258">
        <v>18.894588269</v>
      </c>
      <c r="O47" s="258">
        <v>18.904202631</v>
      </c>
      <c r="P47" s="258">
        <v>18.923229580000001</v>
      </c>
      <c r="Q47" s="258">
        <v>18.945499801</v>
      </c>
      <c r="R47" s="258">
        <v>18.977366902</v>
      </c>
      <c r="S47" s="258">
        <v>19.001358456999998</v>
      </c>
      <c r="T47" s="258">
        <v>19.023828076000001</v>
      </c>
      <c r="U47" s="258">
        <v>19.042318720000001</v>
      </c>
      <c r="V47" s="258">
        <v>19.063587246000001</v>
      </c>
      <c r="W47" s="258">
        <v>19.085176615999998</v>
      </c>
      <c r="X47" s="258">
        <v>19.107078622</v>
      </c>
      <c r="Y47" s="258">
        <v>19.129315834</v>
      </c>
      <c r="Z47" s="258">
        <v>19.151880042999998</v>
      </c>
      <c r="AA47" s="258">
        <v>19.178097219000001</v>
      </c>
      <c r="AB47" s="258">
        <v>19.198820949000002</v>
      </c>
      <c r="AC47" s="258">
        <v>19.217377202000002</v>
      </c>
      <c r="AD47" s="258">
        <v>19.224636156999999</v>
      </c>
      <c r="AE47" s="258">
        <v>19.24570482</v>
      </c>
      <c r="AF47" s="258">
        <v>19.271453372</v>
      </c>
      <c r="AG47" s="258">
        <v>19.312627304999999</v>
      </c>
      <c r="AH47" s="258">
        <v>19.339676511</v>
      </c>
      <c r="AI47" s="258">
        <v>19.363346484000001</v>
      </c>
      <c r="AJ47" s="258">
        <v>19.377332093</v>
      </c>
      <c r="AK47" s="258">
        <v>19.398972449999999</v>
      </c>
      <c r="AL47" s="258">
        <v>19.421962422</v>
      </c>
      <c r="AM47" s="258">
        <v>19.450615637999999</v>
      </c>
      <c r="AN47" s="258">
        <v>19.473069621</v>
      </c>
      <c r="AO47" s="258">
        <v>19.493637999000001</v>
      </c>
      <c r="AP47" s="258">
        <v>19.50573017</v>
      </c>
      <c r="AQ47" s="258">
        <v>19.52747029</v>
      </c>
      <c r="AR47" s="258">
        <v>19.552267756999999</v>
      </c>
      <c r="AS47" s="258">
        <v>19.588690713999998</v>
      </c>
      <c r="AT47" s="258">
        <v>19.613176765999999</v>
      </c>
      <c r="AU47" s="258">
        <v>19.634294057000002</v>
      </c>
      <c r="AV47" s="258">
        <v>19.646567731000001</v>
      </c>
      <c r="AW47" s="258">
        <v>19.665053641</v>
      </c>
      <c r="AX47" s="258">
        <v>19.684276932</v>
      </c>
      <c r="AY47" s="258">
        <v>19.707015083999998</v>
      </c>
      <c r="AZ47" s="258">
        <v>19.725630027000001</v>
      </c>
      <c r="BA47" s="258">
        <v>19.74289924</v>
      </c>
      <c r="BB47" s="258">
        <v>19.753711485</v>
      </c>
      <c r="BC47" s="258">
        <v>19.772122669000002</v>
      </c>
      <c r="BD47" s="258">
        <v>19.793021553999999</v>
      </c>
      <c r="BE47" s="258">
        <v>19.820212473000002</v>
      </c>
      <c r="BF47" s="258">
        <v>19.843233506000001</v>
      </c>
      <c r="BG47" s="346">
        <v>19.86589</v>
      </c>
      <c r="BH47" s="346">
        <v>19.890029999999999</v>
      </c>
      <c r="BI47" s="346">
        <v>19.91057</v>
      </c>
      <c r="BJ47" s="346">
        <v>19.92934</v>
      </c>
      <c r="BK47" s="346">
        <v>19.945270000000001</v>
      </c>
      <c r="BL47" s="346">
        <v>19.961359999999999</v>
      </c>
      <c r="BM47" s="346">
        <v>19.976500000000001</v>
      </c>
      <c r="BN47" s="346">
        <v>19.990729999999999</v>
      </c>
      <c r="BO47" s="346">
        <v>20.004000000000001</v>
      </c>
      <c r="BP47" s="346">
        <v>20.01632</v>
      </c>
      <c r="BQ47" s="346">
        <v>20.02786</v>
      </c>
      <c r="BR47" s="346">
        <v>20.03819</v>
      </c>
      <c r="BS47" s="346">
        <v>20.047450000000001</v>
      </c>
      <c r="BT47" s="346">
        <v>20.053750000000001</v>
      </c>
      <c r="BU47" s="346">
        <v>20.06232</v>
      </c>
      <c r="BV47" s="346">
        <v>20.071249999999999</v>
      </c>
    </row>
    <row r="48" spans="1:74" s="163" customFormat="1" ht="11.1" customHeight="1" x14ac:dyDescent="0.2">
      <c r="A48" s="148" t="s">
        <v>920</v>
      </c>
      <c r="B48" s="210" t="s">
        <v>568</v>
      </c>
      <c r="C48" s="258">
        <v>20.981181203999999</v>
      </c>
      <c r="D48" s="258">
        <v>21.003689920999999</v>
      </c>
      <c r="E48" s="258">
        <v>21.032403814999999</v>
      </c>
      <c r="F48" s="258">
        <v>21.079810274</v>
      </c>
      <c r="G48" s="258">
        <v>21.111568978000001</v>
      </c>
      <c r="H48" s="258">
        <v>21.140167315999999</v>
      </c>
      <c r="I48" s="258">
        <v>21.158345403999999</v>
      </c>
      <c r="J48" s="258">
        <v>21.186067924</v>
      </c>
      <c r="K48" s="258">
        <v>21.216074991999999</v>
      </c>
      <c r="L48" s="258">
        <v>21.256229842</v>
      </c>
      <c r="M48" s="258">
        <v>21.284908581</v>
      </c>
      <c r="N48" s="258">
        <v>21.309974442000001</v>
      </c>
      <c r="O48" s="258">
        <v>21.320031397000001</v>
      </c>
      <c r="P48" s="258">
        <v>21.346418526000001</v>
      </c>
      <c r="Q48" s="258">
        <v>21.377739800000001</v>
      </c>
      <c r="R48" s="258">
        <v>21.429005530000001</v>
      </c>
      <c r="S48" s="258">
        <v>21.45893736</v>
      </c>
      <c r="T48" s="258">
        <v>21.482545600000002</v>
      </c>
      <c r="U48" s="258">
        <v>21.488900643000001</v>
      </c>
      <c r="V48" s="258">
        <v>21.508058910999999</v>
      </c>
      <c r="W48" s="258">
        <v>21.529090795999998</v>
      </c>
      <c r="X48" s="258">
        <v>21.551945145000001</v>
      </c>
      <c r="Y48" s="258">
        <v>21.576762628000001</v>
      </c>
      <c r="Z48" s="258">
        <v>21.603492092</v>
      </c>
      <c r="AA48" s="258">
        <v>21.641049442</v>
      </c>
      <c r="AB48" s="258">
        <v>21.66491594</v>
      </c>
      <c r="AC48" s="258">
        <v>21.684007490999999</v>
      </c>
      <c r="AD48" s="258">
        <v>21.686470540999998</v>
      </c>
      <c r="AE48" s="258">
        <v>21.704902361999999</v>
      </c>
      <c r="AF48" s="258">
        <v>21.727449402000001</v>
      </c>
      <c r="AG48" s="258">
        <v>21.762043438999999</v>
      </c>
      <c r="AH48" s="258">
        <v>21.786872079999998</v>
      </c>
      <c r="AI48" s="258">
        <v>21.809867102999998</v>
      </c>
      <c r="AJ48" s="258">
        <v>21.828816489000001</v>
      </c>
      <c r="AK48" s="258">
        <v>21.849803295000001</v>
      </c>
      <c r="AL48" s="258">
        <v>21.8706155</v>
      </c>
      <c r="AM48" s="258">
        <v>21.894029051</v>
      </c>
      <c r="AN48" s="258">
        <v>21.912410091999998</v>
      </c>
      <c r="AO48" s="258">
        <v>21.92853457</v>
      </c>
      <c r="AP48" s="258">
        <v>21.935972902</v>
      </c>
      <c r="AQ48" s="258">
        <v>21.952406441000001</v>
      </c>
      <c r="AR48" s="258">
        <v>21.971405604000001</v>
      </c>
      <c r="AS48" s="258">
        <v>22.003502578999999</v>
      </c>
      <c r="AT48" s="258">
        <v>22.019733849000001</v>
      </c>
      <c r="AU48" s="258">
        <v>22.030631602</v>
      </c>
      <c r="AV48" s="258">
        <v>22.019449283</v>
      </c>
      <c r="AW48" s="258">
        <v>22.032239918999998</v>
      </c>
      <c r="AX48" s="258">
        <v>22.052256955000001</v>
      </c>
      <c r="AY48" s="258">
        <v>22.091642832000002</v>
      </c>
      <c r="AZ48" s="258">
        <v>22.117005836000001</v>
      </c>
      <c r="BA48" s="258">
        <v>22.14048841</v>
      </c>
      <c r="BB48" s="258">
        <v>22.158424712999999</v>
      </c>
      <c r="BC48" s="258">
        <v>22.180895803999999</v>
      </c>
      <c r="BD48" s="258">
        <v>22.204235842999999</v>
      </c>
      <c r="BE48" s="258">
        <v>22.227635707000001</v>
      </c>
      <c r="BF48" s="258">
        <v>22.253320485</v>
      </c>
      <c r="BG48" s="346">
        <v>22.280480000000001</v>
      </c>
      <c r="BH48" s="346">
        <v>22.313590000000001</v>
      </c>
      <c r="BI48" s="346">
        <v>22.340350000000001</v>
      </c>
      <c r="BJ48" s="346">
        <v>22.365220000000001</v>
      </c>
      <c r="BK48" s="346">
        <v>22.387080000000001</v>
      </c>
      <c r="BL48" s="346">
        <v>22.409040000000001</v>
      </c>
      <c r="BM48" s="346">
        <v>22.429960000000001</v>
      </c>
      <c r="BN48" s="346">
        <v>22.450859999999999</v>
      </c>
      <c r="BO48" s="346">
        <v>22.468959999999999</v>
      </c>
      <c r="BP48" s="346">
        <v>22.48527</v>
      </c>
      <c r="BQ48" s="346">
        <v>22.497979999999998</v>
      </c>
      <c r="BR48" s="346">
        <v>22.512070000000001</v>
      </c>
      <c r="BS48" s="346">
        <v>22.525729999999999</v>
      </c>
      <c r="BT48" s="346">
        <v>22.539259999999999</v>
      </c>
      <c r="BU48" s="346">
        <v>22.551829999999999</v>
      </c>
      <c r="BV48" s="346">
        <v>22.56373</v>
      </c>
    </row>
    <row r="49" spans="1:74" s="163" customFormat="1" ht="11.1" customHeight="1" x14ac:dyDescent="0.2">
      <c r="A49" s="148" t="s">
        <v>921</v>
      </c>
      <c r="B49" s="210" t="s">
        <v>569</v>
      </c>
      <c r="C49" s="258">
        <v>10.252236922</v>
      </c>
      <c r="D49" s="258">
        <v>10.261088640000001</v>
      </c>
      <c r="E49" s="258">
        <v>10.272792558000001</v>
      </c>
      <c r="F49" s="258">
        <v>10.291900343</v>
      </c>
      <c r="G49" s="258">
        <v>10.305894912999999</v>
      </c>
      <c r="H49" s="258">
        <v>10.319327935</v>
      </c>
      <c r="I49" s="258">
        <v>10.332434686999999</v>
      </c>
      <c r="J49" s="258">
        <v>10.344568153999999</v>
      </c>
      <c r="K49" s="258">
        <v>10.355963614</v>
      </c>
      <c r="L49" s="258">
        <v>10.363551644999999</v>
      </c>
      <c r="M49" s="258">
        <v>10.375773156999999</v>
      </c>
      <c r="N49" s="258">
        <v>10.389558728000001</v>
      </c>
      <c r="O49" s="258">
        <v>10.40906361</v>
      </c>
      <c r="P49" s="258">
        <v>10.422860861</v>
      </c>
      <c r="Q49" s="258">
        <v>10.435105732</v>
      </c>
      <c r="R49" s="258">
        <v>10.446528044000001</v>
      </c>
      <c r="S49" s="258">
        <v>10.455120792000001</v>
      </c>
      <c r="T49" s="258">
        <v>10.461613794</v>
      </c>
      <c r="U49" s="258">
        <v>10.46149282</v>
      </c>
      <c r="V49" s="258">
        <v>10.467172007</v>
      </c>
      <c r="W49" s="258">
        <v>10.474137124</v>
      </c>
      <c r="X49" s="258">
        <v>10.484283453</v>
      </c>
      <c r="Y49" s="258">
        <v>10.492398967</v>
      </c>
      <c r="Z49" s="258">
        <v>10.500378947</v>
      </c>
      <c r="AA49" s="258">
        <v>10.50865986</v>
      </c>
      <c r="AB49" s="258">
        <v>10.516041426999999</v>
      </c>
      <c r="AC49" s="258">
        <v>10.522960111</v>
      </c>
      <c r="AD49" s="258">
        <v>10.525342565000001</v>
      </c>
      <c r="AE49" s="258">
        <v>10.534390499000001</v>
      </c>
      <c r="AF49" s="258">
        <v>10.546030564</v>
      </c>
      <c r="AG49" s="258">
        <v>10.568896915</v>
      </c>
      <c r="AH49" s="258">
        <v>10.579245625</v>
      </c>
      <c r="AI49" s="258">
        <v>10.585710849</v>
      </c>
      <c r="AJ49" s="258">
        <v>10.578878896000001</v>
      </c>
      <c r="AK49" s="258">
        <v>10.584637415</v>
      </c>
      <c r="AL49" s="258">
        <v>10.593572716000001</v>
      </c>
      <c r="AM49" s="258">
        <v>10.615253039000001</v>
      </c>
      <c r="AN49" s="258">
        <v>10.623365724999999</v>
      </c>
      <c r="AO49" s="258">
        <v>10.627479012</v>
      </c>
      <c r="AP49" s="258">
        <v>10.617301993</v>
      </c>
      <c r="AQ49" s="258">
        <v>10.621134666</v>
      </c>
      <c r="AR49" s="258">
        <v>10.628686123</v>
      </c>
      <c r="AS49" s="258">
        <v>10.646886445</v>
      </c>
      <c r="AT49" s="258">
        <v>10.656677908000001</v>
      </c>
      <c r="AU49" s="258">
        <v>10.664990593000001</v>
      </c>
      <c r="AV49" s="258">
        <v>10.669380248</v>
      </c>
      <c r="AW49" s="258">
        <v>10.676568568</v>
      </c>
      <c r="AX49" s="258">
        <v>10.684111299</v>
      </c>
      <c r="AY49" s="258">
        <v>10.690891982</v>
      </c>
      <c r="AZ49" s="258">
        <v>10.699980882</v>
      </c>
      <c r="BA49" s="258">
        <v>10.710261538999999</v>
      </c>
      <c r="BB49" s="258">
        <v>10.722841806</v>
      </c>
      <c r="BC49" s="258">
        <v>10.734675087999999</v>
      </c>
      <c r="BD49" s="258">
        <v>10.746869239</v>
      </c>
      <c r="BE49" s="258">
        <v>10.759450288</v>
      </c>
      <c r="BF49" s="258">
        <v>10.772346652</v>
      </c>
      <c r="BG49" s="346">
        <v>10.78558</v>
      </c>
      <c r="BH49" s="346">
        <v>10.801119999999999</v>
      </c>
      <c r="BI49" s="346">
        <v>10.81357</v>
      </c>
      <c r="BJ49" s="346">
        <v>10.8249</v>
      </c>
      <c r="BK49" s="346">
        <v>10.83409</v>
      </c>
      <c r="BL49" s="346">
        <v>10.843920000000001</v>
      </c>
      <c r="BM49" s="346">
        <v>10.85338</v>
      </c>
      <c r="BN49" s="346">
        <v>10.86252</v>
      </c>
      <c r="BO49" s="346">
        <v>10.87119</v>
      </c>
      <c r="BP49" s="346">
        <v>10.87946</v>
      </c>
      <c r="BQ49" s="346">
        <v>10.88702</v>
      </c>
      <c r="BR49" s="346">
        <v>10.8947</v>
      </c>
      <c r="BS49" s="346">
        <v>10.902200000000001</v>
      </c>
      <c r="BT49" s="346">
        <v>10.909129999999999</v>
      </c>
      <c r="BU49" s="346">
        <v>10.91656</v>
      </c>
      <c r="BV49" s="346">
        <v>10.924099999999999</v>
      </c>
    </row>
    <row r="50" spans="1:74" s="163" customFormat="1" ht="11.1" customHeight="1" x14ac:dyDescent="0.2">
      <c r="A50" s="148" t="s">
        <v>922</v>
      </c>
      <c r="B50" s="210" t="s">
        <v>570</v>
      </c>
      <c r="C50" s="258">
        <v>25.999540550999999</v>
      </c>
      <c r="D50" s="258">
        <v>26.042157878000001</v>
      </c>
      <c r="E50" s="258">
        <v>26.095088330999999</v>
      </c>
      <c r="F50" s="258">
        <v>26.177232046</v>
      </c>
      <c r="G50" s="258">
        <v>26.236613653999999</v>
      </c>
      <c r="H50" s="258">
        <v>26.292133288999999</v>
      </c>
      <c r="I50" s="258">
        <v>26.336821931999999</v>
      </c>
      <c r="J50" s="258">
        <v>26.389844388</v>
      </c>
      <c r="K50" s="258">
        <v>26.444231636000001</v>
      </c>
      <c r="L50" s="258">
        <v>26.500803532999999</v>
      </c>
      <c r="M50" s="258">
        <v>26.557305474</v>
      </c>
      <c r="N50" s="258">
        <v>26.614557314999999</v>
      </c>
      <c r="O50" s="258">
        <v>26.673305793000001</v>
      </c>
      <c r="P50" s="258">
        <v>26.731497382000001</v>
      </c>
      <c r="Q50" s="258">
        <v>26.789878817999998</v>
      </c>
      <c r="R50" s="258">
        <v>26.849190352000001</v>
      </c>
      <c r="S50" s="258">
        <v>26.907396295000002</v>
      </c>
      <c r="T50" s="258">
        <v>26.965236899000001</v>
      </c>
      <c r="U50" s="258">
        <v>27.016816561999999</v>
      </c>
      <c r="V50" s="258">
        <v>27.078348185999999</v>
      </c>
      <c r="W50" s="258">
        <v>27.143936169</v>
      </c>
      <c r="X50" s="258">
        <v>27.230421463999999</v>
      </c>
      <c r="Y50" s="258">
        <v>27.291491452999999</v>
      </c>
      <c r="Z50" s="258">
        <v>27.343987086999999</v>
      </c>
      <c r="AA50" s="258">
        <v>27.372329549</v>
      </c>
      <c r="AB50" s="258">
        <v>27.419360588</v>
      </c>
      <c r="AC50" s="258">
        <v>27.469501386000001</v>
      </c>
      <c r="AD50" s="258">
        <v>27.525864905999999</v>
      </c>
      <c r="AE50" s="258">
        <v>27.579890501000001</v>
      </c>
      <c r="AF50" s="258">
        <v>27.634691132</v>
      </c>
      <c r="AG50" s="258">
        <v>27.694141430999998</v>
      </c>
      <c r="AH50" s="258">
        <v>27.747586163000001</v>
      </c>
      <c r="AI50" s="258">
        <v>27.798899959</v>
      </c>
      <c r="AJ50" s="258">
        <v>27.847259201</v>
      </c>
      <c r="AK50" s="258">
        <v>27.894928838999999</v>
      </c>
      <c r="AL50" s="258">
        <v>27.941085254000001</v>
      </c>
      <c r="AM50" s="258">
        <v>27.991552063</v>
      </c>
      <c r="AN50" s="258">
        <v>28.030314320999999</v>
      </c>
      <c r="AO50" s="258">
        <v>28.063195644</v>
      </c>
      <c r="AP50" s="258">
        <v>28.084871448000001</v>
      </c>
      <c r="AQ50" s="258">
        <v>28.109984341000001</v>
      </c>
      <c r="AR50" s="258">
        <v>28.133209738000001</v>
      </c>
      <c r="AS50" s="258">
        <v>28.14212925</v>
      </c>
      <c r="AT50" s="258">
        <v>28.170893448000001</v>
      </c>
      <c r="AU50" s="258">
        <v>28.207083941</v>
      </c>
      <c r="AV50" s="258">
        <v>28.259759869</v>
      </c>
      <c r="AW50" s="258">
        <v>28.304008601</v>
      </c>
      <c r="AX50" s="258">
        <v>28.348889275000001</v>
      </c>
      <c r="AY50" s="258">
        <v>28.394684254000001</v>
      </c>
      <c r="AZ50" s="258">
        <v>28.440617040999999</v>
      </c>
      <c r="BA50" s="258">
        <v>28.486969999999999</v>
      </c>
      <c r="BB50" s="258">
        <v>28.533467594000001</v>
      </c>
      <c r="BC50" s="258">
        <v>28.580867546</v>
      </c>
      <c r="BD50" s="258">
        <v>28.628894319</v>
      </c>
      <c r="BE50" s="258">
        <v>28.677476963</v>
      </c>
      <c r="BF50" s="258">
        <v>28.726810595</v>
      </c>
      <c r="BG50" s="346">
        <v>28.776820000000001</v>
      </c>
      <c r="BH50" s="346">
        <v>28.831849999999999</v>
      </c>
      <c r="BI50" s="346">
        <v>28.87997</v>
      </c>
      <c r="BJ50" s="346">
        <v>28.925529999999998</v>
      </c>
      <c r="BK50" s="346">
        <v>28.96773</v>
      </c>
      <c r="BL50" s="346">
        <v>29.00874</v>
      </c>
      <c r="BM50" s="346">
        <v>29.04777</v>
      </c>
      <c r="BN50" s="346">
        <v>29.08447</v>
      </c>
      <c r="BO50" s="346">
        <v>29.119800000000001</v>
      </c>
      <c r="BP50" s="346">
        <v>29.153410000000001</v>
      </c>
      <c r="BQ50" s="346">
        <v>29.185169999999999</v>
      </c>
      <c r="BR50" s="346">
        <v>29.215430000000001</v>
      </c>
      <c r="BS50" s="346">
        <v>29.244060000000001</v>
      </c>
      <c r="BT50" s="346">
        <v>29.268160000000002</v>
      </c>
      <c r="BU50" s="346">
        <v>29.29571</v>
      </c>
      <c r="BV50" s="346">
        <v>29.323789999999999</v>
      </c>
    </row>
    <row r="51" spans="1:74" s="163" customFormat="1" ht="11.1" customHeight="1" x14ac:dyDescent="0.2">
      <c r="A51" s="148" t="s">
        <v>923</v>
      </c>
      <c r="B51" s="210" t="s">
        <v>571</v>
      </c>
      <c r="C51" s="258">
        <v>7.6500184844000003</v>
      </c>
      <c r="D51" s="258">
        <v>7.6580335719999999</v>
      </c>
      <c r="E51" s="258">
        <v>7.6675253119000004</v>
      </c>
      <c r="F51" s="258">
        <v>7.6799450771000002</v>
      </c>
      <c r="G51" s="258">
        <v>7.6913015919000003</v>
      </c>
      <c r="H51" s="258">
        <v>7.7030462291999999</v>
      </c>
      <c r="I51" s="258">
        <v>7.7150035506999997</v>
      </c>
      <c r="J51" s="258">
        <v>7.7276560117999997</v>
      </c>
      <c r="K51" s="258">
        <v>7.7408281741999998</v>
      </c>
      <c r="L51" s="258">
        <v>7.7580825762999996</v>
      </c>
      <c r="M51" s="258">
        <v>7.7696222375000001</v>
      </c>
      <c r="N51" s="258">
        <v>7.7790096963000002</v>
      </c>
      <c r="O51" s="258">
        <v>7.7801473555999996</v>
      </c>
      <c r="P51" s="258">
        <v>7.7898036071999996</v>
      </c>
      <c r="Q51" s="258">
        <v>7.8018808541000002</v>
      </c>
      <c r="R51" s="258">
        <v>7.8213245220000003</v>
      </c>
      <c r="S51" s="258">
        <v>7.8345346902999999</v>
      </c>
      <c r="T51" s="258">
        <v>7.8464567847</v>
      </c>
      <c r="U51" s="258">
        <v>7.8527601523000001</v>
      </c>
      <c r="V51" s="258">
        <v>7.8653540886000002</v>
      </c>
      <c r="W51" s="258">
        <v>7.8799079406999999</v>
      </c>
      <c r="X51" s="258">
        <v>7.9011590106999998</v>
      </c>
      <c r="Y51" s="258">
        <v>7.9160797177999997</v>
      </c>
      <c r="Z51" s="258">
        <v>7.9294073641000002</v>
      </c>
      <c r="AA51" s="258">
        <v>7.9409778225999998</v>
      </c>
      <c r="AB51" s="258">
        <v>7.9512424425999999</v>
      </c>
      <c r="AC51" s="258">
        <v>7.9600370968999998</v>
      </c>
      <c r="AD51" s="258">
        <v>7.9628050143999998</v>
      </c>
      <c r="AE51" s="258">
        <v>7.9720773161</v>
      </c>
      <c r="AF51" s="258">
        <v>7.9832972306999999</v>
      </c>
      <c r="AG51" s="258">
        <v>8.0021008902999995</v>
      </c>
      <c r="AH51" s="258">
        <v>8.0129889318000007</v>
      </c>
      <c r="AI51" s="258">
        <v>8.0215974871999993</v>
      </c>
      <c r="AJ51" s="258">
        <v>8.0233093064999998</v>
      </c>
      <c r="AK51" s="258">
        <v>8.0308218275000005</v>
      </c>
      <c r="AL51" s="258">
        <v>8.0395178001000005</v>
      </c>
      <c r="AM51" s="258">
        <v>8.0537956996000002</v>
      </c>
      <c r="AN51" s="258">
        <v>8.0615597187999999</v>
      </c>
      <c r="AO51" s="258">
        <v>8.0672083331</v>
      </c>
      <c r="AP51" s="258">
        <v>8.0653811786999992</v>
      </c>
      <c r="AQ51" s="258">
        <v>8.0708192560000001</v>
      </c>
      <c r="AR51" s="258">
        <v>8.0781622011999996</v>
      </c>
      <c r="AS51" s="258">
        <v>8.0913224016999994</v>
      </c>
      <c r="AT51" s="258">
        <v>8.0995407921999991</v>
      </c>
      <c r="AU51" s="258">
        <v>8.1067297601000003</v>
      </c>
      <c r="AV51" s="258">
        <v>8.1104941898000007</v>
      </c>
      <c r="AW51" s="258">
        <v>8.1174206492999996</v>
      </c>
      <c r="AX51" s="258">
        <v>8.1251140228000001</v>
      </c>
      <c r="AY51" s="258">
        <v>8.1338465472999992</v>
      </c>
      <c r="AZ51" s="258">
        <v>8.1428695715000003</v>
      </c>
      <c r="BA51" s="258">
        <v>8.1524553321000006</v>
      </c>
      <c r="BB51" s="258">
        <v>8.1628614885000008</v>
      </c>
      <c r="BC51" s="258">
        <v>8.1733794774999993</v>
      </c>
      <c r="BD51" s="258">
        <v>8.1842669585000003</v>
      </c>
      <c r="BE51" s="258">
        <v>8.1956336554</v>
      </c>
      <c r="BF51" s="258">
        <v>8.2071778274000007</v>
      </c>
      <c r="BG51" s="346">
        <v>8.2190089999999998</v>
      </c>
      <c r="BH51" s="346">
        <v>8.2322860000000002</v>
      </c>
      <c r="BI51" s="346">
        <v>8.2438230000000008</v>
      </c>
      <c r="BJ51" s="346">
        <v>8.2547789999999992</v>
      </c>
      <c r="BK51" s="346">
        <v>8.265136</v>
      </c>
      <c r="BL51" s="346">
        <v>8.2749430000000004</v>
      </c>
      <c r="BM51" s="346">
        <v>8.2841819999999995</v>
      </c>
      <c r="BN51" s="346">
        <v>8.2927909999999994</v>
      </c>
      <c r="BO51" s="346">
        <v>8.3009409999999999</v>
      </c>
      <c r="BP51" s="346">
        <v>8.3085690000000003</v>
      </c>
      <c r="BQ51" s="346">
        <v>8.3155900000000003</v>
      </c>
      <c r="BR51" s="346">
        <v>8.3222400000000007</v>
      </c>
      <c r="BS51" s="346">
        <v>8.3284319999999994</v>
      </c>
      <c r="BT51" s="346">
        <v>8.3336030000000001</v>
      </c>
      <c r="BU51" s="346">
        <v>8.3393040000000003</v>
      </c>
      <c r="BV51" s="346">
        <v>8.3449709999999993</v>
      </c>
    </row>
    <row r="52" spans="1:74" s="163" customFormat="1" ht="11.1" customHeight="1" x14ac:dyDescent="0.2">
      <c r="A52" s="148" t="s">
        <v>924</v>
      </c>
      <c r="B52" s="210" t="s">
        <v>572</v>
      </c>
      <c r="C52" s="258">
        <v>16.127016063999999</v>
      </c>
      <c r="D52" s="258">
        <v>16.162019777000001</v>
      </c>
      <c r="E52" s="258">
        <v>16.201446170000001</v>
      </c>
      <c r="F52" s="258">
        <v>16.253827367</v>
      </c>
      <c r="G52" s="258">
        <v>16.295700023999999</v>
      </c>
      <c r="H52" s="258">
        <v>16.335596267</v>
      </c>
      <c r="I52" s="258">
        <v>16.367185181</v>
      </c>
      <c r="J52" s="258">
        <v>16.407876779999999</v>
      </c>
      <c r="K52" s="258">
        <v>16.45134015</v>
      </c>
      <c r="L52" s="258">
        <v>16.512650994000001</v>
      </c>
      <c r="M52" s="258">
        <v>16.550351127999999</v>
      </c>
      <c r="N52" s="258">
        <v>16.579516254000001</v>
      </c>
      <c r="O52" s="258">
        <v>16.593542406000001</v>
      </c>
      <c r="P52" s="258">
        <v>16.610590493</v>
      </c>
      <c r="Q52" s="258">
        <v>16.624056548999999</v>
      </c>
      <c r="R52" s="258">
        <v>16.625111364999999</v>
      </c>
      <c r="S52" s="258">
        <v>16.638035261999999</v>
      </c>
      <c r="T52" s="258">
        <v>16.653999032000002</v>
      </c>
      <c r="U52" s="258">
        <v>16.680553831000001</v>
      </c>
      <c r="V52" s="258">
        <v>16.696933983000001</v>
      </c>
      <c r="W52" s="258">
        <v>16.710690643</v>
      </c>
      <c r="X52" s="258">
        <v>16.720014439</v>
      </c>
      <c r="Y52" s="258">
        <v>16.729881143</v>
      </c>
      <c r="Z52" s="258">
        <v>16.738481382</v>
      </c>
      <c r="AA52" s="258">
        <v>16.744602348000001</v>
      </c>
      <c r="AB52" s="258">
        <v>16.751579266</v>
      </c>
      <c r="AC52" s="258">
        <v>16.758199328</v>
      </c>
      <c r="AD52" s="258">
        <v>16.757897800999999</v>
      </c>
      <c r="AE52" s="258">
        <v>16.768727698999999</v>
      </c>
      <c r="AF52" s="258">
        <v>16.784124288000001</v>
      </c>
      <c r="AG52" s="258">
        <v>16.809717179</v>
      </c>
      <c r="AH52" s="258">
        <v>16.830024946000002</v>
      </c>
      <c r="AI52" s="258">
        <v>16.850677199</v>
      </c>
      <c r="AJ52" s="258">
        <v>16.871197808000002</v>
      </c>
      <c r="AK52" s="258">
        <v>16.892896127</v>
      </c>
      <c r="AL52" s="258">
        <v>16.915296028</v>
      </c>
      <c r="AM52" s="258">
        <v>16.939403741</v>
      </c>
      <c r="AN52" s="258">
        <v>16.962452132999999</v>
      </c>
      <c r="AO52" s="258">
        <v>16.985447434000001</v>
      </c>
      <c r="AP52" s="258">
        <v>17.009589104</v>
      </c>
      <c r="AQ52" s="258">
        <v>17.031578627999998</v>
      </c>
      <c r="AR52" s="258">
        <v>17.052615465999999</v>
      </c>
      <c r="AS52" s="258">
        <v>17.064805746000001</v>
      </c>
      <c r="AT52" s="258">
        <v>17.089857615</v>
      </c>
      <c r="AU52" s="258">
        <v>17.119877201000001</v>
      </c>
      <c r="AV52" s="258">
        <v>17.163107347</v>
      </c>
      <c r="AW52" s="258">
        <v>17.196880237999999</v>
      </c>
      <c r="AX52" s="258">
        <v>17.229438714</v>
      </c>
      <c r="AY52" s="258">
        <v>17.251733548000001</v>
      </c>
      <c r="AZ52" s="258">
        <v>17.288650119</v>
      </c>
      <c r="BA52" s="258">
        <v>17.331139199999999</v>
      </c>
      <c r="BB52" s="258">
        <v>17.392524482999999</v>
      </c>
      <c r="BC52" s="258">
        <v>17.436165810999999</v>
      </c>
      <c r="BD52" s="258">
        <v>17.475386877999998</v>
      </c>
      <c r="BE52" s="258">
        <v>17.504614777</v>
      </c>
      <c r="BF52" s="258">
        <v>17.539175</v>
      </c>
      <c r="BG52" s="346">
        <v>17.57349</v>
      </c>
      <c r="BH52" s="346">
        <v>17.609300000000001</v>
      </c>
      <c r="BI52" s="346">
        <v>17.641839999999998</v>
      </c>
      <c r="BJ52" s="346">
        <v>17.67286</v>
      </c>
      <c r="BK52" s="346">
        <v>17.701440000000002</v>
      </c>
      <c r="BL52" s="346">
        <v>17.730070000000001</v>
      </c>
      <c r="BM52" s="346">
        <v>17.757840000000002</v>
      </c>
      <c r="BN52" s="346">
        <v>17.78424</v>
      </c>
      <c r="BO52" s="346">
        <v>17.810700000000001</v>
      </c>
      <c r="BP52" s="346">
        <v>17.8367</v>
      </c>
      <c r="BQ52" s="346">
        <v>17.86279</v>
      </c>
      <c r="BR52" s="346">
        <v>17.88747</v>
      </c>
      <c r="BS52" s="346">
        <v>17.911290000000001</v>
      </c>
      <c r="BT52" s="346">
        <v>17.93319</v>
      </c>
      <c r="BU52" s="346">
        <v>17.95609</v>
      </c>
      <c r="BV52" s="346">
        <v>17.978929999999998</v>
      </c>
    </row>
    <row r="53" spans="1:74" s="163" customFormat="1" ht="11.1" customHeight="1" x14ac:dyDescent="0.2">
      <c r="A53" s="148" t="s">
        <v>925</v>
      </c>
      <c r="B53" s="210" t="s">
        <v>573</v>
      </c>
      <c r="C53" s="258">
        <v>9.6426528704999992</v>
      </c>
      <c r="D53" s="258">
        <v>9.6621247782000008</v>
      </c>
      <c r="E53" s="258">
        <v>9.6821646879000003</v>
      </c>
      <c r="F53" s="258">
        <v>9.7027899478999995</v>
      </c>
      <c r="G53" s="258">
        <v>9.7239528498999999</v>
      </c>
      <c r="H53" s="258">
        <v>9.7456707423999998</v>
      </c>
      <c r="I53" s="258">
        <v>9.7675850197000003</v>
      </c>
      <c r="J53" s="258">
        <v>9.7906818473000001</v>
      </c>
      <c r="K53" s="258">
        <v>9.8146026196000005</v>
      </c>
      <c r="L53" s="258">
        <v>9.8388465799000002</v>
      </c>
      <c r="M53" s="258">
        <v>9.8647908092000005</v>
      </c>
      <c r="N53" s="258">
        <v>9.8919345509000003</v>
      </c>
      <c r="O53" s="258">
        <v>9.9279243787000002</v>
      </c>
      <c r="P53" s="258">
        <v>9.9517322144999998</v>
      </c>
      <c r="Q53" s="258">
        <v>9.9710046322999997</v>
      </c>
      <c r="R53" s="258">
        <v>9.9783768368000008</v>
      </c>
      <c r="S53" s="258">
        <v>9.9941020146999993</v>
      </c>
      <c r="T53" s="258">
        <v>10.010815371</v>
      </c>
      <c r="U53" s="258">
        <v>10.026377072000001</v>
      </c>
      <c r="V53" s="258">
        <v>10.046671659999999</v>
      </c>
      <c r="W53" s="258">
        <v>10.0695593</v>
      </c>
      <c r="X53" s="258">
        <v>10.101200879</v>
      </c>
      <c r="Y53" s="258">
        <v>10.124653962</v>
      </c>
      <c r="Z53" s="258">
        <v>10.146079434000001</v>
      </c>
      <c r="AA53" s="258">
        <v>10.163431426000001</v>
      </c>
      <c r="AB53" s="258">
        <v>10.182336081000001</v>
      </c>
      <c r="AC53" s="258">
        <v>10.200747527000001</v>
      </c>
      <c r="AD53" s="258">
        <v>10.213334331</v>
      </c>
      <c r="AE53" s="258">
        <v>10.234757936999999</v>
      </c>
      <c r="AF53" s="258">
        <v>10.259686910999999</v>
      </c>
      <c r="AG53" s="258">
        <v>10.298803575999999</v>
      </c>
      <c r="AH53" s="258">
        <v>10.322731544</v>
      </c>
      <c r="AI53" s="258">
        <v>10.342153137</v>
      </c>
      <c r="AJ53" s="258">
        <v>10.347797661</v>
      </c>
      <c r="AK53" s="258">
        <v>10.365159528</v>
      </c>
      <c r="AL53" s="258">
        <v>10.384968042000001</v>
      </c>
      <c r="AM53" s="258">
        <v>10.411370368</v>
      </c>
      <c r="AN53" s="258">
        <v>10.432961805</v>
      </c>
      <c r="AO53" s="258">
        <v>10.453889516</v>
      </c>
      <c r="AP53" s="258">
        <v>10.471435137</v>
      </c>
      <c r="AQ53" s="258">
        <v>10.493074172</v>
      </c>
      <c r="AR53" s="258">
        <v>10.516088256</v>
      </c>
      <c r="AS53" s="258">
        <v>10.545358934999999</v>
      </c>
      <c r="AT53" s="258">
        <v>10.567461957000001</v>
      </c>
      <c r="AU53" s="258">
        <v>10.587278868</v>
      </c>
      <c r="AV53" s="258">
        <v>10.598506184</v>
      </c>
      <c r="AW53" s="258">
        <v>10.618478487999999</v>
      </c>
      <c r="AX53" s="258">
        <v>10.640892297000001</v>
      </c>
      <c r="AY53" s="258">
        <v>10.669588579999999</v>
      </c>
      <c r="AZ53" s="258">
        <v>10.694004668</v>
      </c>
      <c r="BA53" s="258">
        <v>10.717981531</v>
      </c>
      <c r="BB53" s="258">
        <v>10.741502064000001</v>
      </c>
      <c r="BC53" s="258">
        <v>10.764613307999999</v>
      </c>
      <c r="BD53" s="258">
        <v>10.787298157</v>
      </c>
      <c r="BE53" s="258">
        <v>10.808906780999999</v>
      </c>
      <c r="BF53" s="258">
        <v>10.831226212000001</v>
      </c>
      <c r="BG53" s="346">
        <v>10.85361</v>
      </c>
      <c r="BH53" s="346">
        <v>10.8775</v>
      </c>
      <c r="BI53" s="346">
        <v>10.898910000000001</v>
      </c>
      <c r="BJ53" s="346">
        <v>10.9193</v>
      </c>
      <c r="BK53" s="346">
        <v>10.93778</v>
      </c>
      <c r="BL53" s="346">
        <v>10.95679</v>
      </c>
      <c r="BM53" s="346">
        <v>10.975440000000001</v>
      </c>
      <c r="BN53" s="346">
        <v>10.993980000000001</v>
      </c>
      <c r="BO53" s="346">
        <v>11.01174</v>
      </c>
      <c r="BP53" s="346">
        <v>11.028969999999999</v>
      </c>
      <c r="BQ53" s="346">
        <v>11.04576</v>
      </c>
      <c r="BR53" s="346">
        <v>11.06183</v>
      </c>
      <c r="BS53" s="346">
        <v>11.07729</v>
      </c>
      <c r="BT53" s="346">
        <v>11.09132</v>
      </c>
      <c r="BU53" s="346">
        <v>11.10613</v>
      </c>
      <c r="BV53" s="346">
        <v>11.12092</v>
      </c>
    </row>
    <row r="54" spans="1:74" s="163" customFormat="1" ht="11.1" customHeight="1" x14ac:dyDescent="0.2">
      <c r="A54" s="149" t="s">
        <v>926</v>
      </c>
      <c r="B54" s="211" t="s">
        <v>574</v>
      </c>
      <c r="C54" s="69">
        <v>20.991793537</v>
      </c>
      <c r="D54" s="69">
        <v>21.035763900999999</v>
      </c>
      <c r="E54" s="69">
        <v>21.076583194000001</v>
      </c>
      <c r="F54" s="69">
        <v>21.104927743000001</v>
      </c>
      <c r="G54" s="69">
        <v>21.146437645999999</v>
      </c>
      <c r="H54" s="69">
        <v>21.191789231000001</v>
      </c>
      <c r="I54" s="69">
        <v>21.244252922000001</v>
      </c>
      <c r="J54" s="69">
        <v>21.294835052</v>
      </c>
      <c r="K54" s="69">
        <v>21.346806045000001</v>
      </c>
      <c r="L54" s="69">
        <v>21.400467174999999</v>
      </c>
      <c r="M54" s="69">
        <v>21.454989939000001</v>
      </c>
      <c r="N54" s="69">
        <v>21.510675611</v>
      </c>
      <c r="O54" s="69">
        <v>21.572284092</v>
      </c>
      <c r="P54" s="69">
        <v>21.626725654000001</v>
      </c>
      <c r="Q54" s="69">
        <v>21.678760198999999</v>
      </c>
      <c r="R54" s="69">
        <v>21.721070895</v>
      </c>
      <c r="S54" s="69">
        <v>21.773779027</v>
      </c>
      <c r="T54" s="69">
        <v>21.829567765</v>
      </c>
      <c r="U54" s="69">
        <v>21.894599069000002</v>
      </c>
      <c r="V54" s="69">
        <v>21.951927547</v>
      </c>
      <c r="W54" s="69">
        <v>22.00771516</v>
      </c>
      <c r="X54" s="69">
        <v>22.063459299000002</v>
      </c>
      <c r="Y54" s="69">
        <v>22.115042138</v>
      </c>
      <c r="Z54" s="69">
        <v>22.163961069999999</v>
      </c>
      <c r="AA54" s="69">
        <v>22.205110703999999</v>
      </c>
      <c r="AB54" s="69">
        <v>22.252530863</v>
      </c>
      <c r="AC54" s="69">
        <v>22.301116154999999</v>
      </c>
      <c r="AD54" s="69">
        <v>22.355788660999998</v>
      </c>
      <c r="AE54" s="69">
        <v>22.403012662999998</v>
      </c>
      <c r="AF54" s="69">
        <v>22.447710240999999</v>
      </c>
      <c r="AG54" s="69">
        <v>22.485324901999999</v>
      </c>
      <c r="AH54" s="69">
        <v>22.528386998999999</v>
      </c>
      <c r="AI54" s="69">
        <v>22.572340041</v>
      </c>
      <c r="AJ54" s="69">
        <v>22.623915359000002</v>
      </c>
      <c r="AK54" s="69">
        <v>22.664601790999999</v>
      </c>
      <c r="AL54" s="69">
        <v>22.701130670000001</v>
      </c>
      <c r="AM54" s="69">
        <v>22.720826415000001</v>
      </c>
      <c r="AN54" s="69">
        <v>22.758546869</v>
      </c>
      <c r="AO54" s="69">
        <v>22.801616455000001</v>
      </c>
      <c r="AP54" s="69">
        <v>22.861462811999999</v>
      </c>
      <c r="AQ54" s="69">
        <v>22.906659928</v>
      </c>
      <c r="AR54" s="69">
        <v>22.948635443000001</v>
      </c>
      <c r="AS54" s="69">
        <v>22.978386324999999</v>
      </c>
      <c r="AT54" s="69">
        <v>23.020670915</v>
      </c>
      <c r="AU54" s="69">
        <v>23.066486179000002</v>
      </c>
      <c r="AV54" s="69">
        <v>23.1250082</v>
      </c>
      <c r="AW54" s="69">
        <v>23.171002753</v>
      </c>
      <c r="AX54" s="69">
        <v>23.213645921000001</v>
      </c>
      <c r="AY54" s="69">
        <v>23.253808125999999</v>
      </c>
      <c r="AZ54" s="69">
        <v>23.289095705000001</v>
      </c>
      <c r="BA54" s="69">
        <v>23.320379079999999</v>
      </c>
      <c r="BB54" s="69">
        <v>23.338650115</v>
      </c>
      <c r="BC54" s="69">
        <v>23.368681186</v>
      </c>
      <c r="BD54" s="69">
        <v>23.401464154999999</v>
      </c>
      <c r="BE54" s="69">
        <v>23.438757082999999</v>
      </c>
      <c r="BF54" s="69">
        <v>23.475725305000001</v>
      </c>
      <c r="BG54" s="350">
        <v>23.514130000000002</v>
      </c>
      <c r="BH54" s="350">
        <v>23.55846</v>
      </c>
      <c r="BI54" s="350">
        <v>23.596360000000001</v>
      </c>
      <c r="BJ54" s="350">
        <v>23.63231</v>
      </c>
      <c r="BK54" s="350">
        <v>23.66527</v>
      </c>
      <c r="BL54" s="350">
        <v>23.698119999999999</v>
      </c>
      <c r="BM54" s="350">
        <v>23.729800000000001</v>
      </c>
      <c r="BN54" s="350">
        <v>23.760639999999999</v>
      </c>
      <c r="BO54" s="350">
        <v>23.789760000000001</v>
      </c>
      <c r="BP54" s="350">
        <v>23.817489999999999</v>
      </c>
      <c r="BQ54" s="350">
        <v>23.8429</v>
      </c>
      <c r="BR54" s="350">
        <v>23.86853</v>
      </c>
      <c r="BS54" s="350">
        <v>23.893450000000001</v>
      </c>
      <c r="BT54" s="350">
        <v>23.91581</v>
      </c>
      <c r="BU54" s="350">
        <v>23.940729999999999</v>
      </c>
      <c r="BV54" s="350">
        <v>23.966339999999999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82" t="s">
        <v>1013</v>
      </c>
      <c r="C56" s="783"/>
      <c r="D56" s="783"/>
      <c r="E56" s="783"/>
      <c r="F56" s="783"/>
      <c r="G56" s="783"/>
      <c r="H56" s="783"/>
      <c r="I56" s="783"/>
      <c r="J56" s="783"/>
      <c r="K56" s="783"/>
      <c r="L56" s="783"/>
      <c r="M56" s="783"/>
      <c r="N56" s="783"/>
      <c r="O56" s="783"/>
      <c r="P56" s="783"/>
      <c r="Q56" s="783"/>
      <c r="AY56" s="509"/>
      <c r="AZ56" s="509"/>
      <c r="BA56" s="509"/>
      <c r="BB56" s="509"/>
      <c r="BC56" s="509"/>
      <c r="BD56" s="721"/>
      <c r="BE56" s="721"/>
      <c r="BF56" s="721"/>
      <c r="BG56" s="509"/>
      <c r="BH56" s="509"/>
      <c r="BI56" s="509"/>
      <c r="BJ56" s="509"/>
    </row>
    <row r="57" spans="1:74" s="470" customFormat="1" ht="12" customHeight="1" x14ac:dyDescent="0.2">
      <c r="A57" s="469"/>
      <c r="B57" s="804" t="s">
        <v>1038</v>
      </c>
      <c r="C57" s="805"/>
      <c r="D57" s="805"/>
      <c r="E57" s="805"/>
      <c r="F57" s="805"/>
      <c r="G57" s="805"/>
      <c r="H57" s="805"/>
      <c r="I57" s="805"/>
      <c r="J57" s="805"/>
      <c r="K57" s="805"/>
      <c r="L57" s="805"/>
      <c r="M57" s="805"/>
      <c r="N57" s="805"/>
      <c r="O57" s="805"/>
      <c r="P57" s="805"/>
      <c r="Q57" s="801"/>
      <c r="AY57" s="510"/>
      <c r="AZ57" s="510"/>
      <c r="BA57" s="510"/>
      <c r="BB57" s="510"/>
      <c r="BC57" s="510"/>
      <c r="BD57" s="722"/>
      <c r="BE57" s="722"/>
      <c r="BF57" s="722"/>
      <c r="BG57" s="510"/>
      <c r="BH57" s="510"/>
      <c r="BI57" s="510"/>
      <c r="BJ57" s="510"/>
    </row>
    <row r="58" spans="1:74" s="470" customFormat="1" ht="12" customHeight="1" x14ac:dyDescent="0.2">
      <c r="A58" s="469"/>
      <c r="B58" s="799" t="s">
        <v>1075</v>
      </c>
      <c r="C58" s="805"/>
      <c r="D58" s="805"/>
      <c r="E58" s="805"/>
      <c r="F58" s="805"/>
      <c r="G58" s="805"/>
      <c r="H58" s="805"/>
      <c r="I58" s="805"/>
      <c r="J58" s="805"/>
      <c r="K58" s="805"/>
      <c r="L58" s="805"/>
      <c r="M58" s="805"/>
      <c r="N58" s="805"/>
      <c r="O58" s="805"/>
      <c r="P58" s="805"/>
      <c r="Q58" s="801"/>
      <c r="AY58" s="510"/>
      <c r="AZ58" s="510"/>
      <c r="BA58" s="510"/>
      <c r="BB58" s="510"/>
      <c r="BC58" s="510"/>
      <c r="BD58" s="722"/>
      <c r="BE58" s="722"/>
      <c r="BF58" s="722"/>
      <c r="BG58" s="510"/>
      <c r="BH58" s="510"/>
      <c r="BI58" s="510"/>
      <c r="BJ58" s="510"/>
    </row>
    <row r="59" spans="1:74" s="471" customFormat="1" ht="12" customHeight="1" x14ac:dyDescent="0.2">
      <c r="A59" s="469"/>
      <c r="B59" s="830" t="s">
        <v>1076</v>
      </c>
      <c r="C59" s="801"/>
      <c r="D59" s="801"/>
      <c r="E59" s="801"/>
      <c r="F59" s="801"/>
      <c r="G59" s="801"/>
      <c r="H59" s="801"/>
      <c r="I59" s="801"/>
      <c r="J59" s="801"/>
      <c r="K59" s="801"/>
      <c r="L59" s="801"/>
      <c r="M59" s="801"/>
      <c r="N59" s="801"/>
      <c r="O59" s="801"/>
      <c r="P59" s="801"/>
      <c r="Q59" s="801"/>
      <c r="AY59" s="511"/>
      <c r="AZ59" s="511"/>
      <c r="BA59" s="511"/>
      <c r="BB59" s="511"/>
      <c r="BC59" s="511"/>
      <c r="BD59" s="723"/>
      <c r="BE59" s="723"/>
      <c r="BF59" s="723"/>
      <c r="BG59" s="511"/>
      <c r="BH59" s="511"/>
      <c r="BI59" s="511"/>
      <c r="BJ59" s="511"/>
    </row>
    <row r="60" spans="1:74" s="470" customFormat="1" ht="12" customHeight="1" x14ac:dyDescent="0.2">
      <c r="A60" s="469"/>
      <c r="B60" s="804" t="s">
        <v>4</v>
      </c>
      <c r="C60" s="805"/>
      <c r="D60" s="805"/>
      <c r="E60" s="805"/>
      <c r="F60" s="805"/>
      <c r="G60" s="805"/>
      <c r="H60" s="805"/>
      <c r="I60" s="805"/>
      <c r="J60" s="805"/>
      <c r="K60" s="805"/>
      <c r="L60" s="805"/>
      <c r="M60" s="805"/>
      <c r="N60" s="805"/>
      <c r="O60" s="805"/>
      <c r="P60" s="805"/>
      <c r="Q60" s="801"/>
      <c r="AY60" s="510"/>
      <c r="AZ60" s="510"/>
      <c r="BA60" s="510"/>
      <c r="BB60" s="510"/>
      <c r="BC60" s="510"/>
      <c r="BD60" s="722"/>
      <c r="BE60" s="722"/>
      <c r="BF60" s="722"/>
      <c r="BG60" s="510"/>
      <c r="BH60" s="510"/>
      <c r="BI60" s="510"/>
      <c r="BJ60" s="510"/>
    </row>
    <row r="61" spans="1:74" s="470" customFormat="1" ht="12" customHeight="1" x14ac:dyDescent="0.2">
      <c r="A61" s="469"/>
      <c r="B61" s="799" t="s">
        <v>1042</v>
      </c>
      <c r="C61" s="800"/>
      <c r="D61" s="800"/>
      <c r="E61" s="800"/>
      <c r="F61" s="800"/>
      <c r="G61" s="800"/>
      <c r="H61" s="800"/>
      <c r="I61" s="800"/>
      <c r="J61" s="800"/>
      <c r="K61" s="800"/>
      <c r="L61" s="800"/>
      <c r="M61" s="800"/>
      <c r="N61" s="800"/>
      <c r="O61" s="800"/>
      <c r="P61" s="800"/>
      <c r="Q61" s="801"/>
      <c r="AY61" s="510"/>
      <c r="AZ61" s="510"/>
      <c r="BA61" s="510"/>
      <c r="BB61" s="510"/>
      <c r="BC61" s="510"/>
      <c r="BD61" s="722"/>
      <c r="BE61" s="722"/>
      <c r="BF61" s="722"/>
      <c r="BG61" s="510"/>
      <c r="BH61" s="510"/>
      <c r="BI61" s="510"/>
      <c r="BJ61" s="510"/>
    </row>
    <row r="62" spans="1:74" s="470" customFormat="1" ht="12" customHeight="1" x14ac:dyDescent="0.2">
      <c r="A62" s="436"/>
      <c r="B62" s="813" t="s">
        <v>1351</v>
      </c>
      <c r="C62" s="801"/>
      <c r="D62" s="801"/>
      <c r="E62" s="801"/>
      <c r="F62" s="801"/>
      <c r="G62" s="801"/>
      <c r="H62" s="801"/>
      <c r="I62" s="801"/>
      <c r="J62" s="801"/>
      <c r="K62" s="801"/>
      <c r="L62" s="801"/>
      <c r="M62" s="801"/>
      <c r="N62" s="801"/>
      <c r="O62" s="801"/>
      <c r="P62" s="801"/>
      <c r="Q62" s="801"/>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F63" sqref="BF63"/>
      <selection pane="topRight" activeCell="BF63" sqref="BF63"/>
      <selection pane="bottomLeft" activeCell="BF63" sqref="BF63"/>
      <selection pane="bottomRight" activeCell="BJ52" sqref="BJ52"/>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92" t="s">
        <v>992</v>
      </c>
      <c r="B1" s="860" t="s">
        <v>253</v>
      </c>
      <c r="C1" s="861"/>
      <c r="D1" s="861"/>
      <c r="E1" s="861"/>
      <c r="F1" s="861"/>
      <c r="G1" s="861"/>
      <c r="H1" s="861"/>
      <c r="I1" s="861"/>
      <c r="J1" s="861"/>
      <c r="K1" s="861"/>
      <c r="L1" s="861"/>
      <c r="M1" s="861"/>
      <c r="N1" s="861"/>
      <c r="O1" s="861"/>
      <c r="P1" s="861"/>
      <c r="Q1" s="861"/>
      <c r="R1" s="861"/>
      <c r="S1" s="861"/>
      <c r="T1" s="861"/>
      <c r="U1" s="861"/>
      <c r="V1" s="861"/>
      <c r="W1" s="861"/>
      <c r="X1" s="861"/>
      <c r="Y1" s="861"/>
      <c r="Z1" s="861"/>
      <c r="AA1" s="861"/>
      <c r="AB1" s="861"/>
      <c r="AC1" s="861"/>
      <c r="AD1" s="861"/>
      <c r="AE1" s="861"/>
      <c r="AF1" s="861"/>
      <c r="AG1" s="861"/>
      <c r="AH1" s="861"/>
      <c r="AI1" s="861"/>
      <c r="AJ1" s="861"/>
      <c r="AK1" s="861"/>
      <c r="AL1" s="861"/>
      <c r="AM1" s="197"/>
    </row>
    <row r="2" spans="1:74" s="192" customFormat="1" ht="13.35" customHeight="1" x14ac:dyDescent="0.2">
      <c r="A2" s="793"/>
      <c r="B2" s="777" t="str">
        <f>"U.S. Energy Information Administration  |  Short-Term Energy Outlook  - "&amp;Dates!D1</f>
        <v>U.S. Energy Information Administration  |  Short-Term Energy Outlook  - September 2018</v>
      </c>
      <c r="C2" s="778"/>
      <c r="D2" s="778"/>
      <c r="E2" s="778"/>
      <c r="F2" s="778"/>
      <c r="G2" s="778"/>
      <c r="H2" s="778"/>
      <c r="I2" s="778"/>
      <c r="J2" s="778"/>
      <c r="K2" s="778"/>
      <c r="L2" s="778"/>
      <c r="M2" s="778"/>
      <c r="N2" s="778"/>
      <c r="O2" s="778"/>
      <c r="P2" s="778"/>
      <c r="Q2" s="778"/>
      <c r="R2" s="778"/>
      <c r="S2" s="778"/>
      <c r="T2" s="778"/>
      <c r="U2" s="778"/>
      <c r="V2" s="778"/>
      <c r="W2" s="778"/>
      <c r="X2" s="778"/>
      <c r="Y2" s="778"/>
      <c r="Z2" s="778"/>
      <c r="AA2" s="778"/>
      <c r="AB2" s="778"/>
      <c r="AC2" s="778"/>
      <c r="AD2" s="778"/>
      <c r="AE2" s="778"/>
      <c r="AF2" s="778"/>
      <c r="AG2" s="778"/>
      <c r="AH2" s="778"/>
      <c r="AI2" s="778"/>
      <c r="AJ2" s="778"/>
      <c r="AK2" s="778"/>
      <c r="AL2" s="778"/>
      <c r="AM2" s="299"/>
      <c r="AY2" s="504"/>
      <c r="AZ2" s="504"/>
      <c r="BA2" s="504"/>
      <c r="BB2" s="504"/>
      <c r="BC2" s="504"/>
      <c r="BD2" s="726"/>
      <c r="BE2" s="726"/>
      <c r="BF2" s="726"/>
      <c r="BG2" s="504"/>
      <c r="BH2" s="504"/>
      <c r="BI2" s="504"/>
      <c r="BJ2" s="504"/>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ht="11.25"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8"/>
      <c r="B5" s="193" t="s">
        <v>166</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567</v>
      </c>
      <c r="C6" s="275">
        <v>1303.6808954999999</v>
      </c>
      <c r="D6" s="275">
        <v>1141.8626922000001</v>
      </c>
      <c r="E6" s="275">
        <v>1117.2992346000001</v>
      </c>
      <c r="F6" s="275">
        <v>582.54439620999995</v>
      </c>
      <c r="G6" s="275">
        <v>254.19960899</v>
      </c>
      <c r="H6" s="275">
        <v>46.235131633999998</v>
      </c>
      <c r="I6" s="275">
        <v>4.2538644173</v>
      </c>
      <c r="J6" s="275">
        <v>32.255548517999998</v>
      </c>
      <c r="K6" s="275">
        <v>110.11320306</v>
      </c>
      <c r="L6" s="275">
        <v>358.20419771000002</v>
      </c>
      <c r="M6" s="275">
        <v>785.02441025999997</v>
      </c>
      <c r="N6" s="275">
        <v>940.87533398000005</v>
      </c>
      <c r="O6" s="275">
        <v>1335.9364168</v>
      </c>
      <c r="P6" s="275">
        <v>1412.0625700999999</v>
      </c>
      <c r="Q6" s="275">
        <v>1101.2462149999999</v>
      </c>
      <c r="R6" s="275">
        <v>587.98693290000006</v>
      </c>
      <c r="S6" s="275">
        <v>147.51887299000001</v>
      </c>
      <c r="T6" s="275">
        <v>84.035582020999996</v>
      </c>
      <c r="U6" s="275">
        <v>6.9921481414000004</v>
      </c>
      <c r="V6" s="275">
        <v>7.8519818945999997</v>
      </c>
      <c r="W6" s="275">
        <v>43.156485339</v>
      </c>
      <c r="X6" s="275">
        <v>458.23993055</v>
      </c>
      <c r="Y6" s="275">
        <v>610.00344960999996</v>
      </c>
      <c r="Z6" s="275">
        <v>725.69624260000001</v>
      </c>
      <c r="AA6" s="275">
        <v>1127.1842368</v>
      </c>
      <c r="AB6" s="275">
        <v>956.87656388000005</v>
      </c>
      <c r="AC6" s="275">
        <v>754.21543038000004</v>
      </c>
      <c r="AD6" s="275">
        <v>604.79878981000002</v>
      </c>
      <c r="AE6" s="275">
        <v>251.24873184</v>
      </c>
      <c r="AF6" s="275">
        <v>44.534918026</v>
      </c>
      <c r="AG6" s="275">
        <v>3.5469608299000002</v>
      </c>
      <c r="AH6" s="275">
        <v>4.9747830465999998</v>
      </c>
      <c r="AI6" s="275">
        <v>67.076387647999994</v>
      </c>
      <c r="AJ6" s="275">
        <v>388.40014392</v>
      </c>
      <c r="AK6" s="275">
        <v>672.17485851000004</v>
      </c>
      <c r="AL6" s="275">
        <v>1053.4507834999999</v>
      </c>
      <c r="AM6" s="275">
        <v>1037.0872657</v>
      </c>
      <c r="AN6" s="275">
        <v>904.73034981000001</v>
      </c>
      <c r="AO6" s="275">
        <v>1038.2769979</v>
      </c>
      <c r="AP6" s="275">
        <v>452.41645029</v>
      </c>
      <c r="AQ6" s="275">
        <v>304.22442814999999</v>
      </c>
      <c r="AR6" s="275">
        <v>44.725462036000003</v>
      </c>
      <c r="AS6" s="275">
        <v>8.9906112847999999</v>
      </c>
      <c r="AT6" s="275">
        <v>26.938436839000001</v>
      </c>
      <c r="AU6" s="275">
        <v>56.917349191</v>
      </c>
      <c r="AV6" s="275">
        <v>236.76070548999999</v>
      </c>
      <c r="AW6" s="275">
        <v>744.41621058999999</v>
      </c>
      <c r="AX6" s="275">
        <v>1187.1940767999999</v>
      </c>
      <c r="AY6" s="275">
        <v>1256.9011192</v>
      </c>
      <c r="AZ6" s="275">
        <v>867.14536377000002</v>
      </c>
      <c r="BA6" s="275">
        <v>927.42127616000005</v>
      </c>
      <c r="BB6" s="275">
        <v>676.25145875999999</v>
      </c>
      <c r="BC6" s="275">
        <v>167.18112963999999</v>
      </c>
      <c r="BD6" s="275">
        <v>61.328193263000003</v>
      </c>
      <c r="BE6" s="275">
        <v>1.6352146859000001</v>
      </c>
      <c r="BF6" s="275">
        <v>6.1902369039999998</v>
      </c>
      <c r="BG6" s="338">
        <v>111.70933777</v>
      </c>
      <c r="BH6" s="338">
        <v>430.27899844000001</v>
      </c>
      <c r="BI6" s="338">
        <v>696.00249510000003</v>
      </c>
      <c r="BJ6" s="338">
        <v>1040.227292</v>
      </c>
      <c r="BK6" s="338">
        <v>1212.5899093999999</v>
      </c>
      <c r="BL6" s="338">
        <v>1018.1392958</v>
      </c>
      <c r="BM6" s="338">
        <v>901.57943478000004</v>
      </c>
      <c r="BN6" s="338">
        <v>553.34818438000002</v>
      </c>
      <c r="BO6" s="338">
        <v>255.95172295</v>
      </c>
      <c r="BP6" s="338">
        <v>44.607669045999998</v>
      </c>
      <c r="BQ6" s="338">
        <v>6.5593399061</v>
      </c>
      <c r="BR6" s="338">
        <v>17.098927110000002</v>
      </c>
      <c r="BS6" s="338">
        <v>110.57759446</v>
      </c>
      <c r="BT6" s="338">
        <v>423.03980770999999</v>
      </c>
      <c r="BU6" s="338">
        <v>679.27050112999996</v>
      </c>
      <c r="BV6" s="338">
        <v>1040.2216954999999</v>
      </c>
    </row>
    <row r="7" spans="1:74" ht="11.1" customHeight="1" x14ac:dyDescent="0.2">
      <c r="A7" s="9" t="s">
        <v>71</v>
      </c>
      <c r="B7" s="212" t="s">
        <v>600</v>
      </c>
      <c r="C7" s="275">
        <v>1305.4817525000001</v>
      </c>
      <c r="D7" s="275">
        <v>1104.2653359000001</v>
      </c>
      <c r="E7" s="275">
        <v>1027.0011996999999</v>
      </c>
      <c r="F7" s="275">
        <v>505.00661444999997</v>
      </c>
      <c r="G7" s="275">
        <v>179.12318188</v>
      </c>
      <c r="H7" s="275">
        <v>19.841965985000002</v>
      </c>
      <c r="I7" s="275">
        <v>6.5843021993999997</v>
      </c>
      <c r="J7" s="275">
        <v>19.476459357</v>
      </c>
      <c r="K7" s="275">
        <v>73.949641452999998</v>
      </c>
      <c r="L7" s="275">
        <v>311.41386425000002</v>
      </c>
      <c r="M7" s="275">
        <v>757.54203245999997</v>
      </c>
      <c r="N7" s="275">
        <v>896.66489316000002</v>
      </c>
      <c r="O7" s="275">
        <v>1259.5444298</v>
      </c>
      <c r="P7" s="275">
        <v>1318.4612933999999</v>
      </c>
      <c r="Q7" s="275">
        <v>1002.1901458999999</v>
      </c>
      <c r="R7" s="275">
        <v>481.13451212000001</v>
      </c>
      <c r="S7" s="275">
        <v>99.745575040000006</v>
      </c>
      <c r="T7" s="275">
        <v>29.686987016</v>
      </c>
      <c r="U7" s="275">
        <v>4.3988511239000001</v>
      </c>
      <c r="V7" s="275">
        <v>8.7667676774000007</v>
      </c>
      <c r="W7" s="275">
        <v>26.825771422999999</v>
      </c>
      <c r="X7" s="275">
        <v>391.39822508999998</v>
      </c>
      <c r="Y7" s="275">
        <v>529.41031667000004</v>
      </c>
      <c r="Z7" s="275">
        <v>625.53945064000004</v>
      </c>
      <c r="AA7" s="275">
        <v>1118.7067494</v>
      </c>
      <c r="AB7" s="275">
        <v>901.12089085000002</v>
      </c>
      <c r="AC7" s="275">
        <v>643.83491254</v>
      </c>
      <c r="AD7" s="275">
        <v>515.00260716000003</v>
      </c>
      <c r="AE7" s="275">
        <v>212.95119489999999</v>
      </c>
      <c r="AF7" s="275">
        <v>21.91560218</v>
      </c>
      <c r="AG7" s="275">
        <v>0.78412372926999996</v>
      </c>
      <c r="AH7" s="275">
        <v>1.2608183125000001</v>
      </c>
      <c r="AI7" s="275">
        <v>37.617570835999999</v>
      </c>
      <c r="AJ7" s="275">
        <v>316.02122618999999</v>
      </c>
      <c r="AK7" s="275">
        <v>608.85353109000005</v>
      </c>
      <c r="AL7" s="275">
        <v>974.66700777000005</v>
      </c>
      <c r="AM7" s="275">
        <v>970.84003327000005</v>
      </c>
      <c r="AN7" s="275">
        <v>778.23492317</v>
      </c>
      <c r="AO7" s="275">
        <v>908.46756624</v>
      </c>
      <c r="AP7" s="275">
        <v>341.59725330999999</v>
      </c>
      <c r="AQ7" s="275">
        <v>232.23206321000001</v>
      </c>
      <c r="AR7" s="275">
        <v>24.919876188</v>
      </c>
      <c r="AS7" s="275">
        <v>3.3041277850999999</v>
      </c>
      <c r="AT7" s="275">
        <v>17.370879846000001</v>
      </c>
      <c r="AU7" s="275">
        <v>51.801224726999997</v>
      </c>
      <c r="AV7" s="275">
        <v>214.37248396999999</v>
      </c>
      <c r="AW7" s="275">
        <v>698.66071681000005</v>
      </c>
      <c r="AX7" s="275">
        <v>1086.8260941000001</v>
      </c>
      <c r="AY7" s="275">
        <v>1215.3666209</v>
      </c>
      <c r="AZ7" s="275">
        <v>810.84876295000004</v>
      </c>
      <c r="BA7" s="275">
        <v>911.93168750999996</v>
      </c>
      <c r="BB7" s="275">
        <v>618.17497388000004</v>
      </c>
      <c r="BC7" s="275">
        <v>108.49440847</v>
      </c>
      <c r="BD7" s="275">
        <v>28.507536618</v>
      </c>
      <c r="BE7" s="275">
        <v>0.78339113824999995</v>
      </c>
      <c r="BF7" s="275">
        <v>2.8096529590000001</v>
      </c>
      <c r="BG7" s="338">
        <v>78.368602808000006</v>
      </c>
      <c r="BH7" s="338">
        <v>369.07605733999998</v>
      </c>
      <c r="BI7" s="338">
        <v>641.21417735</v>
      </c>
      <c r="BJ7" s="338">
        <v>977.47789382999997</v>
      </c>
      <c r="BK7" s="338">
        <v>1127.8251528999999</v>
      </c>
      <c r="BL7" s="338">
        <v>948.93047883999998</v>
      </c>
      <c r="BM7" s="338">
        <v>817.99934350000001</v>
      </c>
      <c r="BN7" s="338">
        <v>466.03293695999997</v>
      </c>
      <c r="BO7" s="338">
        <v>191.35729559999999</v>
      </c>
      <c r="BP7" s="338">
        <v>22.203096389999999</v>
      </c>
      <c r="BQ7" s="338">
        <v>2.2588044582000002</v>
      </c>
      <c r="BR7" s="338">
        <v>8.7881791052999993</v>
      </c>
      <c r="BS7" s="338">
        <v>78.662379258000001</v>
      </c>
      <c r="BT7" s="338">
        <v>365.97600848000002</v>
      </c>
      <c r="BU7" s="338">
        <v>630.68351315999996</v>
      </c>
      <c r="BV7" s="338">
        <v>977.44982800000002</v>
      </c>
    </row>
    <row r="8" spans="1:74" ht="11.1" customHeight="1" x14ac:dyDescent="0.2">
      <c r="A8" s="9" t="s">
        <v>72</v>
      </c>
      <c r="B8" s="212" t="s">
        <v>568</v>
      </c>
      <c r="C8" s="275">
        <v>1518.3429778</v>
      </c>
      <c r="D8" s="275">
        <v>1322.5897567</v>
      </c>
      <c r="E8" s="275">
        <v>1094.3035242000001</v>
      </c>
      <c r="F8" s="275">
        <v>495.96005293000002</v>
      </c>
      <c r="G8" s="275">
        <v>204.75156809000001</v>
      </c>
      <c r="H8" s="275">
        <v>27.028472033</v>
      </c>
      <c r="I8" s="275">
        <v>29.386116578999999</v>
      </c>
      <c r="J8" s="275">
        <v>19.461094301999999</v>
      </c>
      <c r="K8" s="275">
        <v>119.54499857</v>
      </c>
      <c r="L8" s="275">
        <v>418.20545391000002</v>
      </c>
      <c r="M8" s="275">
        <v>936.65155669000001</v>
      </c>
      <c r="N8" s="275">
        <v>1009.4765891</v>
      </c>
      <c r="O8" s="275">
        <v>1333.8270989</v>
      </c>
      <c r="P8" s="275">
        <v>1404.7310500999999</v>
      </c>
      <c r="Q8" s="275">
        <v>951.31084679000003</v>
      </c>
      <c r="R8" s="275">
        <v>454.38736519999998</v>
      </c>
      <c r="S8" s="275">
        <v>158.7824324</v>
      </c>
      <c r="T8" s="275">
        <v>44.593987103000003</v>
      </c>
      <c r="U8" s="275">
        <v>11.612451539</v>
      </c>
      <c r="V8" s="275">
        <v>24.348545903000002</v>
      </c>
      <c r="W8" s="275">
        <v>38.691787667</v>
      </c>
      <c r="X8" s="275">
        <v>365.33716902999998</v>
      </c>
      <c r="Y8" s="275">
        <v>603.12304711000002</v>
      </c>
      <c r="Z8" s="275">
        <v>774.70354320000001</v>
      </c>
      <c r="AA8" s="275">
        <v>1241.2928009</v>
      </c>
      <c r="AB8" s="275">
        <v>956.81058842000004</v>
      </c>
      <c r="AC8" s="275">
        <v>669.54258041000003</v>
      </c>
      <c r="AD8" s="275">
        <v>506.11176999000003</v>
      </c>
      <c r="AE8" s="275">
        <v>221.29974797</v>
      </c>
      <c r="AF8" s="275">
        <v>25.168096909999999</v>
      </c>
      <c r="AG8" s="275">
        <v>2.4533706032999998</v>
      </c>
      <c r="AH8" s="275">
        <v>5.0071602331999996</v>
      </c>
      <c r="AI8" s="275">
        <v>40.418579291999997</v>
      </c>
      <c r="AJ8" s="275">
        <v>285.02526962000002</v>
      </c>
      <c r="AK8" s="275">
        <v>581.83274389999997</v>
      </c>
      <c r="AL8" s="275">
        <v>1165.6889899</v>
      </c>
      <c r="AM8" s="275">
        <v>1081.7900473</v>
      </c>
      <c r="AN8" s="275">
        <v>775.39793327999996</v>
      </c>
      <c r="AO8" s="275">
        <v>834.16992722999998</v>
      </c>
      <c r="AP8" s="275">
        <v>349.91204613000002</v>
      </c>
      <c r="AQ8" s="275">
        <v>250.40658364999999</v>
      </c>
      <c r="AR8" s="275">
        <v>27.489875559000001</v>
      </c>
      <c r="AS8" s="275">
        <v>6.5831470845000002</v>
      </c>
      <c r="AT8" s="275">
        <v>34.296933027999998</v>
      </c>
      <c r="AU8" s="275">
        <v>64.468195632999993</v>
      </c>
      <c r="AV8" s="275">
        <v>291.40764999999999</v>
      </c>
      <c r="AW8" s="275">
        <v>773.97053708999999</v>
      </c>
      <c r="AX8" s="275">
        <v>1197.6233425</v>
      </c>
      <c r="AY8" s="275">
        <v>1308.7833714000001</v>
      </c>
      <c r="AZ8" s="275">
        <v>980.43939066999997</v>
      </c>
      <c r="BA8" s="275">
        <v>921.47111465</v>
      </c>
      <c r="BB8" s="275">
        <v>702.59324614000002</v>
      </c>
      <c r="BC8" s="275">
        <v>98.600628443000005</v>
      </c>
      <c r="BD8" s="275">
        <v>23.933313342000002</v>
      </c>
      <c r="BE8" s="275">
        <v>2.9994723184000001</v>
      </c>
      <c r="BF8" s="275">
        <v>10.640565268</v>
      </c>
      <c r="BG8" s="338">
        <v>97.524411299999997</v>
      </c>
      <c r="BH8" s="338">
        <v>393.45914397000001</v>
      </c>
      <c r="BI8" s="338">
        <v>719.44138134000002</v>
      </c>
      <c r="BJ8" s="338">
        <v>1106.5439792</v>
      </c>
      <c r="BK8" s="338">
        <v>1232.9939878</v>
      </c>
      <c r="BL8" s="338">
        <v>1014.3435308000001</v>
      </c>
      <c r="BM8" s="338">
        <v>832.36174364999999</v>
      </c>
      <c r="BN8" s="338">
        <v>463.50256968000002</v>
      </c>
      <c r="BO8" s="338">
        <v>213.66906342999999</v>
      </c>
      <c r="BP8" s="338">
        <v>37.054898068999996</v>
      </c>
      <c r="BQ8" s="338">
        <v>7.7788726218999997</v>
      </c>
      <c r="BR8" s="338">
        <v>21.283071578000001</v>
      </c>
      <c r="BS8" s="338">
        <v>102.82274461999999</v>
      </c>
      <c r="BT8" s="338">
        <v>403.05903218999998</v>
      </c>
      <c r="BU8" s="338">
        <v>717.10449829000004</v>
      </c>
      <c r="BV8" s="338">
        <v>1106.5681872</v>
      </c>
    </row>
    <row r="9" spans="1:74" ht="11.1" customHeight="1" x14ac:dyDescent="0.2">
      <c r="A9" s="9" t="s">
        <v>73</v>
      </c>
      <c r="B9" s="212" t="s">
        <v>569</v>
      </c>
      <c r="C9" s="275">
        <v>1483.6293820000001</v>
      </c>
      <c r="D9" s="275">
        <v>1347.4533672</v>
      </c>
      <c r="E9" s="275">
        <v>1031.3806600999999</v>
      </c>
      <c r="F9" s="275">
        <v>512.26555628000006</v>
      </c>
      <c r="G9" s="275">
        <v>199.96475133000001</v>
      </c>
      <c r="H9" s="275">
        <v>40.507534982999999</v>
      </c>
      <c r="I9" s="275">
        <v>29.572443215</v>
      </c>
      <c r="J9" s="275">
        <v>20.944414888000001</v>
      </c>
      <c r="K9" s="275">
        <v>126.04169414</v>
      </c>
      <c r="L9" s="275">
        <v>388.80888657000003</v>
      </c>
      <c r="M9" s="275">
        <v>1021.0135011</v>
      </c>
      <c r="N9" s="275">
        <v>1102.4347473</v>
      </c>
      <c r="O9" s="275">
        <v>1266.6292612</v>
      </c>
      <c r="P9" s="275">
        <v>1305.506298</v>
      </c>
      <c r="Q9" s="275">
        <v>802.45066316999998</v>
      </c>
      <c r="R9" s="275">
        <v>398.64385478000003</v>
      </c>
      <c r="S9" s="275">
        <v>214.84339152999999</v>
      </c>
      <c r="T9" s="275">
        <v>39.536510243999999</v>
      </c>
      <c r="U9" s="275">
        <v>12.288319924</v>
      </c>
      <c r="V9" s="275">
        <v>32.996414158</v>
      </c>
      <c r="W9" s="275">
        <v>49.657527035999998</v>
      </c>
      <c r="X9" s="275">
        <v>355.62435995999999</v>
      </c>
      <c r="Y9" s="275">
        <v>650.16367780999997</v>
      </c>
      <c r="Z9" s="275">
        <v>960.47389346</v>
      </c>
      <c r="AA9" s="275">
        <v>1303.48253</v>
      </c>
      <c r="AB9" s="275">
        <v>937.04940852000004</v>
      </c>
      <c r="AC9" s="275">
        <v>653.43380909999996</v>
      </c>
      <c r="AD9" s="275">
        <v>424.33554197000001</v>
      </c>
      <c r="AE9" s="275">
        <v>207.20955239</v>
      </c>
      <c r="AF9" s="275">
        <v>27.435199875999999</v>
      </c>
      <c r="AG9" s="275">
        <v>11.00079642</v>
      </c>
      <c r="AH9" s="275">
        <v>16.839815416</v>
      </c>
      <c r="AI9" s="275">
        <v>75.237210840000003</v>
      </c>
      <c r="AJ9" s="275">
        <v>304.18146213</v>
      </c>
      <c r="AK9" s="275">
        <v>568.86010062000003</v>
      </c>
      <c r="AL9" s="275">
        <v>1257.3606683</v>
      </c>
      <c r="AM9" s="275">
        <v>1211.3614852000001</v>
      </c>
      <c r="AN9" s="275">
        <v>817.72177270999998</v>
      </c>
      <c r="AO9" s="275">
        <v>782.72197512000002</v>
      </c>
      <c r="AP9" s="275">
        <v>400.27196916000003</v>
      </c>
      <c r="AQ9" s="275">
        <v>224.13908848</v>
      </c>
      <c r="AR9" s="275">
        <v>36.565694378000003</v>
      </c>
      <c r="AS9" s="275">
        <v>9.7539382651000004</v>
      </c>
      <c r="AT9" s="275">
        <v>49.894707128999997</v>
      </c>
      <c r="AU9" s="275">
        <v>78.156419424999996</v>
      </c>
      <c r="AV9" s="275">
        <v>363.09333197000001</v>
      </c>
      <c r="AW9" s="275">
        <v>805.45284158000004</v>
      </c>
      <c r="AX9" s="275">
        <v>1218.3254348</v>
      </c>
      <c r="AY9" s="275">
        <v>1373.3369281</v>
      </c>
      <c r="AZ9" s="275">
        <v>1178.3432467</v>
      </c>
      <c r="BA9" s="275">
        <v>868.92364797000005</v>
      </c>
      <c r="BB9" s="275">
        <v>716.40613096000004</v>
      </c>
      <c r="BC9" s="275">
        <v>88.861047013000004</v>
      </c>
      <c r="BD9" s="275">
        <v>23.104376810000002</v>
      </c>
      <c r="BE9" s="275">
        <v>10.945033717999999</v>
      </c>
      <c r="BF9" s="275">
        <v>15.124695784</v>
      </c>
      <c r="BG9" s="338">
        <v>115.84669087</v>
      </c>
      <c r="BH9" s="338">
        <v>404.33700320000003</v>
      </c>
      <c r="BI9" s="338">
        <v>786.90767314000004</v>
      </c>
      <c r="BJ9" s="338">
        <v>1205.7517624</v>
      </c>
      <c r="BK9" s="338">
        <v>1301.3833619</v>
      </c>
      <c r="BL9" s="338">
        <v>1039.5354044999999</v>
      </c>
      <c r="BM9" s="338">
        <v>824.56193232999999</v>
      </c>
      <c r="BN9" s="338">
        <v>444.63885245</v>
      </c>
      <c r="BO9" s="338">
        <v>196.29966739</v>
      </c>
      <c r="BP9" s="338">
        <v>44.926657312000003</v>
      </c>
      <c r="BQ9" s="338">
        <v>14.490757328999999</v>
      </c>
      <c r="BR9" s="338">
        <v>26.220716461999999</v>
      </c>
      <c r="BS9" s="338">
        <v>123.63487598</v>
      </c>
      <c r="BT9" s="338">
        <v>415.43551101000003</v>
      </c>
      <c r="BU9" s="338">
        <v>785.40095239000004</v>
      </c>
      <c r="BV9" s="338">
        <v>1205.9848099999999</v>
      </c>
    </row>
    <row r="10" spans="1:74" ht="11.1" customHeight="1" x14ac:dyDescent="0.2">
      <c r="A10" s="9" t="s">
        <v>349</v>
      </c>
      <c r="B10" s="212" t="s">
        <v>601</v>
      </c>
      <c r="C10" s="275">
        <v>758.13218072999996</v>
      </c>
      <c r="D10" s="275">
        <v>492.07290401</v>
      </c>
      <c r="E10" s="275">
        <v>459.63889153999997</v>
      </c>
      <c r="F10" s="275">
        <v>156.7170371</v>
      </c>
      <c r="G10" s="275">
        <v>36.483235106999999</v>
      </c>
      <c r="H10" s="275">
        <v>0.80917597599000002</v>
      </c>
      <c r="I10" s="275">
        <v>0.58697688518000002</v>
      </c>
      <c r="J10" s="275">
        <v>1.4551774765000001</v>
      </c>
      <c r="K10" s="275">
        <v>11.476885797</v>
      </c>
      <c r="L10" s="275">
        <v>117.51562027</v>
      </c>
      <c r="M10" s="275">
        <v>439.91185538000002</v>
      </c>
      <c r="N10" s="275">
        <v>477.23372934999998</v>
      </c>
      <c r="O10" s="275">
        <v>643.18910345999996</v>
      </c>
      <c r="P10" s="275">
        <v>666.12137373999997</v>
      </c>
      <c r="Q10" s="275">
        <v>357.42879031000001</v>
      </c>
      <c r="R10" s="275">
        <v>131.48370352000001</v>
      </c>
      <c r="S10" s="275">
        <v>22.116927619999998</v>
      </c>
      <c r="T10" s="275">
        <v>0.74035072908999999</v>
      </c>
      <c r="U10" s="275">
        <v>5.8020595893000002E-2</v>
      </c>
      <c r="V10" s="275">
        <v>0.39281759502000002</v>
      </c>
      <c r="W10" s="275">
        <v>7.8388814205999999</v>
      </c>
      <c r="X10" s="275">
        <v>142.87856269</v>
      </c>
      <c r="Y10" s="275">
        <v>236.56575859</v>
      </c>
      <c r="Z10" s="275">
        <v>278.62255446</v>
      </c>
      <c r="AA10" s="275">
        <v>658.84877325000002</v>
      </c>
      <c r="AB10" s="275">
        <v>482.86003055999998</v>
      </c>
      <c r="AC10" s="275">
        <v>239.60324086</v>
      </c>
      <c r="AD10" s="275">
        <v>151.87188080000001</v>
      </c>
      <c r="AE10" s="275">
        <v>58.176277560000003</v>
      </c>
      <c r="AF10" s="275">
        <v>0.97220911319000003</v>
      </c>
      <c r="AG10" s="275">
        <v>2.8489971252999999E-2</v>
      </c>
      <c r="AH10" s="275">
        <v>0</v>
      </c>
      <c r="AI10" s="275">
        <v>2.438492976</v>
      </c>
      <c r="AJ10" s="275">
        <v>91.285537388999998</v>
      </c>
      <c r="AK10" s="275">
        <v>290.47936385999998</v>
      </c>
      <c r="AL10" s="275">
        <v>479.37247313</v>
      </c>
      <c r="AM10" s="275">
        <v>476.13478672999997</v>
      </c>
      <c r="AN10" s="275">
        <v>322.95211011999999</v>
      </c>
      <c r="AO10" s="275">
        <v>346.25468949999998</v>
      </c>
      <c r="AP10" s="275">
        <v>75.822072511000002</v>
      </c>
      <c r="AQ10" s="275">
        <v>46.685406964000002</v>
      </c>
      <c r="AR10" s="275">
        <v>2.3416636011</v>
      </c>
      <c r="AS10" s="275">
        <v>5.5951309225000002E-2</v>
      </c>
      <c r="AT10" s="275">
        <v>0.55928280969999999</v>
      </c>
      <c r="AU10" s="275">
        <v>14.203253138999999</v>
      </c>
      <c r="AV10" s="275">
        <v>89.352269724999999</v>
      </c>
      <c r="AW10" s="275">
        <v>321.56301895000001</v>
      </c>
      <c r="AX10" s="275">
        <v>534.41724175000002</v>
      </c>
      <c r="AY10" s="275">
        <v>700.37615985000002</v>
      </c>
      <c r="AZ10" s="275">
        <v>307.30450775999998</v>
      </c>
      <c r="BA10" s="275">
        <v>435.50087332999999</v>
      </c>
      <c r="BB10" s="275">
        <v>205.98516251999999</v>
      </c>
      <c r="BC10" s="275">
        <v>12.315659696000001</v>
      </c>
      <c r="BD10" s="275">
        <v>1.1974699870000001</v>
      </c>
      <c r="BE10" s="275">
        <v>5.5087831068999997E-2</v>
      </c>
      <c r="BF10" s="275">
        <v>0.15875977948</v>
      </c>
      <c r="BG10" s="338">
        <v>14.357157259999999</v>
      </c>
      <c r="BH10" s="338">
        <v>139.60872749000001</v>
      </c>
      <c r="BI10" s="338">
        <v>318.80170892000001</v>
      </c>
      <c r="BJ10" s="338">
        <v>546.87906089000001</v>
      </c>
      <c r="BK10" s="338">
        <v>622.09910391999995</v>
      </c>
      <c r="BL10" s="338">
        <v>481.77076397000002</v>
      </c>
      <c r="BM10" s="338">
        <v>356.23430354999999</v>
      </c>
      <c r="BN10" s="338">
        <v>150.76994997</v>
      </c>
      <c r="BO10" s="338">
        <v>42.374577358000003</v>
      </c>
      <c r="BP10" s="338">
        <v>1.5509182572</v>
      </c>
      <c r="BQ10" s="338">
        <v>5.4428583383000002E-2</v>
      </c>
      <c r="BR10" s="338">
        <v>0.25547401613999998</v>
      </c>
      <c r="BS10" s="338">
        <v>14.578190842</v>
      </c>
      <c r="BT10" s="338">
        <v>136.76521485999999</v>
      </c>
      <c r="BU10" s="338">
        <v>317.90522005999998</v>
      </c>
      <c r="BV10" s="338">
        <v>546.15600990999997</v>
      </c>
    </row>
    <row r="11" spans="1:74" ht="11.1" customHeight="1" x14ac:dyDescent="0.2">
      <c r="A11" s="9" t="s">
        <v>74</v>
      </c>
      <c r="B11" s="212" t="s">
        <v>571</v>
      </c>
      <c r="C11" s="275">
        <v>1014.7784615</v>
      </c>
      <c r="D11" s="275">
        <v>690.23367738000002</v>
      </c>
      <c r="E11" s="275">
        <v>564.91323813999998</v>
      </c>
      <c r="F11" s="275">
        <v>181.58234422000001</v>
      </c>
      <c r="G11" s="275">
        <v>48.674283185</v>
      </c>
      <c r="H11" s="275">
        <v>0.70450432930999995</v>
      </c>
      <c r="I11" s="275">
        <v>0.70444821322999995</v>
      </c>
      <c r="J11" s="275">
        <v>0</v>
      </c>
      <c r="K11" s="275">
        <v>17.182547907</v>
      </c>
      <c r="L11" s="275">
        <v>161.79768426999999</v>
      </c>
      <c r="M11" s="275">
        <v>625.66762805999997</v>
      </c>
      <c r="N11" s="275">
        <v>627.1094683</v>
      </c>
      <c r="O11" s="275">
        <v>835.53359549000004</v>
      </c>
      <c r="P11" s="275">
        <v>863.84415073000002</v>
      </c>
      <c r="Q11" s="275">
        <v>444.80010792000002</v>
      </c>
      <c r="R11" s="275">
        <v>146.58012844000001</v>
      </c>
      <c r="S11" s="275">
        <v>37.068044276999998</v>
      </c>
      <c r="T11" s="275">
        <v>0.70374817023000003</v>
      </c>
      <c r="U11" s="275">
        <v>0</v>
      </c>
      <c r="V11" s="275">
        <v>1.1726738752000001</v>
      </c>
      <c r="W11" s="275">
        <v>13.183504374</v>
      </c>
      <c r="X11" s="275">
        <v>164.42529253999999</v>
      </c>
      <c r="Y11" s="275">
        <v>313.11867362999999</v>
      </c>
      <c r="Z11" s="275">
        <v>401.63806434999998</v>
      </c>
      <c r="AA11" s="275">
        <v>857.18288299999995</v>
      </c>
      <c r="AB11" s="275">
        <v>573.52062476000003</v>
      </c>
      <c r="AC11" s="275">
        <v>324.04003383999998</v>
      </c>
      <c r="AD11" s="275">
        <v>162.24505053999999</v>
      </c>
      <c r="AE11" s="275">
        <v>71.295178129000007</v>
      </c>
      <c r="AF11" s="275">
        <v>0.23430269589</v>
      </c>
      <c r="AG11" s="275">
        <v>0</v>
      </c>
      <c r="AH11" s="275">
        <v>0</v>
      </c>
      <c r="AI11" s="275">
        <v>5.0383867855000002</v>
      </c>
      <c r="AJ11" s="275">
        <v>89.063052112999998</v>
      </c>
      <c r="AK11" s="275">
        <v>339.24765360999999</v>
      </c>
      <c r="AL11" s="275">
        <v>671.99332520999997</v>
      </c>
      <c r="AM11" s="275">
        <v>579.43175745999997</v>
      </c>
      <c r="AN11" s="275">
        <v>409.07748658999998</v>
      </c>
      <c r="AO11" s="275">
        <v>387.02014243000002</v>
      </c>
      <c r="AP11" s="275">
        <v>94.209107368000005</v>
      </c>
      <c r="AQ11" s="275">
        <v>56.851125457999999</v>
      </c>
      <c r="AR11" s="275">
        <v>3.7528181473000002</v>
      </c>
      <c r="AS11" s="275">
        <v>0</v>
      </c>
      <c r="AT11" s="275">
        <v>0.70204973088</v>
      </c>
      <c r="AU11" s="275">
        <v>23.792767729000001</v>
      </c>
      <c r="AV11" s="275">
        <v>146.57664563</v>
      </c>
      <c r="AW11" s="275">
        <v>408.12440129999999</v>
      </c>
      <c r="AX11" s="275">
        <v>726.74069363000001</v>
      </c>
      <c r="AY11" s="275">
        <v>929.27002100000004</v>
      </c>
      <c r="AZ11" s="275">
        <v>411.58311364000002</v>
      </c>
      <c r="BA11" s="275">
        <v>476.34727685000001</v>
      </c>
      <c r="BB11" s="275">
        <v>312.48413611000001</v>
      </c>
      <c r="BC11" s="275">
        <v>13.327296022000001</v>
      </c>
      <c r="BD11" s="275">
        <v>0</v>
      </c>
      <c r="BE11" s="275">
        <v>0</v>
      </c>
      <c r="BF11" s="275">
        <v>0.70934841001000004</v>
      </c>
      <c r="BG11" s="338">
        <v>21.257618148999999</v>
      </c>
      <c r="BH11" s="338">
        <v>188.43544378999999</v>
      </c>
      <c r="BI11" s="338">
        <v>432.15377640000003</v>
      </c>
      <c r="BJ11" s="338">
        <v>724.66325055000004</v>
      </c>
      <c r="BK11" s="338">
        <v>804.050431</v>
      </c>
      <c r="BL11" s="338">
        <v>613.47128338000005</v>
      </c>
      <c r="BM11" s="338">
        <v>444.01217926999999</v>
      </c>
      <c r="BN11" s="338">
        <v>188.12841587</v>
      </c>
      <c r="BO11" s="338">
        <v>54.168674344999999</v>
      </c>
      <c r="BP11" s="338">
        <v>1.8797468354</v>
      </c>
      <c r="BQ11" s="338">
        <v>0</v>
      </c>
      <c r="BR11" s="338">
        <v>0.46746579626000001</v>
      </c>
      <c r="BS11" s="338">
        <v>21.841689035999998</v>
      </c>
      <c r="BT11" s="338">
        <v>185.59158234</v>
      </c>
      <c r="BU11" s="338">
        <v>427.19986791000002</v>
      </c>
      <c r="BV11" s="338">
        <v>724.82876878000002</v>
      </c>
    </row>
    <row r="12" spans="1:74" ht="11.1" customHeight="1" x14ac:dyDescent="0.2">
      <c r="A12" s="9" t="s">
        <v>75</v>
      </c>
      <c r="B12" s="212" t="s">
        <v>572</v>
      </c>
      <c r="C12" s="275">
        <v>650.23122894999995</v>
      </c>
      <c r="D12" s="275">
        <v>478.25806997000001</v>
      </c>
      <c r="E12" s="275">
        <v>350.97455940999998</v>
      </c>
      <c r="F12" s="275">
        <v>80.833744863999996</v>
      </c>
      <c r="G12" s="275">
        <v>10.688161352</v>
      </c>
      <c r="H12" s="275">
        <v>7.7051041370999995E-2</v>
      </c>
      <c r="I12" s="275">
        <v>7.6980917954E-2</v>
      </c>
      <c r="J12" s="275">
        <v>7.6910688801999999E-2</v>
      </c>
      <c r="K12" s="275">
        <v>3.6173501895000002</v>
      </c>
      <c r="L12" s="275">
        <v>37.161333892999998</v>
      </c>
      <c r="M12" s="275">
        <v>389.69521069000001</v>
      </c>
      <c r="N12" s="275">
        <v>420.98103312000001</v>
      </c>
      <c r="O12" s="275">
        <v>622.87009977000002</v>
      </c>
      <c r="P12" s="275">
        <v>497.70993870000001</v>
      </c>
      <c r="Q12" s="275">
        <v>278.01279103000002</v>
      </c>
      <c r="R12" s="275">
        <v>55.216056283999997</v>
      </c>
      <c r="S12" s="275">
        <v>14.302545549</v>
      </c>
      <c r="T12" s="275">
        <v>0</v>
      </c>
      <c r="U12" s="275">
        <v>0</v>
      </c>
      <c r="V12" s="275">
        <v>0.42815250273</v>
      </c>
      <c r="W12" s="275">
        <v>1.2312362733</v>
      </c>
      <c r="X12" s="275">
        <v>41.668232273999998</v>
      </c>
      <c r="Y12" s="275">
        <v>217.88952422</v>
      </c>
      <c r="Z12" s="275">
        <v>357.61300211999998</v>
      </c>
      <c r="AA12" s="275">
        <v>564.69881961999999</v>
      </c>
      <c r="AB12" s="275">
        <v>310.10100977000002</v>
      </c>
      <c r="AC12" s="275">
        <v>178.67915728</v>
      </c>
      <c r="AD12" s="275">
        <v>60.809619484999999</v>
      </c>
      <c r="AE12" s="275">
        <v>17.071010349000002</v>
      </c>
      <c r="AF12" s="275">
        <v>0</v>
      </c>
      <c r="AG12" s="275">
        <v>0</v>
      </c>
      <c r="AH12" s="275">
        <v>7.5549556771999996E-2</v>
      </c>
      <c r="AI12" s="275">
        <v>1.2685577024000001</v>
      </c>
      <c r="AJ12" s="275">
        <v>21.882159819999998</v>
      </c>
      <c r="AK12" s="275">
        <v>153.86983323999999</v>
      </c>
      <c r="AL12" s="275">
        <v>443.57858024000001</v>
      </c>
      <c r="AM12" s="275">
        <v>417.46555343</v>
      </c>
      <c r="AN12" s="275">
        <v>208.65608151000001</v>
      </c>
      <c r="AO12" s="275">
        <v>146.85142826000001</v>
      </c>
      <c r="AP12" s="275">
        <v>51.650471994999997</v>
      </c>
      <c r="AQ12" s="275">
        <v>13.826434792000001</v>
      </c>
      <c r="AR12" s="275">
        <v>0.15043031195000001</v>
      </c>
      <c r="AS12" s="275">
        <v>0</v>
      </c>
      <c r="AT12" s="275">
        <v>0.49709096572</v>
      </c>
      <c r="AU12" s="275">
        <v>3.1591140706999998</v>
      </c>
      <c r="AV12" s="275">
        <v>59.224249544999999</v>
      </c>
      <c r="AW12" s="275">
        <v>180.26727757</v>
      </c>
      <c r="AX12" s="275">
        <v>501.46793358000002</v>
      </c>
      <c r="AY12" s="275">
        <v>659.69748453</v>
      </c>
      <c r="AZ12" s="275">
        <v>347.80535543000002</v>
      </c>
      <c r="BA12" s="275">
        <v>185.64986816000001</v>
      </c>
      <c r="BB12" s="275">
        <v>143.03120392</v>
      </c>
      <c r="BC12" s="275">
        <v>0.49459082041000002</v>
      </c>
      <c r="BD12" s="275">
        <v>0</v>
      </c>
      <c r="BE12" s="275">
        <v>0</v>
      </c>
      <c r="BF12" s="275">
        <v>0</v>
      </c>
      <c r="BG12" s="338">
        <v>4.0797922543</v>
      </c>
      <c r="BH12" s="338">
        <v>64.267144447000007</v>
      </c>
      <c r="BI12" s="338">
        <v>254.79741060999999</v>
      </c>
      <c r="BJ12" s="338">
        <v>510.44375896999998</v>
      </c>
      <c r="BK12" s="338">
        <v>558.62070970000002</v>
      </c>
      <c r="BL12" s="338">
        <v>402.90733172</v>
      </c>
      <c r="BM12" s="338">
        <v>257.24304957999999</v>
      </c>
      <c r="BN12" s="338">
        <v>78.344512637999998</v>
      </c>
      <c r="BO12" s="338">
        <v>8.4754904251000003</v>
      </c>
      <c r="BP12" s="338">
        <v>0.24544818033999999</v>
      </c>
      <c r="BQ12" s="338">
        <v>0</v>
      </c>
      <c r="BR12" s="338">
        <v>0.24516934463000001</v>
      </c>
      <c r="BS12" s="338">
        <v>3.9854731475</v>
      </c>
      <c r="BT12" s="338">
        <v>59.257780341999997</v>
      </c>
      <c r="BU12" s="338">
        <v>237.56544391</v>
      </c>
      <c r="BV12" s="338">
        <v>510.14503331999998</v>
      </c>
    </row>
    <row r="13" spans="1:74" ht="11.1" customHeight="1" x14ac:dyDescent="0.2">
      <c r="A13" s="9" t="s">
        <v>76</v>
      </c>
      <c r="B13" s="212" t="s">
        <v>573</v>
      </c>
      <c r="C13" s="275">
        <v>834.48868109</v>
      </c>
      <c r="D13" s="275">
        <v>704.93243333999999</v>
      </c>
      <c r="E13" s="275">
        <v>583.16258402999995</v>
      </c>
      <c r="F13" s="275">
        <v>405.04981113999997</v>
      </c>
      <c r="G13" s="275">
        <v>218.20615914999999</v>
      </c>
      <c r="H13" s="275">
        <v>86.114351589999998</v>
      </c>
      <c r="I13" s="275">
        <v>11.199587127999999</v>
      </c>
      <c r="J13" s="275">
        <v>37.364562243999998</v>
      </c>
      <c r="K13" s="275">
        <v>100.59899351999999</v>
      </c>
      <c r="L13" s="275">
        <v>273.32494068</v>
      </c>
      <c r="M13" s="275">
        <v>653.88765239999998</v>
      </c>
      <c r="N13" s="275">
        <v>837.03625233000002</v>
      </c>
      <c r="O13" s="275">
        <v>818.25909061000004</v>
      </c>
      <c r="P13" s="275">
        <v>600.55837336000002</v>
      </c>
      <c r="Q13" s="275">
        <v>483.92057581</v>
      </c>
      <c r="R13" s="275">
        <v>396.18941027</v>
      </c>
      <c r="S13" s="275">
        <v>267.68024360999999</v>
      </c>
      <c r="T13" s="275">
        <v>41.604417857999998</v>
      </c>
      <c r="U13" s="275">
        <v>23.962122888</v>
      </c>
      <c r="V13" s="275">
        <v>20.544136576</v>
      </c>
      <c r="W13" s="275">
        <v>77.997657028999996</v>
      </c>
      <c r="X13" s="275">
        <v>247.36650711999999</v>
      </c>
      <c r="Y13" s="275">
        <v>686.75459650000005</v>
      </c>
      <c r="Z13" s="275">
        <v>937.06550176999997</v>
      </c>
      <c r="AA13" s="275">
        <v>917.83614998999997</v>
      </c>
      <c r="AB13" s="275">
        <v>618.62388226999997</v>
      </c>
      <c r="AC13" s="275">
        <v>542.74424169999998</v>
      </c>
      <c r="AD13" s="275">
        <v>381.11915650999998</v>
      </c>
      <c r="AE13" s="275">
        <v>254.05984409000001</v>
      </c>
      <c r="AF13" s="275">
        <v>42.194170894000003</v>
      </c>
      <c r="AG13" s="275">
        <v>14.641080522999999</v>
      </c>
      <c r="AH13" s="275">
        <v>30.715845448</v>
      </c>
      <c r="AI13" s="275">
        <v>114.85992869</v>
      </c>
      <c r="AJ13" s="275">
        <v>265.17972508999998</v>
      </c>
      <c r="AK13" s="275">
        <v>512.55038810999997</v>
      </c>
      <c r="AL13" s="275">
        <v>926.57057984000005</v>
      </c>
      <c r="AM13" s="275">
        <v>961.77327229000002</v>
      </c>
      <c r="AN13" s="275">
        <v>627.96474542999999</v>
      </c>
      <c r="AO13" s="275">
        <v>468.23855019000001</v>
      </c>
      <c r="AP13" s="275">
        <v>404.16053470999998</v>
      </c>
      <c r="AQ13" s="275">
        <v>234.62352695999999</v>
      </c>
      <c r="AR13" s="275">
        <v>58.167969472000003</v>
      </c>
      <c r="AS13" s="275">
        <v>6.5184689873000004</v>
      </c>
      <c r="AT13" s="275">
        <v>26.408673829000001</v>
      </c>
      <c r="AU13" s="275">
        <v>120.04311228</v>
      </c>
      <c r="AV13" s="275">
        <v>358.84622192</v>
      </c>
      <c r="AW13" s="275">
        <v>488.70104462</v>
      </c>
      <c r="AX13" s="275">
        <v>817.93568766999999</v>
      </c>
      <c r="AY13" s="275">
        <v>771.86183848999997</v>
      </c>
      <c r="AZ13" s="275">
        <v>747.44465584</v>
      </c>
      <c r="BA13" s="275">
        <v>603.76395014000002</v>
      </c>
      <c r="BB13" s="275">
        <v>380.11920563000001</v>
      </c>
      <c r="BC13" s="275">
        <v>161.95768767000001</v>
      </c>
      <c r="BD13" s="275">
        <v>57.084786315999999</v>
      </c>
      <c r="BE13" s="275">
        <v>9.1856539932000008</v>
      </c>
      <c r="BF13" s="275">
        <v>11.186241135</v>
      </c>
      <c r="BG13" s="338">
        <v>113.23435729000001</v>
      </c>
      <c r="BH13" s="338">
        <v>328.31914193</v>
      </c>
      <c r="BI13" s="338">
        <v>619.03725552000003</v>
      </c>
      <c r="BJ13" s="338">
        <v>898.69820533999996</v>
      </c>
      <c r="BK13" s="338">
        <v>888.95027889999994</v>
      </c>
      <c r="BL13" s="338">
        <v>717.07855316999996</v>
      </c>
      <c r="BM13" s="338">
        <v>592.57753098000001</v>
      </c>
      <c r="BN13" s="338">
        <v>393.12394</v>
      </c>
      <c r="BO13" s="338">
        <v>207.09987347000001</v>
      </c>
      <c r="BP13" s="338">
        <v>75.202693159999995</v>
      </c>
      <c r="BQ13" s="338">
        <v>14.110867842999999</v>
      </c>
      <c r="BR13" s="338">
        <v>19.843525274000001</v>
      </c>
      <c r="BS13" s="338">
        <v>108.24030046999999</v>
      </c>
      <c r="BT13" s="338">
        <v>317.97548663999999</v>
      </c>
      <c r="BU13" s="338">
        <v>596.60424968999996</v>
      </c>
      <c r="BV13" s="338">
        <v>898.41550047999999</v>
      </c>
    </row>
    <row r="14" spans="1:74" ht="11.1" customHeight="1" x14ac:dyDescent="0.2">
      <c r="A14" s="9" t="s">
        <v>77</v>
      </c>
      <c r="B14" s="212" t="s">
        <v>574</v>
      </c>
      <c r="C14" s="275">
        <v>437.69737342000002</v>
      </c>
      <c r="D14" s="275">
        <v>448.79632241000002</v>
      </c>
      <c r="E14" s="275">
        <v>374.55918851000001</v>
      </c>
      <c r="F14" s="275">
        <v>276.02524724</v>
      </c>
      <c r="G14" s="275">
        <v>131.73136896</v>
      </c>
      <c r="H14" s="275">
        <v>62.177754602</v>
      </c>
      <c r="I14" s="275">
        <v>9.3265032901999998</v>
      </c>
      <c r="J14" s="275">
        <v>10.629098829</v>
      </c>
      <c r="K14" s="275">
        <v>36.864069315999998</v>
      </c>
      <c r="L14" s="275">
        <v>122.15170941</v>
      </c>
      <c r="M14" s="275">
        <v>353.18402357000002</v>
      </c>
      <c r="N14" s="275">
        <v>511.65347415000002</v>
      </c>
      <c r="O14" s="275">
        <v>470.40016093999998</v>
      </c>
      <c r="P14" s="275">
        <v>334.21610296</v>
      </c>
      <c r="Q14" s="275">
        <v>284.63731088999998</v>
      </c>
      <c r="R14" s="275">
        <v>294.42224694999999</v>
      </c>
      <c r="S14" s="275">
        <v>208.40109580000001</v>
      </c>
      <c r="T14" s="275">
        <v>26.138231261000001</v>
      </c>
      <c r="U14" s="275">
        <v>7.8555073811999998</v>
      </c>
      <c r="V14" s="275">
        <v>12.745848065000001</v>
      </c>
      <c r="W14" s="275">
        <v>57.481611866000001</v>
      </c>
      <c r="X14" s="275">
        <v>111.79798207</v>
      </c>
      <c r="Y14" s="275">
        <v>470.57026940999998</v>
      </c>
      <c r="Z14" s="275">
        <v>619.29155987000001</v>
      </c>
      <c r="AA14" s="275">
        <v>569.07476427999995</v>
      </c>
      <c r="AB14" s="275">
        <v>341.43124139000003</v>
      </c>
      <c r="AC14" s="275">
        <v>395.44889627999999</v>
      </c>
      <c r="AD14" s="275">
        <v>242.13003320000001</v>
      </c>
      <c r="AE14" s="275">
        <v>180.98489932999999</v>
      </c>
      <c r="AF14" s="275">
        <v>44.007309605000003</v>
      </c>
      <c r="AG14" s="275">
        <v>19.765763906</v>
      </c>
      <c r="AH14" s="275">
        <v>11.633045573</v>
      </c>
      <c r="AI14" s="275">
        <v>65.890861147999999</v>
      </c>
      <c r="AJ14" s="275">
        <v>200.40666019</v>
      </c>
      <c r="AK14" s="275">
        <v>331.38121639000002</v>
      </c>
      <c r="AL14" s="275">
        <v>627.02263592999998</v>
      </c>
      <c r="AM14" s="275">
        <v>670.36266192999994</v>
      </c>
      <c r="AN14" s="275">
        <v>498.87797086</v>
      </c>
      <c r="AO14" s="275">
        <v>392.24658088000001</v>
      </c>
      <c r="AP14" s="275">
        <v>308.90892145999999</v>
      </c>
      <c r="AQ14" s="275">
        <v>171.19120147999999</v>
      </c>
      <c r="AR14" s="275">
        <v>50.400803906999997</v>
      </c>
      <c r="AS14" s="275">
        <v>14.157937027999999</v>
      </c>
      <c r="AT14" s="275">
        <v>8.6785018424999993</v>
      </c>
      <c r="AU14" s="275">
        <v>45.751132052000003</v>
      </c>
      <c r="AV14" s="275">
        <v>177.62191580000001</v>
      </c>
      <c r="AW14" s="275">
        <v>349.97956326000002</v>
      </c>
      <c r="AX14" s="275">
        <v>503.26870911999998</v>
      </c>
      <c r="AY14" s="275">
        <v>458.90402769999997</v>
      </c>
      <c r="AZ14" s="275">
        <v>494.19981775999997</v>
      </c>
      <c r="BA14" s="275">
        <v>487.31885381000001</v>
      </c>
      <c r="BB14" s="275">
        <v>298.40655430999999</v>
      </c>
      <c r="BC14" s="275">
        <v>177.87887165000001</v>
      </c>
      <c r="BD14" s="275">
        <v>65.099170952999998</v>
      </c>
      <c r="BE14" s="275">
        <v>7.9997379953000003</v>
      </c>
      <c r="BF14" s="275">
        <v>13.952250506</v>
      </c>
      <c r="BG14" s="338">
        <v>59.277314840999999</v>
      </c>
      <c r="BH14" s="338">
        <v>204.17736253000001</v>
      </c>
      <c r="BI14" s="338">
        <v>414.97982820999999</v>
      </c>
      <c r="BJ14" s="338">
        <v>590.87913719999995</v>
      </c>
      <c r="BK14" s="338">
        <v>566.47030092</v>
      </c>
      <c r="BL14" s="338">
        <v>466.51016613000002</v>
      </c>
      <c r="BM14" s="338">
        <v>424.74499939999998</v>
      </c>
      <c r="BN14" s="338">
        <v>313.70740983000002</v>
      </c>
      <c r="BO14" s="338">
        <v>181.94947174000001</v>
      </c>
      <c r="BP14" s="338">
        <v>71.515143395999999</v>
      </c>
      <c r="BQ14" s="338">
        <v>20.770093601999999</v>
      </c>
      <c r="BR14" s="338">
        <v>18.719391879</v>
      </c>
      <c r="BS14" s="338">
        <v>46.993426345000003</v>
      </c>
      <c r="BT14" s="338">
        <v>186.98974328</v>
      </c>
      <c r="BU14" s="338">
        <v>398.34786365999997</v>
      </c>
      <c r="BV14" s="338">
        <v>591.17484559000002</v>
      </c>
    </row>
    <row r="15" spans="1:74" ht="11.1" customHeight="1" x14ac:dyDescent="0.2">
      <c r="A15" s="9" t="s">
        <v>700</v>
      </c>
      <c r="B15" s="212" t="s">
        <v>602</v>
      </c>
      <c r="C15" s="275">
        <v>969.85882961000004</v>
      </c>
      <c r="D15" s="275">
        <v>798.71340305000001</v>
      </c>
      <c r="E15" s="275">
        <v>683.04738576</v>
      </c>
      <c r="F15" s="275">
        <v>324.72267797000001</v>
      </c>
      <c r="G15" s="275">
        <v>126.86140159</v>
      </c>
      <c r="H15" s="275">
        <v>27.932951764999999</v>
      </c>
      <c r="I15" s="275">
        <v>9.8035314441000008</v>
      </c>
      <c r="J15" s="275">
        <v>12.990314673</v>
      </c>
      <c r="K15" s="275">
        <v>57.497198244000003</v>
      </c>
      <c r="L15" s="275">
        <v>220.58812544</v>
      </c>
      <c r="M15" s="275">
        <v>614.15841920000003</v>
      </c>
      <c r="N15" s="275">
        <v>705.67852858000003</v>
      </c>
      <c r="O15" s="275">
        <v>890.24237994999999</v>
      </c>
      <c r="P15" s="275">
        <v>867.06262717000004</v>
      </c>
      <c r="Q15" s="275">
        <v>583.84377286999995</v>
      </c>
      <c r="R15" s="275">
        <v>299.86310281999999</v>
      </c>
      <c r="S15" s="275">
        <v>118.73716285</v>
      </c>
      <c r="T15" s="275">
        <v>24.274779761000001</v>
      </c>
      <c r="U15" s="275">
        <v>6.4316002230000002</v>
      </c>
      <c r="V15" s="275">
        <v>10.980928256</v>
      </c>
      <c r="W15" s="275">
        <v>31.886903161999999</v>
      </c>
      <c r="X15" s="275">
        <v>227.19669818</v>
      </c>
      <c r="Y15" s="275">
        <v>445.21403144999999</v>
      </c>
      <c r="Z15" s="275">
        <v>581.27966790000005</v>
      </c>
      <c r="AA15" s="275">
        <v>870.76340918999995</v>
      </c>
      <c r="AB15" s="275">
        <v>627.98764243000005</v>
      </c>
      <c r="AC15" s="275">
        <v>449.81198524000001</v>
      </c>
      <c r="AD15" s="275">
        <v>309.51711039999998</v>
      </c>
      <c r="AE15" s="275">
        <v>150.49304004000001</v>
      </c>
      <c r="AF15" s="275">
        <v>20.790452069000001</v>
      </c>
      <c r="AG15" s="275">
        <v>5.6518742902000003</v>
      </c>
      <c r="AH15" s="275">
        <v>6.3904489753</v>
      </c>
      <c r="AI15" s="275">
        <v>38.827468736</v>
      </c>
      <c r="AJ15" s="275">
        <v>197.62480908000001</v>
      </c>
      <c r="AK15" s="275">
        <v>418.19930543999999</v>
      </c>
      <c r="AL15" s="275">
        <v>783.00140615999999</v>
      </c>
      <c r="AM15" s="275">
        <v>767.02699371000006</v>
      </c>
      <c r="AN15" s="275">
        <v>547.69096922999995</v>
      </c>
      <c r="AO15" s="275">
        <v>543.06253651999998</v>
      </c>
      <c r="AP15" s="275">
        <v>248.20208647000001</v>
      </c>
      <c r="AQ15" s="275">
        <v>153.91427121999999</v>
      </c>
      <c r="AR15" s="275">
        <v>24.824471741</v>
      </c>
      <c r="AS15" s="275">
        <v>5.2249518754000004</v>
      </c>
      <c r="AT15" s="275">
        <v>15.226846231</v>
      </c>
      <c r="AU15" s="275">
        <v>44.574082085000001</v>
      </c>
      <c r="AV15" s="275">
        <v>193.01838140000001</v>
      </c>
      <c r="AW15" s="275">
        <v>490.18717056000003</v>
      </c>
      <c r="AX15" s="275">
        <v>797.47383284</v>
      </c>
      <c r="AY15" s="275">
        <v>896.62343723000004</v>
      </c>
      <c r="AZ15" s="275">
        <v>624.63131048000002</v>
      </c>
      <c r="BA15" s="275">
        <v>609.06464105999999</v>
      </c>
      <c r="BB15" s="275">
        <v>410.76602174999999</v>
      </c>
      <c r="BC15" s="275">
        <v>85.781190913000003</v>
      </c>
      <c r="BD15" s="275">
        <v>26.490857629000001</v>
      </c>
      <c r="BE15" s="275">
        <v>3.3235315713000002</v>
      </c>
      <c r="BF15" s="275">
        <v>6.3382165407000004</v>
      </c>
      <c r="BG15" s="338">
        <v>59.278422393</v>
      </c>
      <c r="BH15" s="338">
        <v>253.64279812000001</v>
      </c>
      <c r="BI15" s="338">
        <v>501.40362282000001</v>
      </c>
      <c r="BJ15" s="338">
        <v>785.99797440999998</v>
      </c>
      <c r="BK15" s="338">
        <v>857.90635285999997</v>
      </c>
      <c r="BL15" s="338">
        <v>690.50261592000004</v>
      </c>
      <c r="BM15" s="338">
        <v>559.50241090999998</v>
      </c>
      <c r="BN15" s="338">
        <v>310.62986670999999</v>
      </c>
      <c r="BO15" s="338">
        <v>137.00658064999999</v>
      </c>
      <c r="BP15" s="338">
        <v>30.842285327999999</v>
      </c>
      <c r="BQ15" s="338">
        <v>7.1081757284</v>
      </c>
      <c r="BR15" s="338">
        <v>11.28446329</v>
      </c>
      <c r="BS15" s="338">
        <v>58.107625108000001</v>
      </c>
      <c r="BT15" s="338">
        <v>249.65477601000001</v>
      </c>
      <c r="BU15" s="338">
        <v>491.30386697</v>
      </c>
      <c r="BV15" s="338">
        <v>785.07716789000006</v>
      </c>
    </row>
    <row r="16" spans="1:74" ht="11.1" customHeight="1" x14ac:dyDescent="0.2">
      <c r="A16" s="9"/>
      <c r="B16" s="193" t="s">
        <v>167</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779"/>
      <c r="BD16" s="779"/>
      <c r="BE16" s="779"/>
      <c r="BF16" s="77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146</v>
      </c>
      <c r="B17" s="212" t="s">
        <v>567</v>
      </c>
      <c r="C17" s="275">
        <v>1222.2332942999999</v>
      </c>
      <c r="D17" s="275">
        <v>1038.7163174</v>
      </c>
      <c r="E17" s="275">
        <v>891.60555663000002</v>
      </c>
      <c r="F17" s="275">
        <v>529.0508456</v>
      </c>
      <c r="G17" s="275">
        <v>257.21031105999998</v>
      </c>
      <c r="H17" s="275">
        <v>50.095516676000003</v>
      </c>
      <c r="I17" s="275">
        <v>6.9976669340999997</v>
      </c>
      <c r="J17" s="275">
        <v>18.087686490999999</v>
      </c>
      <c r="K17" s="275">
        <v>109.26748927</v>
      </c>
      <c r="L17" s="275">
        <v>416.06224515999997</v>
      </c>
      <c r="M17" s="275">
        <v>700.86818456000003</v>
      </c>
      <c r="N17" s="275">
        <v>1050.2629714</v>
      </c>
      <c r="O17" s="275">
        <v>1204.0789265999999</v>
      </c>
      <c r="P17" s="275">
        <v>1047.4599946999999</v>
      </c>
      <c r="Q17" s="275">
        <v>914.79796508000004</v>
      </c>
      <c r="R17" s="275">
        <v>531.88140883000005</v>
      </c>
      <c r="S17" s="275">
        <v>260.01152982999997</v>
      </c>
      <c r="T17" s="275">
        <v>46.504844333000001</v>
      </c>
      <c r="U17" s="275">
        <v>5.9059641959000002</v>
      </c>
      <c r="V17" s="275">
        <v>19.344005757000001</v>
      </c>
      <c r="W17" s="275">
        <v>109.31450983000001</v>
      </c>
      <c r="X17" s="275">
        <v>405.99249347</v>
      </c>
      <c r="Y17" s="275">
        <v>706.13521685000001</v>
      </c>
      <c r="Z17" s="275">
        <v>1035.6117601999999</v>
      </c>
      <c r="AA17" s="275">
        <v>1206.8376095000001</v>
      </c>
      <c r="AB17" s="275">
        <v>1084.9527588000001</v>
      </c>
      <c r="AC17" s="275">
        <v>920.64555167000003</v>
      </c>
      <c r="AD17" s="275">
        <v>538.75576000000001</v>
      </c>
      <c r="AE17" s="275">
        <v>232.71075822</v>
      </c>
      <c r="AF17" s="275">
        <v>52.636056826000001</v>
      </c>
      <c r="AG17" s="275">
        <v>6.2298833774000002</v>
      </c>
      <c r="AH17" s="275">
        <v>19.468237732999999</v>
      </c>
      <c r="AI17" s="275">
        <v>107.02928564</v>
      </c>
      <c r="AJ17" s="275">
        <v>411.90045500000002</v>
      </c>
      <c r="AK17" s="275">
        <v>698.92471825999996</v>
      </c>
      <c r="AL17" s="275">
        <v>994.40167002999999</v>
      </c>
      <c r="AM17" s="275">
        <v>1219.2595085999999</v>
      </c>
      <c r="AN17" s="275">
        <v>1077.3255687999999</v>
      </c>
      <c r="AO17" s="275">
        <v>904.18655517000002</v>
      </c>
      <c r="AP17" s="275">
        <v>547.20132105000005</v>
      </c>
      <c r="AQ17" s="275">
        <v>230.17760254000001</v>
      </c>
      <c r="AR17" s="275">
        <v>53.286045614000003</v>
      </c>
      <c r="AS17" s="275">
        <v>6.4344950513999999</v>
      </c>
      <c r="AT17" s="275">
        <v>17.175737841</v>
      </c>
      <c r="AU17" s="275">
        <v>98.680617190000007</v>
      </c>
      <c r="AV17" s="275">
        <v>404.55589738999998</v>
      </c>
      <c r="AW17" s="275">
        <v>707.86140465000005</v>
      </c>
      <c r="AX17" s="275">
        <v>1012.5709088</v>
      </c>
      <c r="AY17" s="275">
        <v>1212.2026197</v>
      </c>
      <c r="AZ17" s="275">
        <v>1047.5586582999999</v>
      </c>
      <c r="BA17" s="275">
        <v>911.65265791000002</v>
      </c>
      <c r="BB17" s="275">
        <v>527.28286280999998</v>
      </c>
      <c r="BC17" s="275">
        <v>237.55727816999999</v>
      </c>
      <c r="BD17" s="275">
        <v>52.828875562</v>
      </c>
      <c r="BE17" s="275">
        <v>6.2312685225999997</v>
      </c>
      <c r="BF17" s="275">
        <v>17.961288153000002</v>
      </c>
      <c r="BG17" s="338">
        <v>95.059950000000001</v>
      </c>
      <c r="BH17" s="338">
        <v>399.71210000000002</v>
      </c>
      <c r="BI17" s="338">
        <v>703.60820000000001</v>
      </c>
      <c r="BJ17" s="338">
        <v>1017.396</v>
      </c>
      <c r="BK17" s="338">
        <v>1223.9960000000001</v>
      </c>
      <c r="BL17" s="338">
        <v>1031.9269999999999</v>
      </c>
      <c r="BM17" s="338">
        <v>909.49980000000005</v>
      </c>
      <c r="BN17" s="338">
        <v>543.09299999999996</v>
      </c>
      <c r="BO17" s="338">
        <v>221.00800000000001</v>
      </c>
      <c r="BP17" s="338">
        <v>55.84713</v>
      </c>
      <c r="BQ17" s="338">
        <v>6.0418659999999997</v>
      </c>
      <c r="BR17" s="338">
        <v>14.99619</v>
      </c>
      <c r="BS17" s="338">
        <v>94.969260000000006</v>
      </c>
      <c r="BT17" s="338">
        <v>393.959</v>
      </c>
      <c r="BU17" s="338">
        <v>697.89179999999999</v>
      </c>
      <c r="BV17" s="338">
        <v>1016.487</v>
      </c>
    </row>
    <row r="18" spans="1:74" ht="11.1" customHeight="1" x14ac:dyDescent="0.2">
      <c r="A18" s="9" t="s">
        <v>147</v>
      </c>
      <c r="B18" s="212" t="s">
        <v>600</v>
      </c>
      <c r="C18" s="275">
        <v>1128.1320572</v>
      </c>
      <c r="D18" s="275">
        <v>976.29106322999996</v>
      </c>
      <c r="E18" s="275">
        <v>801.70035058999997</v>
      </c>
      <c r="F18" s="275">
        <v>446.62898605999999</v>
      </c>
      <c r="G18" s="275">
        <v>189.99161369000001</v>
      </c>
      <c r="H18" s="275">
        <v>23.29873272</v>
      </c>
      <c r="I18" s="275">
        <v>4.0280858845000003</v>
      </c>
      <c r="J18" s="275">
        <v>10.115559771999999</v>
      </c>
      <c r="K18" s="275">
        <v>73.962737923999995</v>
      </c>
      <c r="L18" s="275">
        <v>359.45240453000002</v>
      </c>
      <c r="M18" s="275">
        <v>646.63038600000004</v>
      </c>
      <c r="N18" s="275">
        <v>977.33634190999999</v>
      </c>
      <c r="O18" s="275">
        <v>1122.1340691</v>
      </c>
      <c r="P18" s="275">
        <v>986.66897588999996</v>
      </c>
      <c r="Q18" s="275">
        <v>827.23194058000001</v>
      </c>
      <c r="R18" s="275">
        <v>450.17968820999999</v>
      </c>
      <c r="S18" s="275">
        <v>195.49354506</v>
      </c>
      <c r="T18" s="275">
        <v>20.952498093999999</v>
      </c>
      <c r="U18" s="275">
        <v>3.9321460869</v>
      </c>
      <c r="V18" s="275">
        <v>10.516263212</v>
      </c>
      <c r="W18" s="275">
        <v>75.351909574999993</v>
      </c>
      <c r="X18" s="275">
        <v>350.47254525</v>
      </c>
      <c r="Y18" s="275">
        <v>659.40182440000001</v>
      </c>
      <c r="Z18" s="275">
        <v>966.63890787000003</v>
      </c>
      <c r="AA18" s="275">
        <v>1129.0488345000001</v>
      </c>
      <c r="AB18" s="275">
        <v>1023.3284485</v>
      </c>
      <c r="AC18" s="275">
        <v>831.06335031000003</v>
      </c>
      <c r="AD18" s="275">
        <v>454.64432061999997</v>
      </c>
      <c r="AE18" s="275">
        <v>173.20203046</v>
      </c>
      <c r="AF18" s="275">
        <v>23.340780706</v>
      </c>
      <c r="AG18" s="275">
        <v>4.2935352586000004</v>
      </c>
      <c r="AH18" s="275">
        <v>11.157452504</v>
      </c>
      <c r="AI18" s="275">
        <v>74.356034586999996</v>
      </c>
      <c r="AJ18" s="275">
        <v>355.60154557999999</v>
      </c>
      <c r="AK18" s="275">
        <v>652.24171128</v>
      </c>
      <c r="AL18" s="275">
        <v>919.35183440000003</v>
      </c>
      <c r="AM18" s="275">
        <v>1150.9325114999999</v>
      </c>
      <c r="AN18" s="275">
        <v>1018.5670396</v>
      </c>
      <c r="AO18" s="275">
        <v>813.35797092999996</v>
      </c>
      <c r="AP18" s="275">
        <v>463.95664240999997</v>
      </c>
      <c r="AQ18" s="275">
        <v>174.05961576000001</v>
      </c>
      <c r="AR18" s="275">
        <v>22.864811923000001</v>
      </c>
      <c r="AS18" s="275">
        <v>4.2934509133000001</v>
      </c>
      <c r="AT18" s="275">
        <v>10.40209939</v>
      </c>
      <c r="AU18" s="275">
        <v>66.275773154000007</v>
      </c>
      <c r="AV18" s="275">
        <v>345.0820233</v>
      </c>
      <c r="AW18" s="275">
        <v>658.73480309000001</v>
      </c>
      <c r="AX18" s="275">
        <v>937.08947840999997</v>
      </c>
      <c r="AY18" s="275">
        <v>1148.3323158000001</v>
      </c>
      <c r="AZ18" s="275">
        <v>979.74926184000003</v>
      </c>
      <c r="BA18" s="275">
        <v>818.93268221999995</v>
      </c>
      <c r="BB18" s="275">
        <v>441.37862818000002</v>
      </c>
      <c r="BC18" s="275">
        <v>180.76931772</v>
      </c>
      <c r="BD18" s="275">
        <v>23.561519064999999</v>
      </c>
      <c r="BE18" s="275">
        <v>3.7602869879999998</v>
      </c>
      <c r="BF18" s="275">
        <v>11.414106542000001</v>
      </c>
      <c r="BG18" s="338">
        <v>65.976320000000001</v>
      </c>
      <c r="BH18" s="338">
        <v>346.88380000000001</v>
      </c>
      <c r="BI18" s="338">
        <v>656.78030000000001</v>
      </c>
      <c r="BJ18" s="338">
        <v>945.23869999999999</v>
      </c>
      <c r="BK18" s="338">
        <v>1165.528</v>
      </c>
      <c r="BL18" s="338">
        <v>964.92589999999996</v>
      </c>
      <c r="BM18" s="338">
        <v>825.30769999999995</v>
      </c>
      <c r="BN18" s="338">
        <v>462.82049999999998</v>
      </c>
      <c r="BO18" s="338">
        <v>162.09350000000001</v>
      </c>
      <c r="BP18" s="338">
        <v>25.391639999999999</v>
      </c>
      <c r="BQ18" s="338">
        <v>3.5245899999999999</v>
      </c>
      <c r="BR18" s="338">
        <v>9.4086169999999996</v>
      </c>
      <c r="BS18" s="338">
        <v>67.169139999999999</v>
      </c>
      <c r="BT18" s="338">
        <v>340.28480000000002</v>
      </c>
      <c r="BU18" s="338">
        <v>649.82709999999997</v>
      </c>
      <c r="BV18" s="338">
        <v>944.39819999999997</v>
      </c>
    </row>
    <row r="19" spans="1:74" ht="11.1" customHeight="1" x14ac:dyDescent="0.2">
      <c r="A19" s="9" t="s">
        <v>148</v>
      </c>
      <c r="B19" s="212" t="s">
        <v>568</v>
      </c>
      <c r="C19" s="275">
        <v>1235.2366583</v>
      </c>
      <c r="D19" s="275">
        <v>1070.6618513999999</v>
      </c>
      <c r="E19" s="275">
        <v>811.45174757999996</v>
      </c>
      <c r="F19" s="275">
        <v>453.34223522000002</v>
      </c>
      <c r="G19" s="275">
        <v>204.54880062999999</v>
      </c>
      <c r="H19" s="275">
        <v>32.845979081000003</v>
      </c>
      <c r="I19" s="275">
        <v>8.5283510790000001</v>
      </c>
      <c r="J19" s="275">
        <v>19.538587576000001</v>
      </c>
      <c r="K19" s="275">
        <v>91.752612772999996</v>
      </c>
      <c r="L19" s="275">
        <v>400.83968099999998</v>
      </c>
      <c r="M19" s="275">
        <v>714.96621712000001</v>
      </c>
      <c r="N19" s="275">
        <v>1127.9265596</v>
      </c>
      <c r="O19" s="275">
        <v>1248.7139139999999</v>
      </c>
      <c r="P19" s="275">
        <v>1097.4107346000001</v>
      </c>
      <c r="Q19" s="275">
        <v>846.53239235000001</v>
      </c>
      <c r="R19" s="275">
        <v>458.46373983000001</v>
      </c>
      <c r="S19" s="275">
        <v>206.5420239</v>
      </c>
      <c r="T19" s="275">
        <v>29.831509513</v>
      </c>
      <c r="U19" s="275">
        <v>9.9536200274999995</v>
      </c>
      <c r="V19" s="275">
        <v>16.062162140000002</v>
      </c>
      <c r="W19" s="275">
        <v>97.271743646999994</v>
      </c>
      <c r="X19" s="275">
        <v>404.00932662000002</v>
      </c>
      <c r="Y19" s="275">
        <v>742.59823421999999</v>
      </c>
      <c r="Z19" s="275">
        <v>1115.8628229999999</v>
      </c>
      <c r="AA19" s="275">
        <v>1258.4093617999999</v>
      </c>
      <c r="AB19" s="275">
        <v>1143.2454112999999</v>
      </c>
      <c r="AC19" s="275">
        <v>845.16296089000002</v>
      </c>
      <c r="AD19" s="275">
        <v>462.98264861000001</v>
      </c>
      <c r="AE19" s="275">
        <v>193.29265194000001</v>
      </c>
      <c r="AF19" s="275">
        <v>33.244655921000003</v>
      </c>
      <c r="AG19" s="275">
        <v>10.882512489</v>
      </c>
      <c r="AH19" s="275">
        <v>17.593990714</v>
      </c>
      <c r="AI19" s="275">
        <v>96.771875640000005</v>
      </c>
      <c r="AJ19" s="275">
        <v>404.52155003000001</v>
      </c>
      <c r="AK19" s="275">
        <v>734.02134231000002</v>
      </c>
      <c r="AL19" s="275">
        <v>1067.3741553</v>
      </c>
      <c r="AM19" s="275">
        <v>1291.3297843</v>
      </c>
      <c r="AN19" s="275">
        <v>1136.2091278</v>
      </c>
      <c r="AO19" s="275">
        <v>827.04401365000001</v>
      </c>
      <c r="AP19" s="275">
        <v>476.62880992999999</v>
      </c>
      <c r="AQ19" s="275">
        <v>193.02104159000001</v>
      </c>
      <c r="AR19" s="275">
        <v>31.187630063</v>
      </c>
      <c r="AS19" s="275">
        <v>11.023758809</v>
      </c>
      <c r="AT19" s="275">
        <v>16.817578483999998</v>
      </c>
      <c r="AU19" s="275">
        <v>86.097098122999995</v>
      </c>
      <c r="AV19" s="275">
        <v>382.69774877999998</v>
      </c>
      <c r="AW19" s="275">
        <v>724.67652176000001</v>
      </c>
      <c r="AX19" s="275">
        <v>1090.224369</v>
      </c>
      <c r="AY19" s="275">
        <v>1287.6794024999999</v>
      </c>
      <c r="AZ19" s="275">
        <v>1081.8943280000001</v>
      </c>
      <c r="BA19" s="275">
        <v>839.19862622000005</v>
      </c>
      <c r="BB19" s="275">
        <v>457.39849120000002</v>
      </c>
      <c r="BC19" s="275">
        <v>203.42567682999999</v>
      </c>
      <c r="BD19" s="275">
        <v>31.60478522</v>
      </c>
      <c r="BE19" s="275">
        <v>10.523891904999999</v>
      </c>
      <c r="BF19" s="275">
        <v>19.391986584000001</v>
      </c>
      <c r="BG19" s="338">
        <v>86.540840000000003</v>
      </c>
      <c r="BH19" s="338">
        <v>388.53820000000002</v>
      </c>
      <c r="BI19" s="338">
        <v>725.46630000000005</v>
      </c>
      <c r="BJ19" s="338">
        <v>1096.55</v>
      </c>
      <c r="BK19" s="338">
        <v>1295.7570000000001</v>
      </c>
      <c r="BL19" s="338">
        <v>1064.2080000000001</v>
      </c>
      <c r="BM19" s="338">
        <v>835.91750000000002</v>
      </c>
      <c r="BN19" s="338">
        <v>483.33710000000002</v>
      </c>
      <c r="BO19" s="338">
        <v>182.89189999999999</v>
      </c>
      <c r="BP19" s="338">
        <v>31.152809999999999</v>
      </c>
      <c r="BQ19" s="338">
        <v>10.07742</v>
      </c>
      <c r="BR19" s="338">
        <v>18.095939999999999</v>
      </c>
      <c r="BS19" s="338">
        <v>88.75573</v>
      </c>
      <c r="BT19" s="338">
        <v>384.2971</v>
      </c>
      <c r="BU19" s="338">
        <v>718.72439999999995</v>
      </c>
      <c r="BV19" s="338">
        <v>1083.7560000000001</v>
      </c>
    </row>
    <row r="20" spans="1:74" ht="11.1" customHeight="1" x14ac:dyDescent="0.2">
      <c r="A20" s="9" t="s">
        <v>149</v>
      </c>
      <c r="B20" s="212" t="s">
        <v>569</v>
      </c>
      <c r="C20" s="275">
        <v>1312.2605702000001</v>
      </c>
      <c r="D20" s="275">
        <v>1097.1484616</v>
      </c>
      <c r="E20" s="275">
        <v>800.64056985000002</v>
      </c>
      <c r="F20" s="275">
        <v>442.89451045999999</v>
      </c>
      <c r="G20" s="275">
        <v>200.52622030000001</v>
      </c>
      <c r="H20" s="275">
        <v>42.348207602999999</v>
      </c>
      <c r="I20" s="275">
        <v>12.473445823</v>
      </c>
      <c r="J20" s="275">
        <v>25.713906927</v>
      </c>
      <c r="K20" s="275">
        <v>110.78848065</v>
      </c>
      <c r="L20" s="275">
        <v>417.25329411000001</v>
      </c>
      <c r="M20" s="275">
        <v>750.72441966999997</v>
      </c>
      <c r="N20" s="275">
        <v>1236.9397355999999</v>
      </c>
      <c r="O20" s="275">
        <v>1320.7415229000001</v>
      </c>
      <c r="P20" s="275">
        <v>1121.6252795</v>
      </c>
      <c r="Q20" s="275">
        <v>830.68731163999996</v>
      </c>
      <c r="R20" s="275">
        <v>452.37062159999999</v>
      </c>
      <c r="S20" s="275">
        <v>199.80640195000001</v>
      </c>
      <c r="T20" s="275">
        <v>38.875250356999999</v>
      </c>
      <c r="U20" s="275">
        <v>12.978642839000001</v>
      </c>
      <c r="V20" s="275">
        <v>20.902843489999999</v>
      </c>
      <c r="W20" s="275">
        <v>115.97361084000001</v>
      </c>
      <c r="X20" s="275">
        <v>418.42352665999999</v>
      </c>
      <c r="Y20" s="275">
        <v>782.09270576999995</v>
      </c>
      <c r="Z20" s="275">
        <v>1232.6596109</v>
      </c>
      <c r="AA20" s="275">
        <v>1313.2289059</v>
      </c>
      <c r="AB20" s="275">
        <v>1160.6063852</v>
      </c>
      <c r="AC20" s="275">
        <v>824.37179131000005</v>
      </c>
      <c r="AD20" s="275">
        <v>455.22070445000003</v>
      </c>
      <c r="AE20" s="275">
        <v>197.37551218999999</v>
      </c>
      <c r="AF20" s="275">
        <v>40.486341615999997</v>
      </c>
      <c r="AG20" s="275">
        <v>13.518988424</v>
      </c>
      <c r="AH20" s="275">
        <v>22.059522296000001</v>
      </c>
      <c r="AI20" s="275">
        <v>114.65229309</v>
      </c>
      <c r="AJ20" s="275">
        <v>416.64650254999998</v>
      </c>
      <c r="AK20" s="275">
        <v>774.99054544000001</v>
      </c>
      <c r="AL20" s="275">
        <v>1201.4222844000001</v>
      </c>
      <c r="AM20" s="275">
        <v>1348.679711</v>
      </c>
      <c r="AN20" s="275">
        <v>1145.8335322999999</v>
      </c>
      <c r="AO20" s="275">
        <v>807.97275740999999</v>
      </c>
      <c r="AP20" s="275">
        <v>466.62911402999998</v>
      </c>
      <c r="AQ20" s="275">
        <v>200.46632568999999</v>
      </c>
      <c r="AR20" s="275">
        <v>39.869635178999999</v>
      </c>
      <c r="AS20" s="275">
        <v>14.336571768000001</v>
      </c>
      <c r="AT20" s="275">
        <v>22.209484299</v>
      </c>
      <c r="AU20" s="275">
        <v>105.17628805</v>
      </c>
      <c r="AV20" s="275">
        <v>397.36221054999999</v>
      </c>
      <c r="AW20" s="275">
        <v>757.47248157000001</v>
      </c>
      <c r="AX20" s="275">
        <v>1224.9630428999999</v>
      </c>
      <c r="AY20" s="275">
        <v>1341.9699539000001</v>
      </c>
      <c r="AZ20" s="275">
        <v>1101.5541799</v>
      </c>
      <c r="BA20" s="275">
        <v>820.41466304000005</v>
      </c>
      <c r="BB20" s="275">
        <v>454.62919607999999</v>
      </c>
      <c r="BC20" s="275">
        <v>209.88479504</v>
      </c>
      <c r="BD20" s="275">
        <v>40.593870887999998</v>
      </c>
      <c r="BE20" s="275">
        <v>14.479498339999999</v>
      </c>
      <c r="BF20" s="275">
        <v>25.435560385999999</v>
      </c>
      <c r="BG20" s="338">
        <v>103.7589</v>
      </c>
      <c r="BH20" s="338">
        <v>402.85649999999998</v>
      </c>
      <c r="BI20" s="338">
        <v>759.70029999999997</v>
      </c>
      <c r="BJ20" s="338">
        <v>1216.9369999999999</v>
      </c>
      <c r="BK20" s="338">
        <v>1342.316</v>
      </c>
      <c r="BL20" s="338">
        <v>1098.2439999999999</v>
      </c>
      <c r="BM20" s="338">
        <v>814.38329999999996</v>
      </c>
      <c r="BN20" s="338">
        <v>471.3947</v>
      </c>
      <c r="BO20" s="338">
        <v>193.14789999999999</v>
      </c>
      <c r="BP20" s="338">
        <v>37.837029999999999</v>
      </c>
      <c r="BQ20" s="338">
        <v>14.295389999999999</v>
      </c>
      <c r="BR20" s="338">
        <v>24.313410000000001</v>
      </c>
      <c r="BS20" s="338">
        <v>103.254</v>
      </c>
      <c r="BT20" s="338">
        <v>401.04899999999998</v>
      </c>
      <c r="BU20" s="338">
        <v>758.98299999999995</v>
      </c>
      <c r="BV20" s="338">
        <v>1199.769</v>
      </c>
    </row>
    <row r="21" spans="1:74" ht="11.1" customHeight="1" x14ac:dyDescent="0.2">
      <c r="A21" s="9" t="s">
        <v>150</v>
      </c>
      <c r="B21" s="212" t="s">
        <v>601</v>
      </c>
      <c r="C21" s="275">
        <v>599.65754675000005</v>
      </c>
      <c r="D21" s="275">
        <v>506.56215630999998</v>
      </c>
      <c r="E21" s="275">
        <v>355.98970300000002</v>
      </c>
      <c r="F21" s="275">
        <v>145.59942418</v>
      </c>
      <c r="G21" s="275">
        <v>45.854448763000001</v>
      </c>
      <c r="H21" s="275">
        <v>1.6927387549999999</v>
      </c>
      <c r="I21" s="275">
        <v>0.25244129173000002</v>
      </c>
      <c r="J21" s="275">
        <v>0.35851467293</v>
      </c>
      <c r="K21" s="275">
        <v>13.238987613999999</v>
      </c>
      <c r="L21" s="275">
        <v>137.80180626000001</v>
      </c>
      <c r="M21" s="275">
        <v>336.74202335000001</v>
      </c>
      <c r="N21" s="275">
        <v>528.80570261000003</v>
      </c>
      <c r="O21" s="275">
        <v>606.47595129000001</v>
      </c>
      <c r="P21" s="275">
        <v>501.76994566000002</v>
      </c>
      <c r="Q21" s="275">
        <v>370.16971290999999</v>
      </c>
      <c r="R21" s="275">
        <v>145.15883296000001</v>
      </c>
      <c r="S21" s="275">
        <v>48.059649311999998</v>
      </c>
      <c r="T21" s="275">
        <v>1.492175459</v>
      </c>
      <c r="U21" s="275">
        <v>0.30128942927000002</v>
      </c>
      <c r="V21" s="275">
        <v>0.39897235458000002</v>
      </c>
      <c r="W21" s="275">
        <v>13.079230917</v>
      </c>
      <c r="X21" s="275">
        <v>137.22003092</v>
      </c>
      <c r="Y21" s="275">
        <v>352.86389111</v>
      </c>
      <c r="Z21" s="275">
        <v>519.86886707999997</v>
      </c>
      <c r="AA21" s="275">
        <v>614.71188380000001</v>
      </c>
      <c r="AB21" s="275">
        <v>521.56217924999999</v>
      </c>
      <c r="AC21" s="275">
        <v>362.23937216000002</v>
      </c>
      <c r="AD21" s="275">
        <v>141.09590743000001</v>
      </c>
      <c r="AE21" s="275">
        <v>41.565661419999998</v>
      </c>
      <c r="AF21" s="275">
        <v>1.4045045491000001</v>
      </c>
      <c r="AG21" s="275">
        <v>0.30385634493000002</v>
      </c>
      <c r="AH21" s="275">
        <v>0.43502286639999999</v>
      </c>
      <c r="AI21" s="275">
        <v>13.410977215000001</v>
      </c>
      <c r="AJ21" s="275">
        <v>139.83445040999999</v>
      </c>
      <c r="AK21" s="275">
        <v>347.21597688000003</v>
      </c>
      <c r="AL21" s="275">
        <v>484.88874349999998</v>
      </c>
      <c r="AM21" s="275">
        <v>633.56161239000005</v>
      </c>
      <c r="AN21" s="275">
        <v>518.05539304000001</v>
      </c>
      <c r="AO21" s="275">
        <v>350.31560888000001</v>
      </c>
      <c r="AP21" s="275">
        <v>145.79183508</v>
      </c>
      <c r="AQ21" s="275">
        <v>40.959149254000003</v>
      </c>
      <c r="AR21" s="275">
        <v>1.2265008618</v>
      </c>
      <c r="AS21" s="275">
        <v>0.30032067565999998</v>
      </c>
      <c r="AT21" s="275">
        <v>0.43183338731999998</v>
      </c>
      <c r="AU21" s="275">
        <v>10.921448051</v>
      </c>
      <c r="AV21" s="275">
        <v>131.27189271</v>
      </c>
      <c r="AW21" s="275">
        <v>344.41604347999998</v>
      </c>
      <c r="AX21" s="275">
        <v>490.00633302</v>
      </c>
      <c r="AY21" s="275">
        <v>629.60398481000004</v>
      </c>
      <c r="AZ21" s="275">
        <v>490.87830606</v>
      </c>
      <c r="BA21" s="275">
        <v>355.43426295</v>
      </c>
      <c r="BB21" s="275">
        <v>133.68120625</v>
      </c>
      <c r="BC21" s="275">
        <v>41.531268230000002</v>
      </c>
      <c r="BD21" s="275">
        <v>1.3357933729</v>
      </c>
      <c r="BE21" s="275">
        <v>0.24520307817000001</v>
      </c>
      <c r="BF21" s="275">
        <v>0.48776166829000001</v>
      </c>
      <c r="BG21" s="338">
        <v>11.697699999999999</v>
      </c>
      <c r="BH21" s="338">
        <v>133.4616</v>
      </c>
      <c r="BI21" s="338">
        <v>341.6037</v>
      </c>
      <c r="BJ21" s="338">
        <v>498.43439999999998</v>
      </c>
      <c r="BK21" s="338">
        <v>638.55579999999998</v>
      </c>
      <c r="BL21" s="338">
        <v>477.6891</v>
      </c>
      <c r="BM21" s="338">
        <v>363.52910000000003</v>
      </c>
      <c r="BN21" s="338">
        <v>139.20609999999999</v>
      </c>
      <c r="BO21" s="338">
        <v>35.949489999999997</v>
      </c>
      <c r="BP21" s="338">
        <v>1.3659760000000001</v>
      </c>
      <c r="BQ21" s="338">
        <v>0.22170129999999999</v>
      </c>
      <c r="BR21" s="338">
        <v>0.41403580000000001</v>
      </c>
      <c r="BS21" s="338">
        <v>12.036250000000001</v>
      </c>
      <c r="BT21" s="338">
        <v>130.1336</v>
      </c>
      <c r="BU21" s="338">
        <v>332.4316</v>
      </c>
      <c r="BV21" s="338">
        <v>504.70060000000001</v>
      </c>
    </row>
    <row r="22" spans="1:74" ht="11.1" customHeight="1" x14ac:dyDescent="0.2">
      <c r="A22" s="9" t="s">
        <v>151</v>
      </c>
      <c r="B22" s="212" t="s">
        <v>571</v>
      </c>
      <c r="C22" s="275">
        <v>756.64283006000005</v>
      </c>
      <c r="D22" s="275">
        <v>633.32191650000004</v>
      </c>
      <c r="E22" s="275">
        <v>420.39575645999997</v>
      </c>
      <c r="F22" s="275">
        <v>180.76700703</v>
      </c>
      <c r="G22" s="275">
        <v>54.661625211</v>
      </c>
      <c r="H22" s="275">
        <v>1.3251082566000001</v>
      </c>
      <c r="I22" s="275">
        <v>0.16477661075</v>
      </c>
      <c r="J22" s="275">
        <v>0.40952749785999998</v>
      </c>
      <c r="K22" s="275">
        <v>18.764704944000002</v>
      </c>
      <c r="L22" s="275">
        <v>190.11442120999999</v>
      </c>
      <c r="M22" s="275">
        <v>443.08064014000001</v>
      </c>
      <c r="N22" s="275">
        <v>703.52550308000002</v>
      </c>
      <c r="O22" s="275">
        <v>776.90562125999998</v>
      </c>
      <c r="P22" s="275">
        <v>635.63788407000004</v>
      </c>
      <c r="Q22" s="275">
        <v>441.06864371</v>
      </c>
      <c r="R22" s="275">
        <v>177.79884081</v>
      </c>
      <c r="S22" s="275">
        <v>57.164709015</v>
      </c>
      <c r="T22" s="275">
        <v>1.1381253341999999</v>
      </c>
      <c r="U22" s="275">
        <v>0.23522143207000001</v>
      </c>
      <c r="V22" s="275">
        <v>4.7079180243E-2</v>
      </c>
      <c r="W22" s="275">
        <v>18.511498884000002</v>
      </c>
      <c r="X22" s="275">
        <v>194.93483673</v>
      </c>
      <c r="Y22" s="275">
        <v>472.67683288000001</v>
      </c>
      <c r="Z22" s="275">
        <v>691.21145232000003</v>
      </c>
      <c r="AA22" s="275">
        <v>795.95530951000001</v>
      </c>
      <c r="AB22" s="275">
        <v>669.01869936000003</v>
      </c>
      <c r="AC22" s="275">
        <v>433.75724302999998</v>
      </c>
      <c r="AD22" s="275">
        <v>172.73629844000001</v>
      </c>
      <c r="AE22" s="275">
        <v>51.390752755999998</v>
      </c>
      <c r="AF22" s="275">
        <v>1.1848045826</v>
      </c>
      <c r="AG22" s="275">
        <v>0.23522143207000001</v>
      </c>
      <c r="AH22" s="275">
        <v>0.16434656776000001</v>
      </c>
      <c r="AI22" s="275">
        <v>19.037613672999999</v>
      </c>
      <c r="AJ22" s="275">
        <v>193.76204494000001</v>
      </c>
      <c r="AK22" s="275">
        <v>464.84708310000002</v>
      </c>
      <c r="AL22" s="275">
        <v>649.3254819</v>
      </c>
      <c r="AM22" s="275">
        <v>824.17397287999995</v>
      </c>
      <c r="AN22" s="275">
        <v>659.00285187999998</v>
      </c>
      <c r="AO22" s="275">
        <v>422.51158455000001</v>
      </c>
      <c r="AP22" s="275">
        <v>179.05307135000001</v>
      </c>
      <c r="AQ22" s="275">
        <v>51.225267594999998</v>
      </c>
      <c r="AR22" s="275">
        <v>0.82209270920999999</v>
      </c>
      <c r="AS22" s="275">
        <v>0.23522143207000001</v>
      </c>
      <c r="AT22" s="275">
        <v>0.16434656776000001</v>
      </c>
      <c r="AU22" s="275">
        <v>15.398982874</v>
      </c>
      <c r="AV22" s="275">
        <v>178.43443088000001</v>
      </c>
      <c r="AW22" s="275">
        <v>453.54861597000001</v>
      </c>
      <c r="AX22" s="275">
        <v>655.00923470999999</v>
      </c>
      <c r="AY22" s="275">
        <v>810.81545285000004</v>
      </c>
      <c r="AZ22" s="275">
        <v>624.70897188000004</v>
      </c>
      <c r="BA22" s="275">
        <v>432.64330554999998</v>
      </c>
      <c r="BB22" s="275">
        <v>162.79708933000001</v>
      </c>
      <c r="BC22" s="275">
        <v>53.446092884000002</v>
      </c>
      <c r="BD22" s="275">
        <v>1.126572205</v>
      </c>
      <c r="BE22" s="275">
        <v>0.23522143207000001</v>
      </c>
      <c r="BF22" s="275">
        <v>0.23455154084999999</v>
      </c>
      <c r="BG22" s="338">
        <v>17.124310000000001</v>
      </c>
      <c r="BH22" s="338">
        <v>182.22630000000001</v>
      </c>
      <c r="BI22" s="338">
        <v>449.30610000000001</v>
      </c>
      <c r="BJ22" s="338">
        <v>669.78099999999995</v>
      </c>
      <c r="BK22" s="338">
        <v>820.98230000000001</v>
      </c>
      <c r="BL22" s="338">
        <v>606.68979999999999</v>
      </c>
      <c r="BM22" s="338">
        <v>434.24959999999999</v>
      </c>
      <c r="BN22" s="338">
        <v>173.74780000000001</v>
      </c>
      <c r="BO22" s="338">
        <v>46.899009999999997</v>
      </c>
      <c r="BP22" s="338">
        <v>1.0558810000000001</v>
      </c>
      <c r="BQ22" s="338">
        <v>0.2352214</v>
      </c>
      <c r="BR22" s="338">
        <v>0.30548639999999999</v>
      </c>
      <c r="BS22" s="338">
        <v>18.118950000000002</v>
      </c>
      <c r="BT22" s="338">
        <v>180.31309999999999</v>
      </c>
      <c r="BU22" s="338">
        <v>438.99529999999999</v>
      </c>
      <c r="BV22" s="338">
        <v>673.74350000000004</v>
      </c>
    </row>
    <row r="23" spans="1:74" ht="11.1" customHeight="1" x14ac:dyDescent="0.2">
      <c r="A23" s="9" t="s">
        <v>152</v>
      </c>
      <c r="B23" s="212" t="s">
        <v>572</v>
      </c>
      <c r="C23" s="275">
        <v>526.53841234000004</v>
      </c>
      <c r="D23" s="275">
        <v>408.90935027</v>
      </c>
      <c r="E23" s="275">
        <v>222.37435667</v>
      </c>
      <c r="F23" s="275">
        <v>76.268775649999995</v>
      </c>
      <c r="G23" s="275">
        <v>9.1518126809999991</v>
      </c>
      <c r="H23" s="275">
        <v>0.10538467833</v>
      </c>
      <c r="I23" s="275">
        <v>8.2734363365000001E-3</v>
      </c>
      <c r="J23" s="275">
        <v>0.19788337518999999</v>
      </c>
      <c r="K23" s="275">
        <v>4.7068989838000004</v>
      </c>
      <c r="L23" s="275">
        <v>68.828729941999995</v>
      </c>
      <c r="M23" s="275">
        <v>246.04221622</v>
      </c>
      <c r="N23" s="275">
        <v>512.57528006999996</v>
      </c>
      <c r="O23" s="275">
        <v>540.95038240999997</v>
      </c>
      <c r="P23" s="275">
        <v>407.83504692000002</v>
      </c>
      <c r="Q23" s="275">
        <v>240.0935403</v>
      </c>
      <c r="R23" s="275">
        <v>76.213922557999993</v>
      </c>
      <c r="S23" s="275">
        <v>9.7801259575999993</v>
      </c>
      <c r="T23" s="275">
        <v>7.5330696143000003E-2</v>
      </c>
      <c r="U23" s="275">
        <v>7.6980917954E-3</v>
      </c>
      <c r="V23" s="275">
        <v>9.2391851920999996E-2</v>
      </c>
      <c r="W23" s="275">
        <v>4.7183190705999998</v>
      </c>
      <c r="X23" s="275">
        <v>69.186263296000007</v>
      </c>
      <c r="Y23" s="275">
        <v>261.17758000999999</v>
      </c>
      <c r="Z23" s="275">
        <v>503.67858608</v>
      </c>
      <c r="AA23" s="275">
        <v>558.20192163000002</v>
      </c>
      <c r="AB23" s="275">
        <v>423.02330176999999</v>
      </c>
      <c r="AC23" s="275">
        <v>239.86451084999999</v>
      </c>
      <c r="AD23" s="275">
        <v>73.153970385999997</v>
      </c>
      <c r="AE23" s="275">
        <v>9.8111071948999999</v>
      </c>
      <c r="AF23" s="275">
        <v>6.7074002187000006E-2</v>
      </c>
      <c r="AG23" s="275">
        <v>7.6980917954E-3</v>
      </c>
      <c r="AH23" s="275">
        <v>0.13520710219000001</v>
      </c>
      <c r="AI23" s="275">
        <v>4.7616702998999996</v>
      </c>
      <c r="AJ23" s="275">
        <v>66.876720594999995</v>
      </c>
      <c r="AK23" s="275">
        <v>262.70629664000001</v>
      </c>
      <c r="AL23" s="275">
        <v>485.27429505999999</v>
      </c>
      <c r="AM23" s="275">
        <v>577.54916922999996</v>
      </c>
      <c r="AN23" s="275">
        <v>411.37440931999998</v>
      </c>
      <c r="AO23" s="275">
        <v>238.61848748</v>
      </c>
      <c r="AP23" s="275">
        <v>76.840996017999998</v>
      </c>
      <c r="AQ23" s="275">
        <v>11.104770922</v>
      </c>
      <c r="AR23" s="275">
        <v>5.0519238500000001E-2</v>
      </c>
      <c r="AS23" s="275">
        <v>7.6980917954E-3</v>
      </c>
      <c r="AT23" s="275">
        <v>0.14276205786999999</v>
      </c>
      <c r="AU23" s="275">
        <v>3.8899668651999999</v>
      </c>
      <c r="AV23" s="275">
        <v>62.165505363999998</v>
      </c>
      <c r="AW23" s="275">
        <v>254.12393376</v>
      </c>
      <c r="AX23" s="275">
        <v>482.97920239000001</v>
      </c>
      <c r="AY23" s="275">
        <v>555.67646601000001</v>
      </c>
      <c r="AZ23" s="275">
        <v>387.51914382000001</v>
      </c>
      <c r="BA23" s="275">
        <v>238.01362022000001</v>
      </c>
      <c r="BB23" s="275">
        <v>68.638007411999993</v>
      </c>
      <c r="BC23" s="275">
        <v>11.561691242</v>
      </c>
      <c r="BD23" s="275">
        <v>3.8680036052000002E-2</v>
      </c>
      <c r="BE23" s="275">
        <v>7.6980917954E-3</v>
      </c>
      <c r="BF23" s="275">
        <v>0.19247115443999999</v>
      </c>
      <c r="BG23" s="338">
        <v>3.988137</v>
      </c>
      <c r="BH23" s="338">
        <v>63.654800000000002</v>
      </c>
      <c r="BI23" s="338">
        <v>249.35120000000001</v>
      </c>
      <c r="BJ23" s="338">
        <v>487.84129999999999</v>
      </c>
      <c r="BK23" s="338">
        <v>564.28549999999996</v>
      </c>
      <c r="BL23" s="338">
        <v>386.94279999999998</v>
      </c>
      <c r="BM23" s="338">
        <v>231.92169999999999</v>
      </c>
      <c r="BN23" s="338">
        <v>74.156459999999996</v>
      </c>
      <c r="BO23" s="338">
        <v>10.73484</v>
      </c>
      <c r="BP23" s="338">
        <v>3.05402E-2</v>
      </c>
      <c r="BQ23" s="338">
        <v>7.6980900000000003E-3</v>
      </c>
      <c r="BR23" s="338">
        <v>0.17621899999999999</v>
      </c>
      <c r="BS23" s="338">
        <v>3.464334</v>
      </c>
      <c r="BT23" s="338">
        <v>61.78633</v>
      </c>
      <c r="BU23" s="338">
        <v>248.791</v>
      </c>
      <c r="BV23" s="338">
        <v>488.63279999999997</v>
      </c>
    </row>
    <row r="24" spans="1:74" ht="11.1" customHeight="1" x14ac:dyDescent="0.2">
      <c r="A24" s="9" t="s">
        <v>153</v>
      </c>
      <c r="B24" s="212" t="s">
        <v>573</v>
      </c>
      <c r="C24" s="275">
        <v>913.17013429999997</v>
      </c>
      <c r="D24" s="275">
        <v>760.56330108999998</v>
      </c>
      <c r="E24" s="275">
        <v>593.70439494000004</v>
      </c>
      <c r="F24" s="275">
        <v>417.83445424000001</v>
      </c>
      <c r="G24" s="275">
        <v>230.03303715000001</v>
      </c>
      <c r="H24" s="275">
        <v>80.689052254999993</v>
      </c>
      <c r="I24" s="275">
        <v>13.121050766</v>
      </c>
      <c r="J24" s="275">
        <v>25.674884532</v>
      </c>
      <c r="K24" s="275">
        <v>117.15259225</v>
      </c>
      <c r="L24" s="275">
        <v>357.43291331</v>
      </c>
      <c r="M24" s="275">
        <v>603.61413287000005</v>
      </c>
      <c r="N24" s="275">
        <v>926.55848088000005</v>
      </c>
      <c r="O24" s="275">
        <v>904.37354907999998</v>
      </c>
      <c r="P24" s="275">
        <v>749.36121942</v>
      </c>
      <c r="Q24" s="275">
        <v>605.14098320000005</v>
      </c>
      <c r="R24" s="275">
        <v>419.26519100000002</v>
      </c>
      <c r="S24" s="275">
        <v>230.91638356000001</v>
      </c>
      <c r="T24" s="275">
        <v>80.006215924000003</v>
      </c>
      <c r="U24" s="275">
        <v>12.009655849</v>
      </c>
      <c r="V24" s="275">
        <v>24.828341854000001</v>
      </c>
      <c r="W24" s="275">
        <v>113.56193929</v>
      </c>
      <c r="X24" s="275">
        <v>349.09432919</v>
      </c>
      <c r="Y24" s="275">
        <v>599.97428243000002</v>
      </c>
      <c r="Z24" s="275">
        <v>924.42130569999995</v>
      </c>
      <c r="AA24" s="275">
        <v>903.14718711</v>
      </c>
      <c r="AB24" s="275">
        <v>738.88430447999997</v>
      </c>
      <c r="AC24" s="275">
        <v>589.31111281000005</v>
      </c>
      <c r="AD24" s="275">
        <v>415.97898794999998</v>
      </c>
      <c r="AE24" s="275">
        <v>235.29732154999999</v>
      </c>
      <c r="AF24" s="275">
        <v>73.507594287000003</v>
      </c>
      <c r="AG24" s="275">
        <v>13.373008923</v>
      </c>
      <c r="AH24" s="275">
        <v>23.673042834</v>
      </c>
      <c r="AI24" s="275">
        <v>109.78392438</v>
      </c>
      <c r="AJ24" s="275">
        <v>341.58032493000002</v>
      </c>
      <c r="AK24" s="275">
        <v>610.48093408</v>
      </c>
      <c r="AL24" s="275">
        <v>928.49666268999999</v>
      </c>
      <c r="AM24" s="275">
        <v>913.83241204000001</v>
      </c>
      <c r="AN24" s="275">
        <v>727.21433967999997</v>
      </c>
      <c r="AO24" s="275">
        <v>575.02338457999997</v>
      </c>
      <c r="AP24" s="275">
        <v>417.86681463999997</v>
      </c>
      <c r="AQ24" s="275">
        <v>242.99906516999999</v>
      </c>
      <c r="AR24" s="275">
        <v>72.876211788000006</v>
      </c>
      <c r="AS24" s="275">
        <v>14.188106093</v>
      </c>
      <c r="AT24" s="275">
        <v>23.886968004</v>
      </c>
      <c r="AU24" s="275">
        <v>104.06218697</v>
      </c>
      <c r="AV24" s="275">
        <v>329.40434581</v>
      </c>
      <c r="AW24" s="275">
        <v>602.49412906999999</v>
      </c>
      <c r="AX24" s="275">
        <v>930.17717917000004</v>
      </c>
      <c r="AY24" s="275">
        <v>905.31959465</v>
      </c>
      <c r="AZ24" s="275">
        <v>718.06285021999997</v>
      </c>
      <c r="BA24" s="275">
        <v>571.18690463999997</v>
      </c>
      <c r="BB24" s="275">
        <v>418.19028433</v>
      </c>
      <c r="BC24" s="275">
        <v>246.54854632000001</v>
      </c>
      <c r="BD24" s="275">
        <v>72.194648012000002</v>
      </c>
      <c r="BE24" s="275">
        <v>14.413115947</v>
      </c>
      <c r="BF24" s="275">
        <v>24.963864509</v>
      </c>
      <c r="BG24" s="338">
        <v>104.7234</v>
      </c>
      <c r="BH24" s="338">
        <v>332.30500000000001</v>
      </c>
      <c r="BI24" s="338">
        <v>596.34230000000002</v>
      </c>
      <c r="BJ24" s="338">
        <v>913.0566</v>
      </c>
      <c r="BK24" s="338">
        <v>880.92970000000003</v>
      </c>
      <c r="BL24" s="338">
        <v>717.67570000000001</v>
      </c>
      <c r="BM24" s="338">
        <v>566.18939999999998</v>
      </c>
      <c r="BN24" s="338">
        <v>409.02820000000003</v>
      </c>
      <c r="BO24" s="338">
        <v>236.7089</v>
      </c>
      <c r="BP24" s="338">
        <v>68.702029999999993</v>
      </c>
      <c r="BQ24" s="338">
        <v>14.095219999999999</v>
      </c>
      <c r="BR24" s="338">
        <v>23.47317</v>
      </c>
      <c r="BS24" s="338">
        <v>102.554</v>
      </c>
      <c r="BT24" s="338">
        <v>331.702</v>
      </c>
      <c r="BU24" s="338">
        <v>603.98969999999997</v>
      </c>
      <c r="BV24" s="338">
        <v>909.10889999999995</v>
      </c>
    </row>
    <row r="25" spans="1:74" ht="11.1" customHeight="1" x14ac:dyDescent="0.2">
      <c r="A25" s="9" t="s">
        <v>154</v>
      </c>
      <c r="B25" s="212" t="s">
        <v>574</v>
      </c>
      <c r="C25" s="275">
        <v>592.53845687</v>
      </c>
      <c r="D25" s="275">
        <v>507.49166672000001</v>
      </c>
      <c r="E25" s="275">
        <v>454.63914886999999</v>
      </c>
      <c r="F25" s="275">
        <v>347.66121597</v>
      </c>
      <c r="G25" s="275">
        <v>194.98008168999999</v>
      </c>
      <c r="H25" s="275">
        <v>82.809525059999999</v>
      </c>
      <c r="I25" s="275">
        <v>17.720242263999999</v>
      </c>
      <c r="J25" s="275">
        <v>19.055550762999999</v>
      </c>
      <c r="K25" s="275">
        <v>59.041873391000003</v>
      </c>
      <c r="L25" s="275">
        <v>218.59496958</v>
      </c>
      <c r="M25" s="275">
        <v>408.28348363999999</v>
      </c>
      <c r="N25" s="275">
        <v>609.31430575000002</v>
      </c>
      <c r="O25" s="275">
        <v>574.89752131</v>
      </c>
      <c r="P25" s="275">
        <v>498.96530874000001</v>
      </c>
      <c r="Q25" s="275">
        <v>460.9002448</v>
      </c>
      <c r="R25" s="275">
        <v>347.88838211000001</v>
      </c>
      <c r="S25" s="275">
        <v>191.40172702000001</v>
      </c>
      <c r="T25" s="275">
        <v>82.609862121999996</v>
      </c>
      <c r="U25" s="275">
        <v>17.643319487999999</v>
      </c>
      <c r="V25" s="275">
        <v>19.074562768</v>
      </c>
      <c r="W25" s="275">
        <v>55.832855827000003</v>
      </c>
      <c r="X25" s="275">
        <v>206.79611317000001</v>
      </c>
      <c r="Y25" s="275">
        <v>394.92902364000003</v>
      </c>
      <c r="Z25" s="275">
        <v>603.86985575000006</v>
      </c>
      <c r="AA25" s="275">
        <v>563.75376485000004</v>
      </c>
      <c r="AB25" s="275">
        <v>484.54581282999999</v>
      </c>
      <c r="AC25" s="275">
        <v>447.49718989000002</v>
      </c>
      <c r="AD25" s="275">
        <v>341.23359359</v>
      </c>
      <c r="AE25" s="275">
        <v>194.9774846</v>
      </c>
      <c r="AF25" s="275">
        <v>73.986261159999998</v>
      </c>
      <c r="AG25" s="275">
        <v>16.926588919</v>
      </c>
      <c r="AH25" s="275">
        <v>18.934147794000001</v>
      </c>
      <c r="AI25" s="275">
        <v>52.462373198000002</v>
      </c>
      <c r="AJ25" s="275">
        <v>196.71691304000001</v>
      </c>
      <c r="AK25" s="275">
        <v>403.90378289</v>
      </c>
      <c r="AL25" s="275">
        <v>611.63513318000003</v>
      </c>
      <c r="AM25" s="275">
        <v>564.07583474</v>
      </c>
      <c r="AN25" s="275">
        <v>471.60098742000002</v>
      </c>
      <c r="AO25" s="275">
        <v>426.47268786000001</v>
      </c>
      <c r="AP25" s="275">
        <v>326.99523792999997</v>
      </c>
      <c r="AQ25" s="275">
        <v>196.60335542999999</v>
      </c>
      <c r="AR25" s="275">
        <v>73.926433025999998</v>
      </c>
      <c r="AS25" s="275">
        <v>17.661699372000001</v>
      </c>
      <c r="AT25" s="275">
        <v>17.590203114000001</v>
      </c>
      <c r="AU25" s="275">
        <v>53.338692678999998</v>
      </c>
      <c r="AV25" s="275">
        <v>192.75156185</v>
      </c>
      <c r="AW25" s="275">
        <v>397.21254339000001</v>
      </c>
      <c r="AX25" s="275">
        <v>615.43422857999997</v>
      </c>
      <c r="AY25" s="275">
        <v>563.85331117999999</v>
      </c>
      <c r="AZ25" s="275">
        <v>472.72783206999998</v>
      </c>
      <c r="BA25" s="275">
        <v>428.46595288999998</v>
      </c>
      <c r="BB25" s="275">
        <v>325.40820976999998</v>
      </c>
      <c r="BC25" s="275">
        <v>195.72596920000001</v>
      </c>
      <c r="BD25" s="275">
        <v>71.237811191000006</v>
      </c>
      <c r="BE25" s="275">
        <v>17.775091748000001</v>
      </c>
      <c r="BF25" s="275">
        <v>16.276019205000001</v>
      </c>
      <c r="BG25" s="338">
        <v>49.673940000000002</v>
      </c>
      <c r="BH25" s="338">
        <v>186.41</v>
      </c>
      <c r="BI25" s="338">
        <v>394.7801</v>
      </c>
      <c r="BJ25" s="338">
        <v>599.80830000000003</v>
      </c>
      <c r="BK25" s="338">
        <v>542.36540000000002</v>
      </c>
      <c r="BL25" s="338">
        <v>471.34809999999999</v>
      </c>
      <c r="BM25" s="338">
        <v>430.68180000000001</v>
      </c>
      <c r="BN25" s="338">
        <v>318.78109999999998</v>
      </c>
      <c r="BO25" s="338">
        <v>192.97710000000001</v>
      </c>
      <c r="BP25" s="338">
        <v>69.901929999999993</v>
      </c>
      <c r="BQ25" s="338">
        <v>16.379809999999999</v>
      </c>
      <c r="BR25" s="338">
        <v>15.6219</v>
      </c>
      <c r="BS25" s="338">
        <v>50.279049999999998</v>
      </c>
      <c r="BT25" s="338">
        <v>188.33609999999999</v>
      </c>
      <c r="BU25" s="338">
        <v>403.55009999999999</v>
      </c>
      <c r="BV25" s="338">
        <v>592.48410000000001</v>
      </c>
    </row>
    <row r="26" spans="1:74" ht="11.1" customHeight="1" x14ac:dyDescent="0.2">
      <c r="A26" s="9" t="s">
        <v>155</v>
      </c>
      <c r="B26" s="212" t="s">
        <v>602</v>
      </c>
      <c r="C26" s="275">
        <v>865.84327760999997</v>
      </c>
      <c r="D26" s="275">
        <v>733.90044221999995</v>
      </c>
      <c r="E26" s="275">
        <v>560.85119039000006</v>
      </c>
      <c r="F26" s="275">
        <v>316.21834738000001</v>
      </c>
      <c r="G26" s="275">
        <v>142.92988038999999</v>
      </c>
      <c r="H26" s="275">
        <v>32.761893071000003</v>
      </c>
      <c r="I26" s="275">
        <v>6.8461774709999998</v>
      </c>
      <c r="J26" s="275">
        <v>11.884507578999999</v>
      </c>
      <c r="K26" s="275">
        <v>58.227931118000001</v>
      </c>
      <c r="L26" s="275">
        <v>262.52311888999998</v>
      </c>
      <c r="M26" s="275">
        <v>506.01634036000002</v>
      </c>
      <c r="N26" s="275">
        <v>800.50058386000001</v>
      </c>
      <c r="O26" s="275">
        <v>866.02798523000001</v>
      </c>
      <c r="P26" s="275">
        <v>737.12648432000003</v>
      </c>
      <c r="Q26" s="275">
        <v>579.39631565000002</v>
      </c>
      <c r="R26" s="275">
        <v>317.50710984</v>
      </c>
      <c r="S26" s="275">
        <v>143.95135715000001</v>
      </c>
      <c r="T26" s="275">
        <v>31.427402138000001</v>
      </c>
      <c r="U26" s="275">
        <v>6.9318463472999996</v>
      </c>
      <c r="V26" s="275">
        <v>11.032360012</v>
      </c>
      <c r="W26" s="275">
        <v>58.680756389999999</v>
      </c>
      <c r="X26" s="275">
        <v>258.62451313000003</v>
      </c>
      <c r="Y26" s="275">
        <v>517.74537654000005</v>
      </c>
      <c r="Z26" s="275">
        <v>790.82734564999998</v>
      </c>
      <c r="AA26" s="275">
        <v>869.57446026000002</v>
      </c>
      <c r="AB26" s="275">
        <v>756.46718133000002</v>
      </c>
      <c r="AC26" s="275">
        <v>573.08994124000003</v>
      </c>
      <c r="AD26" s="275">
        <v>316.02868720999999</v>
      </c>
      <c r="AE26" s="275">
        <v>136.58510453</v>
      </c>
      <c r="AF26" s="275">
        <v>30.773302257000001</v>
      </c>
      <c r="AG26" s="275">
        <v>7.1505583600999998</v>
      </c>
      <c r="AH26" s="275">
        <v>11.334264014</v>
      </c>
      <c r="AI26" s="275">
        <v>57.547350839000003</v>
      </c>
      <c r="AJ26" s="275">
        <v>257.07078496000003</v>
      </c>
      <c r="AK26" s="275">
        <v>514.96499398000003</v>
      </c>
      <c r="AL26" s="275">
        <v>762.61244385999998</v>
      </c>
      <c r="AM26" s="275">
        <v>887.82778986999995</v>
      </c>
      <c r="AN26" s="275">
        <v>746.87770087000001</v>
      </c>
      <c r="AO26" s="275">
        <v>557.80466890000002</v>
      </c>
      <c r="AP26" s="275">
        <v>319.43227696000002</v>
      </c>
      <c r="AQ26" s="275">
        <v>137.32195231</v>
      </c>
      <c r="AR26" s="275">
        <v>30.247597068000001</v>
      </c>
      <c r="AS26" s="275">
        <v>7.4168523462999998</v>
      </c>
      <c r="AT26" s="275">
        <v>10.819071563</v>
      </c>
      <c r="AU26" s="275">
        <v>52.709976654999998</v>
      </c>
      <c r="AV26" s="275">
        <v>245.69845497</v>
      </c>
      <c r="AW26" s="275">
        <v>509.22014216999997</v>
      </c>
      <c r="AX26" s="275">
        <v>771.71663033000004</v>
      </c>
      <c r="AY26" s="275">
        <v>880.52268362999996</v>
      </c>
      <c r="AZ26" s="275">
        <v>717.65185915999996</v>
      </c>
      <c r="BA26" s="275">
        <v>562.07869890999996</v>
      </c>
      <c r="BB26" s="275">
        <v>306.86147455000003</v>
      </c>
      <c r="BC26" s="275">
        <v>140.90153902</v>
      </c>
      <c r="BD26" s="275">
        <v>29.972036527</v>
      </c>
      <c r="BE26" s="275">
        <v>7.2874384912999997</v>
      </c>
      <c r="BF26" s="275">
        <v>11.444783106999999</v>
      </c>
      <c r="BG26" s="338">
        <v>52.14669</v>
      </c>
      <c r="BH26" s="338">
        <v>246.74369999999999</v>
      </c>
      <c r="BI26" s="338">
        <v>506.01870000000002</v>
      </c>
      <c r="BJ26" s="338">
        <v>771.69880000000001</v>
      </c>
      <c r="BK26" s="338">
        <v>881.61440000000005</v>
      </c>
      <c r="BL26" s="338">
        <v>707.16719999999998</v>
      </c>
      <c r="BM26" s="338">
        <v>561.89329999999995</v>
      </c>
      <c r="BN26" s="338">
        <v>315.3519</v>
      </c>
      <c r="BO26" s="338">
        <v>130.60390000000001</v>
      </c>
      <c r="BP26" s="338">
        <v>29.62998</v>
      </c>
      <c r="BQ26" s="338">
        <v>6.9159199999999998</v>
      </c>
      <c r="BR26" s="338">
        <v>10.536960000000001</v>
      </c>
      <c r="BS26" s="338">
        <v>52.50741</v>
      </c>
      <c r="BT26" s="338">
        <v>243.69649999999999</v>
      </c>
      <c r="BU26" s="338">
        <v>502.64850000000001</v>
      </c>
      <c r="BV26" s="338">
        <v>767.69320000000005</v>
      </c>
    </row>
    <row r="27" spans="1:74" ht="11.1" customHeight="1" x14ac:dyDescent="0.2">
      <c r="A27" s="8"/>
      <c r="B27" s="193" t="s">
        <v>168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567</v>
      </c>
      <c r="C28" s="275">
        <v>0</v>
      </c>
      <c r="D28" s="275">
        <v>0</v>
      </c>
      <c r="E28" s="275">
        <v>0</v>
      </c>
      <c r="F28" s="275">
        <v>0</v>
      </c>
      <c r="G28" s="275">
        <v>7.5653056353999997</v>
      </c>
      <c r="H28" s="275">
        <v>68.808412434999994</v>
      </c>
      <c r="I28" s="275">
        <v>201.08060184999999</v>
      </c>
      <c r="J28" s="275">
        <v>109.20302916999999</v>
      </c>
      <c r="K28" s="275">
        <v>32.412834400999998</v>
      </c>
      <c r="L28" s="275">
        <v>0.48917502518</v>
      </c>
      <c r="M28" s="275">
        <v>0</v>
      </c>
      <c r="N28" s="275">
        <v>0</v>
      </c>
      <c r="O28" s="275">
        <v>0</v>
      </c>
      <c r="P28" s="275">
        <v>0</v>
      </c>
      <c r="Q28" s="275">
        <v>0</v>
      </c>
      <c r="R28" s="275">
        <v>0</v>
      </c>
      <c r="S28" s="275">
        <v>30.895540607000001</v>
      </c>
      <c r="T28" s="275">
        <v>39.414235128999998</v>
      </c>
      <c r="U28" s="275">
        <v>193.33684296000001</v>
      </c>
      <c r="V28" s="275">
        <v>205.19528134999999</v>
      </c>
      <c r="W28" s="275">
        <v>86.551429239000001</v>
      </c>
      <c r="X28" s="275">
        <v>0</v>
      </c>
      <c r="Y28" s="275">
        <v>0</v>
      </c>
      <c r="Z28" s="275">
        <v>0</v>
      </c>
      <c r="AA28" s="275">
        <v>0</v>
      </c>
      <c r="AB28" s="275">
        <v>0</v>
      </c>
      <c r="AC28" s="275">
        <v>0</v>
      </c>
      <c r="AD28" s="275">
        <v>0</v>
      </c>
      <c r="AE28" s="275">
        <v>6.9472378641999999</v>
      </c>
      <c r="AF28" s="275">
        <v>74.847113702000001</v>
      </c>
      <c r="AG28" s="275">
        <v>241.58750126999999</v>
      </c>
      <c r="AH28" s="275">
        <v>241.41543845000001</v>
      </c>
      <c r="AI28" s="275">
        <v>61.148792172</v>
      </c>
      <c r="AJ28" s="275">
        <v>0</v>
      </c>
      <c r="AK28" s="275">
        <v>0</v>
      </c>
      <c r="AL28" s="275">
        <v>0</v>
      </c>
      <c r="AM28" s="275">
        <v>0</v>
      </c>
      <c r="AN28" s="275">
        <v>0</v>
      </c>
      <c r="AO28" s="275">
        <v>0</v>
      </c>
      <c r="AP28" s="275">
        <v>0</v>
      </c>
      <c r="AQ28" s="275">
        <v>3.085529314</v>
      </c>
      <c r="AR28" s="275">
        <v>72.374537446999994</v>
      </c>
      <c r="AS28" s="275">
        <v>170.17018418999999</v>
      </c>
      <c r="AT28" s="275">
        <v>126.36668528</v>
      </c>
      <c r="AU28" s="275">
        <v>66.742575360999993</v>
      </c>
      <c r="AV28" s="275">
        <v>10.891295637000001</v>
      </c>
      <c r="AW28" s="275">
        <v>0</v>
      </c>
      <c r="AX28" s="275">
        <v>0</v>
      </c>
      <c r="AY28" s="275">
        <v>0</v>
      </c>
      <c r="AZ28" s="275">
        <v>0</v>
      </c>
      <c r="BA28" s="275">
        <v>0</v>
      </c>
      <c r="BB28" s="275">
        <v>0</v>
      </c>
      <c r="BC28" s="275">
        <v>24.193259019999999</v>
      </c>
      <c r="BD28" s="275">
        <v>56.250414067999998</v>
      </c>
      <c r="BE28" s="275">
        <v>259.89728095999999</v>
      </c>
      <c r="BF28" s="275">
        <v>256.41915726000002</v>
      </c>
      <c r="BG28" s="338">
        <v>28.060902648999999</v>
      </c>
      <c r="BH28" s="338">
        <v>1.0896959789</v>
      </c>
      <c r="BI28" s="338">
        <v>0</v>
      </c>
      <c r="BJ28" s="338">
        <v>0</v>
      </c>
      <c r="BK28" s="338">
        <v>0</v>
      </c>
      <c r="BL28" s="338">
        <v>0</v>
      </c>
      <c r="BM28" s="338">
        <v>0</v>
      </c>
      <c r="BN28" s="338">
        <v>0</v>
      </c>
      <c r="BO28" s="338">
        <v>8.5718434254000009</v>
      </c>
      <c r="BP28" s="338">
        <v>77.181107761000007</v>
      </c>
      <c r="BQ28" s="338">
        <v>205.35749214000001</v>
      </c>
      <c r="BR28" s="338">
        <v>168.53478526000001</v>
      </c>
      <c r="BS28" s="338">
        <v>28.852399101</v>
      </c>
      <c r="BT28" s="338">
        <v>1.4011989755000001</v>
      </c>
      <c r="BU28" s="338">
        <v>0</v>
      </c>
      <c r="BV28" s="338">
        <v>0</v>
      </c>
    </row>
    <row r="29" spans="1:74" ht="11.1" customHeight="1" x14ac:dyDescent="0.2">
      <c r="A29" s="9" t="s">
        <v>41</v>
      </c>
      <c r="B29" s="212" t="s">
        <v>600</v>
      </c>
      <c r="C29" s="275">
        <v>0</v>
      </c>
      <c r="D29" s="275">
        <v>0</v>
      </c>
      <c r="E29" s="275">
        <v>0</v>
      </c>
      <c r="F29" s="275">
        <v>0</v>
      </c>
      <c r="G29" s="275">
        <v>26.069585942</v>
      </c>
      <c r="H29" s="275">
        <v>130.92578343</v>
      </c>
      <c r="I29" s="275">
        <v>218.58814498999999</v>
      </c>
      <c r="J29" s="275">
        <v>150.15333385</v>
      </c>
      <c r="K29" s="275">
        <v>64.819507215000002</v>
      </c>
      <c r="L29" s="275">
        <v>5.5084394283</v>
      </c>
      <c r="M29" s="275">
        <v>0</v>
      </c>
      <c r="N29" s="275">
        <v>0</v>
      </c>
      <c r="O29" s="275">
        <v>0</v>
      </c>
      <c r="P29" s="275">
        <v>0</v>
      </c>
      <c r="Q29" s="275">
        <v>0</v>
      </c>
      <c r="R29" s="275">
        <v>0</v>
      </c>
      <c r="S29" s="275">
        <v>72.190511064999995</v>
      </c>
      <c r="T29" s="275">
        <v>113.93410543</v>
      </c>
      <c r="U29" s="275">
        <v>249.95239543</v>
      </c>
      <c r="V29" s="275">
        <v>230.01385912000001</v>
      </c>
      <c r="W29" s="275">
        <v>136.11902515</v>
      </c>
      <c r="X29" s="275">
        <v>0.86261806629000004</v>
      </c>
      <c r="Y29" s="275">
        <v>0</v>
      </c>
      <c r="Z29" s="275">
        <v>0.86280501495999995</v>
      </c>
      <c r="AA29" s="275">
        <v>0</v>
      </c>
      <c r="AB29" s="275">
        <v>0</v>
      </c>
      <c r="AC29" s="275">
        <v>0</v>
      </c>
      <c r="AD29" s="275">
        <v>0</v>
      </c>
      <c r="AE29" s="275">
        <v>16.969646020999999</v>
      </c>
      <c r="AF29" s="275">
        <v>129.19984288000001</v>
      </c>
      <c r="AG29" s="275">
        <v>310.12373933999999</v>
      </c>
      <c r="AH29" s="275">
        <v>311.90523181999998</v>
      </c>
      <c r="AI29" s="275">
        <v>114.03559503</v>
      </c>
      <c r="AJ29" s="275">
        <v>5.5700081155000003</v>
      </c>
      <c r="AK29" s="275">
        <v>0</v>
      </c>
      <c r="AL29" s="275">
        <v>0</v>
      </c>
      <c r="AM29" s="275">
        <v>0</v>
      </c>
      <c r="AN29" s="275">
        <v>0</v>
      </c>
      <c r="AO29" s="275">
        <v>0</v>
      </c>
      <c r="AP29" s="275">
        <v>2.1853069914000001</v>
      </c>
      <c r="AQ29" s="275">
        <v>14.110496169999999</v>
      </c>
      <c r="AR29" s="275">
        <v>123.03734557</v>
      </c>
      <c r="AS29" s="275">
        <v>251.20414589999999</v>
      </c>
      <c r="AT29" s="275">
        <v>162.62724230000001</v>
      </c>
      <c r="AU29" s="275">
        <v>88.111238868000001</v>
      </c>
      <c r="AV29" s="275">
        <v>21.808539003</v>
      </c>
      <c r="AW29" s="275">
        <v>0</v>
      </c>
      <c r="AX29" s="275">
        <v>0</v>
      </c>
      <c r="AY29" s="275">
        <v>0</v>
      </c>
      <c r="AZ29" s="275">
        <v>0</v>
      </c>
      <c r="BA29" s="275">
        <v>0</v>
      </c>
      <c r="BB29" s="275">
        <v>0</v>
      </c>
      <c r="BC29" s="275">
        <v>65.325873388999995</v>
      </c>
      <c r="BD29" s="275">
        <v>110.50393165</v>
      </c>
      <c r="BE29" s="275">
        <v>287.53306375</v>
      </c>
      <c r="BF29" s="275">
        <v>300.55068267000001</v>
      </c>
      <c r="BG29" s="338">
        <v>57.517885837000001</v>
      </c>
      <c r="BH29" s="338">
        <v>3.6980920795999999</v>
      </c>
      <c r="BI29" s="338">
        <v>0</v>
      </c>
      <c r="BJ29" s="338">
        <v>0</v>
      </c>
      <c r="BK29" s="338">
        <v>0</v>
      </c>
      <c r="BL29" s="338">
        <v>0</v>
      </c>
      <c r="BM29" s="338">
        <v>0</v>
      </c>
      <c r="BN29" s="338">
        <v>0</v>
      </c>
      <c r="BO29" s="338">
        <v>27.049441956999999</v>
      </c>
      <c r="BP29" s="338">
        <v>127.19224644000001</v>
      </c>
      <c r="BQ29" s="338">
        <v>253.74987769000001</v>
      </c>
      <c r="BR29" s="338">
        <v>210.96087544</v>
      </c>
      <c r="BS29" s="338">
        <v>57.529907928999997</v>
      </c>
      <c r="BT29" s="338">
        <v>4.392563891</v>
      </c>
      <c r="BU29" s="338">
        <v>0</v>
      </c>
      <c r="BV29" s="338">
        <v>0</v>
      </c>
    </row>
    <row r="30" spans="1:74" ht="11.1" customHeight="1" x14ac:dyDescent="0.2">
      <c r="A30" s="9" t="s">
        <v>42</v>
      </c>
      <c r="B30" s="212" t="s">
        <v>568</v>
      </c>
      <c r="C30" s="275">
        <v>0</v>
      </c>
      <c r="D30" s="275">
        <v>0</v>
      </c>
      <c r="E30" s="275">
        <v>0</v>
      </c>
      <c r="F30" s="275">
        <v>0.55779238411999998</v>
      </c>
      <c r="G30" s="275">
        <v>53.586419714999998</v>
      </c>
      <c r="H30" s="275">
        <v>176.02272751999999</v>
      </c>
      <c r="I30" s="275">
        <v>133.12879233000001</v>
      </c>
      <c r="J30" s="275">
        <v>197.12927472999999</v>
      </c>
      <c r="K30" s="275">
        <v>46.489626121000001</v>
      </c>
      <c r="L30" s="275">
        <v>2.6659984651999999</v>
      </c>
      <c r="M30" s="275">
        <v>0</v>
      </c>
      <c r="N30" s="275">
        <v>0</v>
      </c>
      <c r="O30" s="275">
        <v>0</v>
      </c>
      <c r="P30" s="275">
        <v>0</v>
      </c>
      <c r="Q30" s="275">
        <v>0</v>
      </c>
      <c r="R30" s="275">
        <v>1.1081341726</v>
      </c>
      <c r="S30" s="275">
        <v>81.828670982999995</v>
      </c>
      <c r="T30" s="275">
        <v>138.83855032</v>
      </c>
      <c r="U30" s="275">
        <v>202.12298688000001</v>
      </c>
      <c r="V30" s="275">
        <v>169.43034574999999</v>
      </c>
      <c r="W30" s="275">
        <v>127.20565221</v>
      </c>
      <c r="X30" s="275">
        <v>7.2166604258999998</v>
      </c>
      <c r="Y30" s="275">
        <v>0</v>
      </c>
      <c r="Z30" s="275">
        <v>1.5510074369</v>
      </c>
      <c r="AA30" s="275">
        <v>0</v>
      </c>
      <c r="AB30" s="275">
        <v>0</v>
      </c>
      <c r="AC30" s="275">
        <v>3.4728489295</v>
      </c>
      <c r="AD30" s="275">
        <v>0.69043986332999996</v>
      </c>
      <c r="AE30" s="275">
        <v>42.425310314999997</v>
      </c>
      <c r="AF30" s="275">
        <v>187.86250466999999</v>
      </c>
      <c r="AG30" s="275">
        <v>276.69263632000002</v>
      </c>
      <c r="AH30" s="275">
        <v>296.77279475</v>
      </c>
      <c r="AI30" s="275">
        <v>130.94018689999999</v>
      </c>
      <c r="AJ30" s="275">
        <v>18.759260645000001</v>
      </c>
      <c r="AK30" s="275">
        <v>0</v>
      </c>
      <c r="AL30" s="275">
        <v>0</v>
      </c>
      <c r="AM30" s="275">
        <v>0</v>
      </c>
      <c r="AN30" s="275">
        <v>0.27335608122999999</v>
      </c>
      <c r="AO30" s="275">
        <v>0.55749705051999998</v>
      </c>
      <c r="AP30" s="275">
        <v>6.5882681240999998</v>
      </c>
      <c r="AQ30" s="275">
        <v>36.524542285999999</v>
      </c>
      <c r="AR30" s="275">
        <v>166.65089108999999</v>
      </c>
      <c r="AS30" s="275">
        <v>240.98793989999999</v>
      </c>
      <c r="AT30" s="275">
        <v>146.84906078</v>
      </c>
      <c r="AU30" s="275">
        <v>91.763921206999996</v>
      </c>
      <c r="AV30" s="275">
        <v>15.672534612</v>
      </c>
      <c r="AW30" s="275">
        <v>0</v>
      </c>
      <c r="AX30" s="275">
        <v>0</v>
      </c>
      <c r="AY30" s="275">
        <v>0</v>
      </c>
      <c r="AZ30" s="275">
        <v>0</v>
      </c>
      <c r="BA30" s="275">
        <v>0</v>
      </c>
      <c r="BB30" s="275">
        <v>0</v>
      </c>
      <c r="BC30" s="275">
        <v>140.49134371</v>
      </c>
      <c r="BD30" s="275">
        <v>192.32705829</v>
      </c>
      <c r="BE30" s="275">
        <v>258.94347371999999</v>
      </c>
      <c r="BF30" s="275">
        <v>257.36277947999997</v>
      </c>
      <c r="BG30" s="338">
        <v>66.966873858</v>
      </c>
      <c r="BH30" s="338">
        <v>6.5607583332999999</v>
      </c>
      <c r="BI30" s="338">
        <v>0</v>
      </c>
      <c r="BJ30" s="338">
        <v>0</v>
      </c>
      <c r="BK30" s="338">
        <v>0</v>
      </c>
      <c r="BL30" s="338">
        <v>0</v>
      </c>
      <c r="BM30" s="338">
        <v>0.41450460777999998</v>
      </c>
      <c r="BN30" s="338">
        <v>2.1555516332</v>
      </c>
      <c r="BO30" s="338">
        <v>58.256325676000003</v>
      </c>
      <c r="BP30" s="338">
        <v>157.95495473</v>
      </c>
      <c r="BQ30" s="338">
        <v>247.74188437999999</v>
      </c>
      <c r="BR30" s="338">
        <v>206.34804972000001</v>
      </c>
      <c r="BS30" s="338">
        <v>63.856763231999999</v>
      </c>
      <c r="BT30" s="338">
        <v>6.1635610208999996</v>
      </c>
      <c r="BU30" s="338">
        <v>0</v>
      </c>
      <c r="BV30" s="338">
        <v>0</v>
      </c>
    </row>
    <row r="31" spans="1:74" ht="11.1" customHeight="1" x14ac:dyDescent="0.2">
      <c r="A31" s="9" t="s">
        <v>43</v>
      </c>
      <c r="B31" s="212" t="s">
        <v>569</v>
      </c>
      <c r="C31" s="275">
        <v>0</v>
      </c>
      <c r="D31" s="275">
        <v>0</v>
      </c>
      <c r="E31" s="275">
        <v>0</v>
      </c>
      <c r="F31" s="275">
        <v>3.6920122264000002</v>
      </c>
      <c r="G31" s="275">
        <v>65.005277531000004</v>
      </c>
      <c r="H31" s="275">
        <v>193.68793368999999</v>
      </c>
      <c r="I31" s="275">
        <v>199.23268411000001</v>
      </c>
      <c r="J31" s="275">
        <v>261.19568139</v>
      </c>
      <c r="K31" s="275">
        <v>77.985501890999998</v>
      </c>
      <c r="L31" s="275">
        <v>11.722525395</v>
      </c>
      <c r="M31" s="275">
        <v>0</v>
      </c>
      <c r="N31" s="275">
        <v>0</v>
      </c>
      <c r="O31" s="275">
        <v>0</v>
      </c>
      <c r="P31" s="275">
        <v>0</v>
      </c>
      <c r="Q31" s="275">
        <v>2.8829983815000002</v>
      </c>
      <c r="R31" s="275">
        <v>8.4730461003999995</v>
      </c>
      <c r="S31" s="275">
        <v>55.413515848000003</v>
      </c>
      <c r="T31" s="275">
        <v>202.59381192000001</v>
      </c>
      <c r="U31" s="275">
        <v>289.24948678999999</v>
      </c>
      <c r="V31" s="275">
        <v>202.19466467000001</v>
      </c>
      <c r="W31" s="275">
        <v>168.0557153</v>
      </c>
      <c r="X31" s="275">
        <v>12.919653624</v>
      </c>
      <c r="Y31" s="275">
        <v>0</v>
      </c>
      <c r="Z31" s="275">
        <v>0</v>
      </c>
      <c r="AA31" s="275">
        <v>0</v>
      </c>
      <c r="AB31" s="275">
        <v>7.6342197451999994E-2</v>
      </c>
      <c r="AC31" s="275">
        <v>9.5584276788999993</v>
      </c>
      <c r="AD31" s="275">
        <v>7.7966308130000002</v>
      </c>
      <c r="AE31" s="275">
        <v>48.685217538000003</v>
      </c>
      <c r="AF31" s="275">
        <v>263.31959687</v>
      </c>
      <c r="AG31" s="275">
        <v>306.11472258999999</v>
      </c>
      <c r="AH31" s="275">
        <v>268.4987486</v>
      </c>
      <c r="AI31" s="275">
        <v>138.22302644999999</v>
      </c>
      <c r="AJ31" s="275">
        <v>28.476424172000002</v>
      </c>
      <c r="AK31" s="275">
        <v>1.9849248567</v>
      </c>
      <c r="AL31" s="275">
        <v>0</v>
      </c>
      <c r="AM31" s="275">
        <v>0</v>
      </c>
      <c r="AN31" s="275">
        <v>2.9690411588000001</v>
      </c>
      <c r="AO31" s="275">
        <v>5.7264962144</v>
      </c>
      <c r="AP31" s="275">
        <v>8.7278133031999996</v>
      </c>
      <c r="AQ31" s="275">
        <v>50.453076864000003</v>
      </c>
      <c r="AR31" s="275">
        <v>205.37209078999999</v>
      </c>
      <c r="AS31" s="275">
        <v>331.12532856000001</v>
      </c>
      <c r="AT31" s="275">
        <v>165.63895869000001</v>
      </c>
      <c r="AU31" s="275">
        <v>127.11411759000001</v>
      </c>
      <c r="AV31" s="275">
        <v>14.002518553</v>
      </c>
      <c r="AW31" s="275">
        <v>0</v>
      </c>
      <c r="AX31" s="275">
        <v>0</v>
      </c>
      <c r="AY31" s="275">
        <v>0</v>
      </c>
      <c r="AZ31" s="275">
        <v>0</v>
      </c>
      <c r="BA31" s="275">
        <v>1.8153560449999999</v>
      </c>
      <c r="BB31" s="275">
        <v>0</v>
      </c>
      <c r="BC31" s="275">
        <v>167.65101522000001</v>
      </c>
      <c r="BD31" s="275">
        <v>271.77918783000001</v>
      </c>
      <c r="BE31" s="275">
        <v>305.28477551999998</v>
      </c>
      <c r="BF31" s="275">
        <v>267.23564078999999</v>
      </c>
      <c r="BG31" s="338">
        <v>97.083179110000003</v>
      </c>
      <c r="BH31" s="338">
        <v>9.9976393173999991</v>
      </c>
      <c r="BI31" s="338">
        <v>0.28650856942000003</v>
      </c>
      <c r="BJ31" s="338">
        <v>0</v>
      </c>
      <c r="BK31" s="338">
        <v>0</v>
      </c>
      <c r="BL31" s="338">
        <v>0</v>
      </c>
      <c r="BM31" s="338">
        <v>2.9995728583000001</v>
      </c>
      <c r="BN31" s="338">
        <v>7.4736004918000001</v>
      </c>
      <c r="BO31" s="338">
        <v>68.350858619999997</v>
      </c>
      <c r="BP31" s="338">
        <v>191.30577237</v>
      </c>
      <c r="BQ31" s="338">
        <v>304.79957368999999</v>
      </c>
      <c r="BR31" s="338">
        <v>259.05611467</v>
      </c>
      <c r="BS31" s="338">
        <v>92.138532467999994</v>
      </c>
      <c r="BT31" s="338">
        <v>9.2848464979000003</v>
      </c>
      <c r="BU31" s="338">
        <v>0.28622772227999999</v>
      </c>
      <c r="BV31" s="338">
        <v>0</v>
      </c>
    </row>
    <row r="32" spans="1:74" ht="11.1" customHeight="1" x14ac:dyDescent="0.2">
      <c r="A32" s="9" t="s">
        <v>348</v>
      </c>
      <c r="B32" s="212" t="s">
        <v>601</v>
      </c>
      <c r="C32" s="275">
        <v>20.269491751</v>
      </c>
      <c r="D32" s="275">
        <v>44.695445077999999</v>
      </c>
      <c r="E32" s="275">
        <v>42.565540394999999</v>
      </c>
      <c r="F32" s="275">
        <v>82.672508476000004</v>
      </c>
      <c r="G32" s="275">
        <v>209.63201122999999</v>
      </c>
      <c r="H32" s="275">
        <v>350.86923374999998</v>
      </c>
      <c r="I32" s="275">
        <v>400.23837395999999</v>
      </c>
      <c r="J32" s="275">
        <v>382.12376929999999</v>
      </c>
      <c r="K32" s="275">
        <v>280.33534355</v>
      </c>
      <c r="L32" s="275">
        <v>126.75050160000001</v>
      </c>
      <c r="M32" s="275">
        <v>31.475358309000001</v>
      </c>
      <c r="N32" s="275">
        <v>36.119088763000001</v>
      </c>
      <c r="O32" s="275">
        <v>33.659693179999998</v>
      </c>
      <c r="P32" s="275">
        <v>18.883122025999999</v>
      </c>
      <c r="Q32" s="275">
        <v>84.174620594000004</v>
      </c>
      <c r="R32" s="275">
        <v>130.67782355</v>
      </c>
      <c r="S32" s="275">
        <v>241.98463279000001</v>
      </c>
      <c r="T32" s="275">
        <v>394.26089101000002</v>
      </c>
      <c r="U32" s="275">
        <v>456.43850593000002</v>
      </c>
      <c r="V32" s="275">
        <v>410.61726134999998</v>
      </c>
      <c r="W32" s="275">
        <v>295.74249429999998</v>
      </c>
      <c r="X32" s="275">
        <v>135.20637703</v>
      </c>
      <c r="Y32" s="275">
        <v>103.08771898000001</v>
      </c>
      <c r="Z32" s="275">
        <v>100.11018884000001</v>
      </c>
      <c r="AA32" s="275">
        <v>24.864989066</v>
      </c>
      <c r="AB32" s="275">
        <v>23.518291065</v>
      </c>
      <c r="AC32" s="275">
        <v>89.116182452999993</v>
      </c>
      <c r="AD32" s="275">
        <v>87.168425948000007</v>
      </c>
      <c r="AE32" s="275">
        <v>185.47794436999999</v>
      </c>
      <c r="AF32" s="275">
        <v>379.00909668999998</v>
      </c>
      <c r="AG32" s="275">
        <v>509.27637637999999</v>
      </c>
      <c r="AH32" s="275">
        <v>483.89055774000002</v>
      </c>
      <c r="AI32" s="275">
        <v>352.05405812999999</v>
      </c>
      <c r="AJ32" s="275">
        <v>156.50838123</v>
      </c>
      <c r="AK32" s="275">
        <v>56.071634732</v>
      </c>
      <c r="AL32" s="275">
        <v>65.355671946000001</v>
      </c>
      <c r="AM32" s="275">
        <v>50.228489668999998</v>
      </c>
      <c r="AN32" s="275">
        <v>54.453763776999999</v>
      </c>
      <c r="AO32" s="275">
        <v>55.993712549000001</v>
      </c>
      <c r="AP32" s="275">
        <v>123.9012259</v>
      </c>
      <c r="AQ32" s="275">
        <v>212.41340324999999</v>
      </c>
      <c r="AR32" s="275">
        <v>337.77879633999999</v>
      </c>
      <c r="AS32" s="275">
        <v>469.48637447999999</v>
      </c>
      <c r="AT32" s="275">
        <v>406.62804310000001</v>
      </c>
      <c r="AU32" s="275">
        <v>281.45796483999999</v>
      </c>
      <c r="AV32" s="275">
        <v>157.94145728000001</v>
      </c>
      <c r="AW32" s="275">
        <v>66.594462387999997</v>
      </c>
      <c r="AX32" s="275">
        <v>38.379366744000002</v>
      </c>
      <c r="AY32" s="275">
        <v>20.909000254999999</v>
      </c>
      <c r="AZ32" s="275">
        <v>80.680044451000001</v>
      </c>
      <c r="BA32" s="275">
        <v>34.142528554000002</v>
      </c>
      <c r="BB32" s="275">
        <v>77.977312019999999</v>
      </c>
      <c r="BC32" s="275">
        <v>262.25835266000001</v>
      </c>
      <c r="BD32" s="275">
        <v>382.16791563999999</v>
      </c>
      <c r="BE32" s="275">
        <v>442.19577068000001</v>
      </c>
      <c r="BF32" s="275">
        <v>443.03420638</v>
      </c>
      <c r="BG32" s="338">
        <v>270.50628733000002</v>
      </c>
      <c r="BH32" s="338">
        <v>128.25000199999999</v>
      </c>
      <c r="BI32" s="338">
        <v>56.023280882000002</v>
      </c>
      <c r="BJ32" s="338">
        <v>32.145803667999999</v>
      </c>
      <c r="BK32" s="338">
        <v>29.107645843</v>
      </c>
      <c r="BL32" s="338">
        <v>31.271274379000001</v>
      </c>
      <c r="BM32" s="338">
        <v>51.078152426999999</v>
      </c>
      <c r="BN32" s="338">
        <v>77.518849533999997</v>
      </c>
      <c r="BO32" s="338">
        <v>207.04545361000001</v>
      </c>
      <c r="BP32" s="338">
        <v>358.62531737</v>
      </c>
      <c r="BQ32" s="338">
        <v>449.34498041000001</v>
      </c>
      <c r="BR32" s="338">
        <v>420.55054342</v>
      </c>
      <c r="BS32" s="338">
        <v>271.84726319999999</v>
      </c>
      <c r="BT32" s="338">
        <v>131.96983516</v>
      </c>
      <c r="BU32" s="338">
        <v>56.183721599999998</v>
      </c>
      <c r="BV32" s="338">
        <v>32.238063513999997</v>
      </c>
    </row>
    <row r="33" spans="1:74" ht="11.1" customHeight="1" x14ac:dyDescent="0.2">
      <c r="A33" s="9" t="s">
        <v>44</v>
      </c>
      <c r="B33" s="212" t="s">
        <v>571</v>
      </c>
      <c r="C33" s="275">
        <v>0.2578539775</v>
      </c>
      <c r="D33" s="275">
        <v>1.4106308129</v>
      </c>
      <c r="E33" s="275">
        <v>4.5873961356999997</v>
      </c>
      <c r="F33" s="275">
        <v>26.14412373</v>
      </c>
      <c r="G33" s="275">
        <v>147.32826845</v>
      </c>
      <c r="H33" s="275">
        <v>329.10814375000001</v>
      </c>
      <c r="I33" s="275">
        <v>307.32800281999999</v>
      </c>
      <c r="J33" s="275">
        <v>375.40708702000001</v>
      </c>
      <c r="K33" s="275">
        <v>236.46144731000001</v>
      </c>
      <c r="L33" s="275">
        <v>60.676960706000003</v>
      </c>
      <c r="M33" s="275">
        <v>0.41630648473999998</v>
      </c>
      <c r="N33" s="275">
        <v>3.8057817313000002</v>
      </c>
      <c r="O33" s="275">
        <v>2.5564807517000001</v>
      </c>
      <c r="P33" s="275">
        <v>0</v>
      </c>
      <c r="Q33" s="275">
        <v>20.598082711</v>
      </c>
      <c r="R33" s="275">
        <v>52.138418655000002</v>
      </c>
      <c r="S33" s="275">
        <v>174.78900390999999</v>
      </c>
      <c r="T33" s="275">
        <v>352.51954232000003</v>
      </c>
      <c r="U33" s="275">
        <v>442.38899610999999</v>
      </c>
      <c r="V33" s="275">
        <v>339.31430573</v>
      </c>
      <c r="W33" s="275">
        <v>235.06795106999999</v>
      </c>
      <c r="X33" s="275">
        <v>58.747324388999999</v>
      </c>
      <c r="Y33" s="275">
        <v>16.048852296</v>
      </c>
      <c r="Z33" s="275">
        <v>23.677755179999998</v>
      </c>
      <c r="AA33" s="275">
        <v>2.1332506592999998</v>
      </c>
      <c r="AB33" s="275">
        <v>3.4357732268999999</v>
      </c>
      <c r="AC33" s="275">
        <v>36.052875239000002</v>
      </c>
      <c r="AD33" s="275">
        <v>37.177037132000002</v>
      </c>
      <c r="AE33" s="275">
        <v>124.28851202</v>
      </c>
      <c r="AF33" s="275">
        <v>371.00722811999998</v>
      </c>
      <c r="AG33" s="275">
        <v>472.84697254999998</v>
      </c>
      <c r="AH33" s="275">
        <v>459.9901721</v>
      </c>
      <c r="AI33" s="275">
        <v>320.72595812999998</v>
      </c>
      <c r="AJ33" s="275">
        <v>113.37041723</v>
      </c>
      <c r="AK33" s="275">
        <v>11.882630804</v>
      </c>
      <c r="AL33" s="275">
        <v>3.8795282158000002</v>
      </c>
      <c r="AM33" s="275">
        <v>19.730140054</v>
      </c>
      <c r="AN33" s="275">
        <v>17.853442378</v>
      </c>
      <c r="AO33" s="275">
        <v>27.671113589000001</v>
      </c>
      <c r="AP33" s="275">
        <v>74.344139460999997</v>
      </c>
      <c r="AQ33" s="275">
        <v>135.04606888000001</v>
      </c>
      <c r="AR33" s="275">
        <v>271.80484675000002</v>
      </c>
      <c r="AS33" s="275">
        <v>429.19059270999998</v>
      </c>
      <c r="AT33" s="275">
        <v>340.01743847</v>
      </c>
      <c r="AU33" s="275">
        <v>193.93763704</v>
      </c>
      <c r="AV33" s="275">
        <v>66.125549742000004</v>
      </c>
      <c r="AW33" s="275">
        <v>6.1994140932999997</v>
      </c>
      <c r="AX33" s="275">
        <v>1.3930570357000001</v>
      </c>
      <c r="AY33" s="275">
        <v>1.1368921739</v>
      </c>
      <c r="AZ33" s="275">
        <v>20.995445738000001</v>
      </c>
      <c r="BA33" s="275">
        <v>13.550644986</v>
      </c>
      <c r="BB33" s="275">
        <v>7.4697846115999997</v>
      </c>
      <c r="BC33" s="275">
        <v>266.29348947</v>
      </c>
      <c r="BD33" s="275">
        <v>374.69566406000001</v>
      </c>
      <c r="BE33" s="275">
        <v>430.10306065999998</v>
      </c>
      <c r="BF33" s="275">
        <v>403.66260039000002</v>
      </c>
      <c r="BG33" s="338">
        <v>211.89455061999999</v>
      </c>
      <c r="BH33" s="338">
        <v>50.488407459999998</v>
      </c>
      <c r="BI33" s="338">
        <v>6.1124817223000001</v>
      </c>
      <c r="BJ33" s="338">
        <v>2.2116976054999999</v>
      </c>
      <c r="BK33" s="338">
        <v>4.9555256455999999</v>
      </c>
      <c r="BL33" s="338">
        <v>3.2886599765</v>
      </c>
      <c r="BM33" s="338">
        <v>17.319403381000001</v>
      </c>
      <c r="BN33" s="338">
        <v>34.459407059999997</v>
      </c>
      <c r="BO33" s="338">
        <v>161.36206634000001</v>
      </c>
      <c r="BP33" s="338">
        <v>319.76659373000001</v>
      </c>
      <c r="BQ33" s="338">
        <v>419.48441853999998</v>
      </c>
      <c r="BR33" s="338">
        <v>395.60406569000003</v>
      </c>
      <c r="BS33" s="338">
        <v>213.15264135000001</v>
      </c>
      <c r="BT33" s="338">
        <v>52.976929646999999</v>
      </c>
      <c r="BU33" s="338">
        <v>6.2584955647999996</v>
      </c>
      <c r="BV33" s="338">
        <v>2.2070997211000001</v>
      </c>
    </row>
    <row r="34" spans="1:74" ht="11.1" customHeight="1" x14ac:dyDescent="0.2">
      <c r="A34" s="9" t="s">
        <v>45</v>
      </c>
      <c r="B34" s="212" t="s">
        <v>572</v>
      </c>
      <c r="C34" s="275">
        <v>4.8079855050000004</v>
      </c>
      <c r="D34" s="275">
        <v>8.3380042145999997</v>
      </c>
      <c r="E34" s="275">
        <v>21.977867845999999</v>
      </c>
      <c r="F34" s="275">
        <v>96.209273480999997</v>
      </c>
      <c r="G34" s="275">
        <v>226.03058052</v>
      </c>
      <c r="H34" s="275">
        <v>457.15449732000002</v>
      </c>
      <c r="I34" s="275">
        <v>502.49842118999999</v>
      </c>
      <c r="J34" s="275">
        <v>557.22017411000002</v>
      </c>
      <c r="K34" s="275">
        <v>380.19433763000001</v>
      </c>
      <c r="L34" s="275">
        <v>195.50525589</v>
      </c>
      <c r="M34" s="275">
        <v>10.215755478</v>
      </c>
      <c r="N34" s="275">
        <v>14.591896096999999</v>
      </c>
      <c r="O34" s="275">
        <v>5.3169748197000004</v>
      </c>
      <c r="P34" s="275">
        <v>5.6426158053000002</v>
      </c>
      <c r="Q34" s="275">
        <v>39.123352429000001</v>
      </c>
      <c r="R34" s="275">
        <v>141.29054751000001</v>
      </c>
      <c r="S34" s="275">
        <v>260.41932951000001</v>
      </c>
      <c r="T34" s="275">
        <v>452.88852599000001</v>
      </c>
      <c r="U34" s="275">
        <v>585.83016880000002</v>
      </c>
      <c r="V34" s="275">
        <v>561.89158033000001</v>
      </c>
      <c r="W34" s="275">
        <v>423.86538982000002</v>
      </c>
      <c r="X34" s="275">
        <v>188.02337105999999</v>
      </c>
      <c r="Y34" s="275">
        <v>51.623099555000003</v>
      </c>
      <c r="Z34" s="275">
        <v>25.311730935</v>
      </c>
      <c r="AA34" s="275">
        <v>9.3170164826999997</v>
      </c>
      <c r="AB34" s="275">
        <v>25.486543477000001</v>
      </c>
      <c r="AC34" s="275">
        <v>86.038811503999995</v>
      </c>
      <c r="AD34" s="275">
        <v>122.66990102</v>
      </c>
      <c r="AE34" s="275">
        <v>238.03354468000001</v>
      </c>
      <c r="AF34" s="275">
        <v>475.27432607999998</v>
      </c>
      <c r="AG34" s="275">
        <v>620.16120923000005</v>
      </c>
      <c r="AH34" s="275">
        <v>547.04942936999998</v>
      </c>
      <c r="AI34" s="275">
        <v>429.32242257000001</v>
      </c>
      <c r="AJ34" s="275">
        <v>232.53832287</v>
      </c>
      <c r="AK34" s="275">
        <v>79.809133661999994</v>
      </c>
      <c r="AL34" s="275">
        <v>16.750846363000001</v>
      </c>
      <c r="AM34" s="275">
        <v>34.949724889999999</v>
      </c>
      <c r="AN34" s="275">
        <v>66.905734004999999</v>
      </c>
      <c r="AO34" s="275">
        <v>112.32804464</v>
      </c>
      <c r="AP34" s="275">
        <v>141.3166512</v>
      </c>
      <c r="AQ34" s="275">
        <v>240.97831828</v>
      </c>
      <c r="AR34" s="275">
        <v>445.46958426999998</v>
      </c>
      <c r="AS34" s="275">
        <v>583.06156935000001</v>
      </c>
      <c r="AT34" s="275">
        <v>508.61352898000001</v>
      </c>
      <c r="AU34" s="275">
        <v>367.10253144000001</v>
      </c>
      <c r="AV34" s="275">
        <v>144.11367569000001</v>
      </c>
      <c r="AW34" s="275">
        <v>67.243278161000006</v>
      </c>
      <c r="AX34" s="275">
        <v>5.4284165888000002</v>
      </c>
      <c r="AY34" s="275">
        <v>4.4850133686999998</v>
      </c>
      <c r="AZ34" s="275">
        <v>32.702755832999998</v>
      </c>
      <c r="BA34" s="275">
        <v>88.056873725000003</v>
      </c>
      <c r="BB34" s="275">
        <v>56.110968710999998</v>
      </c>
      <c r="BC34" s="275">
        <v>395.30419226999999</v>
      </c>
      <c r="BD34" s="275">
        <v>547.65482107000003</v>
      </c>
      <c r="BE34" s="275">
        <v>604.93866892000005</v>
      </c>
      <c r="BF34" s="275">
        <v>566.28067535000002</v>
      </c>
      <c r="BG34" s="338">
        <v>365.90978238999998</v>
      </c>
      <c r="BH34" s="338">
        <v>143.04940593000001</v>
      </c>
      <c r="BI34" s="338">
        <v>38.473708418999998</v>
      </c>
      <c r="BJ34" s="338">
        <v>8.7437809002000009</v>
      </c>
      <c r="BK34" s="338">
        <v>13.537303357000001</v>
      </c>
      <c r="BL34" s="338">
        <v>16.007952984999999</v>
      </c>
      <c r="BM34" s="338">
        <v>50.600236074000001</v>
      </c>
      <c r="BN34" s="338">
        <v>105.98277586</v>
      </c>
      <c r="BO34" s="338">
        <v>286.48371043999998</v>
      </c>
      <c r="BP34" s="338">
        <v>461.95265681000001</v>
      </c>
      <c r="BQ34" s="338">
        <v>572.35524862</v>
      </c>
      <c r="BR34" s="338">
        <v>573.62975671000004</v>
      </c>
      <c r="BS34" s="338">
        <v>377.7600099</v>
      </c>
      <c r="BT34" s="338">
        <v>153.00625593999999</v>
      </c>
      <c r="BU34" s="338">
        <v>43.441192966999999</v>
      </c>
      <c r="BV34" s="338">
        <v>8.7510782934000009</v>
      </c>
    </row>
    <row r="35" spans="1:74" ht="11.1" customHeight="1" x14ac:dyDescent="0.2">
      <c r="A35" s="9" t="s">
        <v>48</v>
      </c>
      <c r="B35" s="212" t="s">
        <v>573</v>
      </c>
      <c r="C35" s="275">
        <v>3.0955247643999999</v>
      </c>
      <c r="D35" s="275">
        <v>7.2309901122999998</v>
      </c>
      <c r="E35" s="275">
        <v>20.246857858999999</v>
      </c>
      <c r="F35" s="275">
        <v>47.080350850000002</v>
      </c>
      <c r="G35" s="275">
        <v>118.90195737000001</v>
      </c>
      <c r="H35" s="275">
        <v>271.20435578000001</v>
      </c>
      <c r="I35" s="275">
        <v>391.16056609999998</v>
      </c>
      <c r="J35" s="275">
        <v>271.69811096000001</v>
      </c>
      <c r="K35" s="275">
        <v>205.16046205999999</v>
      </c>
      <c r="L35" s="275">
        <v>85.352136896999994</v>
      </c>
      <c r="M35" s="275">
        <v>8.6867330154999998</v>
      </c>
      <c r="N35" s="275">
        <v>0</v>
      </c>
      <c r="O35" s="275">
        <v>1.6507669602999999</v>
      </c>
      <c r="P35" s="275">
        <v>10.997742092999999</v>
      </c>
      <c r="Q35" s="275">
        <v>31.874665483000001</v>
      </c>
      <c r="R35" s="275">
        <v>40.264607544999997</v>
      </c>
      <c r="S35" s="275">
        <v>75.152923662999996</v>
      </c>
      <c r="T35" s="275">
        <v>313.20056746</v>
      </c>
      <c r="U35" s="275">
        <v>325.16254543999997</v>
      </c>
      <c r="V35" s="275">
        <v>361.60255052000002</v>
      </c>
      <c r="W35" s="275">
        <v>231.14384045</v>
      </c>
      <c r="X35" s="275">
        <v>83.877428894999994</v>
      </c>
      <c r="Y35" s="275">
        <v>2.9006715193999999</v>
      </c>
      <c r="Z35" s="275">
        <v>0</v>
      </c>
      <c r="AA35" s="275">
        <v>0</v>
      </c>
      <c r="AB35" s="275">
        <v>10.067042273</v>
      </c>
      <c r="AC35" s="275">
        <v>24.103368294999999</v>
      </c>
      <c r="AD35" s="275">
        <v>41.886433042</v>
      </c>
      <c r="AE35" s="275">
        <v>90.161431730000004</v>
      </c>
      <c r="AF35" s="275">
        <v>331.01370071999997</v>
      </c>
      <c r="AG35" s="275">
        <v>407.6302068</v>
      </c>
      <c r="AH35" s="275">
        <v>305.28828879999998</v>
      </c>
      <c r="AI35" s="275">
        <v>173.31711228</v>
      </c>
      <c r="AJ35" s="275">
        <v>99.011217134999995</v>
      </c>
      <c r="AK35" s="275">
        <v>13.720064909</v>
      </c>
      <c r="AL35" s="275">
        <v>0</v>
      </c>
      <c r="AM35" s="275">
        <v>0</v>
      </c>
      <c r="AN35" s="275">
        <v>4.9750757374000001</v>
      </c>
      <c r="AO35" s="275">
        <v>31.031316961000002</v>
      </c>
      <c r="AP35" s="275">
        <v>50.336766478000001</v>
      </c>
      <c r="AQ35" s="275">
        <v>108.98011394</v>
      </c>
      <c r="AR35" s="275">
        <v>307.61299599</v>
      </c>
      <c r="AS35" s="275">
        <v>413.66249094</v>
      </c>
      <c r="AT35" s="275">
        <v>329.35594419</v>
      </c>
      <c r="AU35" s="275">
        <v>177.79488997000001</v>
      </c>
      <c r="AV35" s="275">
        <v>89.846801231000001</v>
      </c>
      <c r="AW35" s="275">
        <v>29.224925465999998</v>
      </c>
      <c r="AX35" s="275">
        <v>1.1624707387</v>
      </c>
      <c r="AY35" s="275">
        <v>4.2342684716000001</v>
      </c>
      <c r="AZ35" s="275">
        <v>2.6160285843</v>
      </c>
      <c r="BA35" s="275">
        <v>13.830476975</v>
      </c>
      <c r="BB35" s="275">
        <v>69.777483688000004</v>
      </c>
      <c r="BC35" s="275">
        <v>136.73708851999999</v>
      </c>
      <c r="BD35" s="275">
        <v>297.75468805000003</v>
      </c>
      <c r="BE35" s="275">
        <v>415.95287380000002</v>
      </c>
      <c r="BF35" s="275">
        <v>358.59418645</v>
      </c>
      <c r="BG35" s="338">
        <v>200.61696839000001</v>
      </c>
      <c r="BH35" s="338">
        <v>67.190718262000004</v>
      </c>
      <c r="BI35" s="338">
        <v>8.3542741387999992</v>
      </c>
      <c r="BJ35" s="338">
        <v>0.29098029444000001</v>
      </c>
      <c r="BK35" s="338">
        <v>1.0409074787999999</v>
      </c>
      <c r="BL35" s="338">
        <v>3.1600455198000001</v>
      </c>
      <c r="BM35" s="338">
        <v>12.932865558</v>
      </c>
      <c r="BN35" s="338">
        <v>41.242383979000003</v>
      </c>
      <c r="BO35" s="338">
        <v>123.56319051</v>
      </c>
      <c r="BP35" s="338">
        <v>261.07203442000002</v>
      </c>
      <c r="BQ35" s="338">
        <v>387.6260188</v>
      </c>
      <c r="BR35" s="338">
        <v>342.01373279000001</v>
      </c>
      <c r="BS35" s="338">
        <v>203.06301316</v>
      </c>
      <c r="BT35" s="338">
        <v>68.662170755999995</v>
      </c>
      <c r="BU35" s="338">
        <v>9.3669193629999992</v>
      </c>
      <c r="BV35" s="338">
        <v>0.29147552614</v>
      </c>
    </row>
    <row r="36" spans="1:74" ht="11.1" customHeight="1" x14ac:dyDescent="0.2">
      <c r="A36" s="9" t="s">
        <v>49</v>
      </c>
      <c r="B36" s="212" t="s">
        <v>574</v>
      </c>
      <c r="C36" s="275">
        <v>14.056384653</v>
      </c>
      <c r="D36" s="275">
        <v>9.6515217855</v>
      </c>
      <c r="E36" s="275">
        <v>15.502602084999999</v>
      </c>
      <c r="F36" s="275">
        <v>25.850793526</v>
      </c>
      <c r="G36" s="275">
        <v>72.134767937000007</v>
      </c>
      <c r="H36" s="275">
        <v>127.32917103</v>
      </c>
      <c r="I36" s="275">
        <v>274.87656377000002</v>
      </c>
      <c r="J36" s="275">
        <v>228.21476153</v>
      </c>
      <c r="K36" s="275">
        <v>189.91952903999999</v>
      </c>
      <c r="L36" s="275">
        <v>85.914161808000003</v>
      </c>
      <c r="M36" s="275">
        <v>18.681653608000001</v>
      </c>
      <c r="N36" s="275">
        <v>7.4741941555000002</v>
      </c>
      <c r="O36" s="275">
        <v>10.218516175</v>
      </c>
      <c r="P36" s="275">
        <v>12.770610894000001</v>
      </c>
      <c r="Q36" s="275">
        <v>26.769138760000001</v>
      </c>
      <c r="R36" s="275">
        <v>22.628807642999998</v>
      </c>
      <c r="S36" s="275">
        <v>27.635132655</v>
      </c>
      <c r="T36" s="275">
        <v>175.59176715000001</v>
      </c>
      <c r="U36" s="275">
        <v>218.36586803</v>
      </c>
      <c r="V36" s="275">
        <v>260.83571584999999</v>
      </c>
      <c r="W36" s="275">
        <v>193.19813988999999</v>
      </c>
      <c r="X36" s="275">
        <v>97.088920727000001</v>
      </c>
      <c r="Y36" s="275">
        <v>12.185361009999999</v>
      </c>
      <c r="Z36" s="275">
        <v>10.415056756</v>
      </c>
      <c r="AA36" s="275">
        <v>7.7794859394999998</v>
      </c>
      <c r="AB36" s="275">
        <v>15.026928786999999</v>
      </c>
      <c r="AC36" s="275">
        <v>12.640498089999999</v>
      </c>
      <c r="AD36" s="275">
        <v>26.812996991999999</v>
      </c>
      <c r="AE36" s="275">
        <v>36.796153992000001</v>
      </c>
      <c r="AF36" s="275">
        <v>165.75906072999999</v>
      </c>
      <c r="AG36" s="275">
        <v>235.72647760999999</v>
      </c>
      <c r="AH36" s="275">
        <v>233.95432914</v>
      </c>
      <c r="AI36" s="275">
        <v>122.26154858</v>
      </c>
      <c r="AJ36" s="275">
        <v>47.082550345000001</v>
      </c>
      <c r="AK36" s="275">
        <v>17.123550549000001</v>
      </c>
      <c r="AL36" s="275">
        <v>7.9905191617</v>
      </c>
      <c r="AM36" s="275">
        <v>6.9900026869999996</v>
      </c>
      <c r="AN36" s="275">
        <v>6.5819671658000001</v>
      </c>
      <c r="AO36" s="275">
        <v>16.715221475</v>
      </c>
      <c r="AP36" s="275">
        <v>24.883766498</v>
      </c>
      <c r="AQ36" s="275">
        <v>45.683631103000003</v>
      </c>
      <c r="AR36" s="275">
        <v>148.31543531</v>
      </c>
      <c r="AS36" s="275">
        <v>282.78181560000002</v>
      </c>
      <c r="AT36" s="275">
        <v>279.76608277000003</v>
      </c>
      <c r="AU36" s="275">
        <v>137.05431221000001</v>
      </c>
      <c r="AV36" s="275">
        <v>68.516537098000001</v>
      </c>
      <c r="AW36" s="275">
        <v>20.612527472</v>
      </c>
      <c r="AX36" s="275">
        <v>9.6972439845</v>
      </c>
      <c r="AY36" s="275">
        <v>15.000768089999999</v>
      </c>
      <c r="AZ36" s="275">
        <v>7.5430212228000002</v>
      </c>
      <c r="BA36" s="275">
        <v>8.8395711384000002</v>
      </c>
      <c r="BB36" s="275">
        <v>25.286675988999999</v>
      </c>
      <c r="BC36" s="275">
        <v>38.479328578999997</v>
      </c>
      <c r="BD36" s="275">
        <v>118.95694263999999</v>
      </c>
      <c r="BE36" s="275">
        <v>322.57194471000003</v>
      </c>
      <c r="BF36" s="275">
        <v>275.66897987999999</v>
      </c>
      <c r="BG36" s="338">
        <v>129.96026563999999</v>
      </c>
      <c r="BH36" s="338">
        <v>37.873736422</v>
      </c>
      <c r="BI36" s="338">
        <v>11.618917973</v>
      </c>
      <c r="BJ36" s="338">
        <v>7.9477632475000002</v>
      </c>
      <c r="BK36" s="338">
        <v>8.4348903707999998</v>
      </c>
      <c r="BL36" s="338">
        <v>7.9510341672999996</v>
      </c>
      <c r="BM36" s="338">
        <v>11.593822449999999</v>
      </c>
      <c r="BN36" s="338">
        <v>18.560469992000002</v>
      </c>
      <c r="BO36" s="338">
        <v>45.667706954000003</v>
      </c>
      <c r="BP36" s="338">
        <v>102.7634934</v>
      </c>
      <c r="BQ36" s="338">
        <v>222.49128171000001</v>
      </c>
      <c r="BR36" s="338">
        <v>219.74639501999999</v>
      </c>
      <c r="BS36" s="338">
        <v>135.95301337000001</v>
      </c>
      <c r="BT36" s="338">
        <v>38.533752270999997</v>
      </c>
      <c r="BU36" s="338">
        <v>11.569886549</v>
      </c>
      <c r="BV36" s="338">
        <v>7.9053881370000001</v>
      </c>
    </row>
    <row r="37" spans="1:74" ht="11.1" customHeight="1" x14ac:dyDescent="0.2">
      <c r="A37" s="9" t="s">
        <v>707</v>
      </c>
      <c r="B37" s="212" t="s">
        <v>602</v>
      </c>
      <c r="C37" s="275">
        <v>7.0752922318999998</v>
      </c>
      <c r="D37" s="275">
        <v>11.939348876</v>
      </c>
      <c r="E37" s="275">
        <v>15.25309403</v>
      </c>
      <c r="F37" s="275">
        <v>37.29818744</v>
      </c>
      <c r="G37" s="275">
        <v>113.32213363</v>
      </c>
      <c r="H37" s="275">
        <v>242.61268294999999</v>
      </c>
      <c r="I37" s="275">
        <v>300.86378983999998</v>
      </c>
      <c r="J37" s="275">
        <v>292.00611936000001</v>
      </c>
      <c r="K37" s="275">
        <v>182.66603902</v>
      </c>
      <c r="L37" s="275">
        <v>74.237480841999997</v>
      </c>
      <c r="M37" s="275">
        <v>11.123626027</v>
      </c>
      <c r="N37" s="275">
        <v>10.310241640999999</v>
      </c>
      <c r="O37" s="275">
        <v>9.2002686107000002</v>
      </c>
      <c r="P37" s="275">
        <v>7.2835522338000001</v>
      </c>
      <c r="Q37" s="275">
        <v>29.404568563000002</v>
      </c>
      <c r="R37" s="275">
        <v>53.294944928</v>
      </c>
      <c r="S37" s="275">
        <v>125.88025129</v>
      </c>
      <c r="T37" s="275">
        <v>255.02621937999999</v>
      </c>
      <c r="U37" s="275">
        <v>336.16294003000002</v>
      </c>
      <c r="V37" s="275">
        <v>315.30373939999998</v>
      </c>
      <c r="W37" s="275">
        <v>223.23775125</v>
      </c>
      <c r="X37" s="275">
        <v>77.022171931000003</v>
      </c>
      <c r="Y37" s="275">
        <v>29.781677103</v>
      </c>
      <c r="Z37" s="275">
        <v>26.279411872000001</v>
      </c>
      <c r="AA37" s="275">
        <v>7.4435867613999998</v>
      </c>
      <c r="AB37" s="275">
        <v>11.156961332</v>
      </c>
      <c r="AC37" s="275">
        <v>35.196851006999999</v>
      </c>
      <c r="AD37" s="275">
        <v>42.468016175000002</v>
      </c>
      <c r="AE37" s="275">
        <v>97.526328129999996</v>
      </c>
      <c r="AF37" s="275">
        <v>270.71136480000001</v>
      </c>
      <c r="AG37" s="275">
        <v>383.77925377999998</v>
      </c>
      <c r="AH37" s="275">
        <v>361.9126157</v>
      </c>
      <c r="AI37" s="275">
        <v>219.17432112</v>
      </c>
      <c r="AJ37" s="275">
        <v>86.387942323000004</v>
      </c>
      <c r="AK37" s="275">
        <v>25.519193969</v>
      </c>
      <c r="AL37" s="275">
        <v>16.544830304000001</v>
      </c>
      <c r="AM37" s="275">
        <v>16.539779016000001</v>
      </c>
      <c r="AN37" s="275">
        <v>21.721736194999998</v>
      </c>
      <c r="AO37" s="275">
        <v>31.979456797000001</v>
      </c>
      <c r="AP37" s="275">
        <v>55.863594679999999</v>
      </c>
      <c r="AQ37" s="275">
        <v>105.67622609999999</v>
      </c>
      <c r="AR37" s="275">
        <v>241.11922425</v>
      </c>
      <c r="AS37" s="275">
        <v>362.99341594999999</v>
      </c>
      <c r="AT37" s="275">
        <v>291.78116856000003</v>
      </c>
      <c r="AU37" s="275">
        <v>183.76646335999999</v>
      </c>
      <c r="AV37" s="275">
        <v>77.314188965</v>
      </c>
      <c r="AW37" s="275">
        <v>27.422919718999999</v>
      </c>
      <c r="AX37" s="275">
        <v>10.063843563000001</v>
      </c>
      <c r="AY37" s="275">
        <v>7.5518229863000004</v>
      </c>
      <c r="AZ37" s="275">
        <v>22.750301147999998</v>
      </c>
      <c r="BA37" s="275">
        <v>21.020201643</v>
      </c>
      <c r="BB37" s="275">
        <v>32.230212964000003</v>
      </c>
      <c r="BC37" s="275">
        <v>173.43882310000001</v>
      </c>
      <c r="BD37" s="275">
        <v>269.06223227999999</v>
      </c>
      <c r="BE37" s="275">
        <v>376.94720075999999</v>
      </c>
      <c r="BF37" s="275">
        <v>357.66194596000003</v>
      </c>
      <c r="BG37" s="338">
        <v>172.21254317</v>
      </c>
      <c r="BH37" s="338">
        <v>59.531345918</v>
      </c>
      <c r="BI37" s="338">
        <v>18.840158938999998</v>
      </c>
      <c r="BJ37" s="338">
        <v>8.9542710821</v>
      </c>
      <c r="BK37" s="338">
        <v>9.2369406956999995</v>
      </c>
      <c r="BL37" s="338">
        <v>9.9597050216999996</v>
      </c>
      <c r="BM37" s="338">
        <v>20.598991434999999</v>
      </c>
      <c r="BN37" s="338">
        <v>37.544120823999997</v>
      </c>
      <c r="BO37" s="338">
        <v>119.56201833999999</v>
      </c>
      <c r="BP37" s="338">
        <v>238.48335750000001</v>
      </c>
      <c r="BQ37" s="338">
        <v>347.20778765</v>
      </c>
      <c r="BR37" s="338">
        <v>320.43357893000001</v>
      </c>
      <c r="BS37" s="338">
        <v>174.84231213999999</v>
      </c>
      <c r="BT37" s="338">
        <v>62.063699769000003</v>
      </c>
      <c r="BU37" s="338">
        <v>19.627932809000001</v>
      </c>
      <c r="BV37" s="338">
        <v>8.9924963459999994</v>
      </c>
    </row>
    <row r="38" spans="1:74" ht="11.1" customHeight="1" x14ac:dyDescent="0.2">
      <c r="A38" s="9"/>
      <c r="B38" s="193" t="s">
        <v>169</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779"/>
      <c r="BD38" s="779"/>
      <c r="BE38" s="779"/>
      <c r="BF38" s="77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156</v>
      </c>
      <c r="B39" s="212" t="s">
        <v>567</v>
      </c>
      <c r="C39" s="257">
        <v>0</v>
      </c>
      <c r="D39" s="257">
        <v>0</v>
      </c>
      <c r="E39" s="257">
        <v>0</v>
      </c>
      <c r="F39" s="257">
        <v>0</v>
      </c>
      <c r="G39" s="257">
        <v>9.3809864523000002</v>
      </c>
      <c r="H39" s="257">
        <v>73.374580944000002</v>
      </c>
      <c r="I39" s="257">
        <v>218.52274491</v>
      </c>
      <c r="J39" s="257">
        <v>162.36369428</v>
      </c>
      <c r="K39" s="257">
        <v>35.283133913</v>
      </c>
      <c r="L39" s="257">
        <v>0.71480182639000001</v>
      </c>
      <c r="M39" s="257">
        <v>0</v>
      </c>
      <c r="N39" s="257">
        <v>0</v>
      </c>
      <c r="O39" s="257">
        <v>0</v>
      </c>
      <c r="P39" s="257">
        <v>0</v>
      </c>
      <c r="Q39" s="257">
        <v>0</v>
      </c>
      <c r="R39" s="257">
        <v>0</v>
      </c>
      <c r="S39" s="257">
        <v>8.9542098055999997</v>
      </c>
      <c r="T39" s="257">
        <v>76.13401356</v>
      </c>
      <c r="U39" s="257">
        <v>224.68114302999999</v>
      </c>
      <c r="V39" s="257">
        <v>159.01015529</v>
      </c>
      <c r="W39" s="257">
        <v>35.355177519000001</v>
      </c>
      <c r="X39" s="257">
        <v>0.76371932891000005</v>
      </c>
      <c r="Y39" s="257">
        <v>0</v>
      </c>
      <c r="Z39" s="257">
        <v>0</v>
      </c>
      <c r="AA39" s="257">
        <v>0</v>
      </c>
      <c r="AB39" s="257">
        <v>0</v>
      </c>
      <c r="AC39" s="257">
        <v>0</v>
      </c>
      <c r="AD39" s="257">
        <v>0</v>
      </c>
      <c r="AE39" s="257">
        <v>12.043763866000001</v>
      </c>
      <c r="AF39" s="257">
        <v>68.953488601000004</v>
      </c>
      <c r="AG39" s="257">
        <v>223.75481987000001</v>
      </c>
      <c r="AH39" s="257">
        <v>157.22639426000001</v>
      </c>
      <c r="AI39" s="257">
        <v>37.856088675000002</v>
      </c>
      <c r="AJ39" s="257">
        <v>0.76371932891000005</v>
      </c>
      <c r="AK39" s="257">
        <v>0</v>
      </c>
      <c r="AL39" s="257">
        <v>0</v>
      </c>
      <c r="AM39" s="257">
        <v>0</v>
      </c>
      <c r="AN39" s="257">
        <v>0</v>
      </c>
      <c r="AO39" s="257">
        <v>0</v>
      </c>
      <c r="AP39" s="257">
        <v>0</v>
      </c>
      <c r="AQ39" s="257">
        <v>12.301791312000001</v>
      </c>
      <c r="AR39" s="257">
        <v>68.636674739</v>
      </c>
      <c r="AS39" s="257">
        <v>222.18794283</v>
      </c>
      <c r="AT39" s="257">
        <v>168.31558329000001</v>
      </c>
      <c r="AU39" s="257">
        <v>42.575273250000002</v>
      </c>
      <c r="AV39" s="257">
        <v>0.76371932891000005</v>
      </c>
      <c r="AW39" s="257">
        <v>0</v>
      </c>
      <c r="AX39" s="257">
        <v>0</v>
      </c>
      <c r="AY39" s="257">
        <v>0</v>
      </c>
      <c r="AZ39" s="257">
        <v>0</v>
      </c>
      <c r="BA39" s="257">
        <v>0</v>
      </c>
      <c r="BB39" s="257">
        <v>0</v>
      </c>
      <c r="BC39" s="257">
        <v>11.516186367</v>
      </c>
      <c r="BD39" s="257">
        <v>69.368720318000001</v>
      </c>
      <c r="BE39" s="257">
        <v>222.48011206999999</v>
      </c>
      <c r="BF39" s="257">
        <v>165.54067266000001</v>
      </c>
      <c r="BG39" s="341">
        <v>45.177930000000003</v>
      </c>
      <c r="BH39" s="341">
        <v>1.187327</v>
      </c>
      <c r="BI39" s="341">
        <v>0</v>
      </c>
      <c r="BJ39" s="341">
        <v>0</v>
      </c>
      <c r="BK39" s="341">
        <v>0</v>
      </c>
      <c r="BL39" s="341">
        <v>0</v>
      </c>
      <c r="BM39" s="341">
        <v>0</v>
      </c>
      <c r="BN39" s="341">
        <v>0</v>
      </c>
      <c r="BO39" s="341">
        <v>13.935510000000001</v>
      </c>
      <c r="BP39" s="341">
        <v>65.093999999999994</v>
      </c>
      <c r="BQ39" s="341">
        <v>225.36410000000001</v>
      </c>
      <c r="BR39" s="341">
        <v>180.9136</v>
      </c>
      <c r="BS39" s="341">
        <v>45.046300000000002</v>
      </c>
      <c r="BT39" s="341">
        <v>1.296297</v>
      </c>
      <c r="BU39" s="341">
        <v>0</v>
      </c>
      <c r="BV39" s="341">
        <v>0</v>
      </c>
    </row>
    <row r="40" spans="1:74" ht="11.1" customHeight="1" x14ac:dyDescent="0.2">
      <c r="A40" s="9" t="s">
        <v>157</v>
      </c>
      <c r="B40" s="212" t="s">
        <v>600</v>
      </c>
      <c r="C40" s="257">
        <v>0</v>
      </c>
      <c r="D40" s="257">
        <v>0</v>
      </c>
      <c r="E40" s="257">
        <v>0.19775431016</v>
      </c>
      <c r="F40" s="257">
        <v>4.3027573942999997E-2</v>
      </c>
      <c r="G40" s="257">
        <v>31.647912278</v>
      </c>
      <c r="H40" s="257">
        <v>135.01956190000001</v>
      </c>
      <c r="I40" s="257">
        <v>273.94943353999997</v>
      </c>
      <c r="J40" s="257">
        <v>213.67550366</v>
      </c>
      <c r="K40" s="257">
        <v>70.298217562999994</v>
      </c>
      <c r="L40" s="257">
        <v>4.9939932292</v>
      </c>
      <c r="M40" s="257">
        <v>0</v>
      </c>
      <c r="N40" s="257">
        <v>0</v>
      </c>
      <c r="O40" s="257">
        <v>0</v>
      </c>
      <c r="P40" s="257">
        <v>0</v>
      </c>
      <c r="Q40" s="257">
        <v>0.19775431016</v>
      </c>
      <c r="R40" s="257">
        <v>4.3027573942999997E-2</v>
      </c>
      <c r="S40" s="257">
        <v>28.220573036000001</v>
      </c>
      <c r="T40" s="257">
        <v>139.38567272</v>
      </c>
      <c r="U40" s="257">
        <v>276.43983164999997</v>
      </c>
      <c r="V40" s="257">
        <v>211.30737619000001</v>
      </c>
      <c r="W40" s="257">
        <v>69.262341735000007</v>
      </c>
      <c r="X40" s="257">
        <v>5.4803848595</v>
      </c>
      <c r="Y40" s="257">
        <v>0</v>
      </c>
      <c r="Z40" s="257">
        <v>0</v>
      </c>
      <c r="AA40" s="257">
        <v>0</v>
      </c>
      <c r="AB40" s="257">
        <v>0</v>
      </c>
      <c r="AC40" s="257">
        <v>0.19775431016</v>
      </c>
      <c r="AD40" s="257">
        <v>4.3027573942999997E-2</v>
      </c>
      <c r="AE40" s="257">
        <v>35.158509408999997</v>
      </c>
      <c r="AF40" s="257">
        <v>132.44246362999999</v>
      </c>
      <c r="AG40" s="257">
        <v>272.72280368999998</v>
      </c>
      <c r="AH40" s="257">
        <v>205.01833361999999</v>
      </c>
      <c r="AI40" s="257">
        <v>70.729661652999994</v>
      </c>
      <c r="AJ40" s="257">
        <v>5.1711406110000002</v>
      </c>
      <c r="AK40" s="257">
        <v>0</v>
      </c>
      <c r="AL40" s="257">
        <v>8.6280501496000001E-2</v>
      </c>
      <c r="AM40" s="257">
        <v>0</v>
      </c>
      <c r="AN40" s="257">
        <v>0</v>
      </c>
      <c r="AO40" s="257">
        <v>0.19775431016</v>
      </c>
      <c r="AP40" s="257">
        <v>4.3027573942999997E-2</v>
      </c>
      <c r="AQ40" s="257">
        <v>34.822270117000002</v>
      </c>
      <c r="AR40" s="257">
        <v>133.83753651999999</v>
      </c>
      <c r="AS40" s="257">
        <v>273.70288051</v>
      </c>
      <c r="AT40" s="257">
        <v>213.89378936</v>
      </c>
      <c r="AU40" s="257">
        <v>78.793614579999996</v>
      </c>
      <c r="AV40" s="257">
        <v>5.6636402466</v>
      </c>
      <c r="AW40" s="257">
        <v>0</v>
      </c>
      <c r="AX40" s="257">
        <v>8.6280501496000001E-2</v>
      </c>
      <c r="AY40" s="257">
        <v>0</v>
      </c>
      <c r="AZ40" s="257">
        <v>0</v>
      </c>
      <c r="BA40" s="257">
        <v>0.19775431016</v>
      </c>
      <c r="BB40" s="257">
        <v>0.26155827309000002</v>
      </c>
      <c r="BC40" s="257">
        <v>32.877251655000002</v>
      </c>
      <c r="BD40" s="257">
        <v>132.73499318</v>
      </c>
      <c r="BE40" s="257">
        <v>278.69349240999998</v>
      </c>
      <c r="BF40" s="257">
        <v>208.65336655999999</v>
      </c>
      <c r="BG40" s="341">
        <v>79.353819999999999</v>
      </c>
      <c r="BH40" s="341">
        <v>5.1486340000000004</v>
      </c>
      <c r="BI40" s="341">
        <v>0</v>
      </c>
      <c r="BJ40" s="341">
        <v>8.6280499999999996E-2</v>
      </c>
      <c r="BK40" s="341">
        <v>0</v>
      </c>
      <c r="BL40" s="341">
        <v>0</v>
      </c>
      <c r="BM40" s="341">
        <v>0.19775429999999999</v>
      </c>
      <c r="BN40" s="341">
        <v>0.26155830000000002</v>
      </c>
      <c r="BO40" s="341">
        <v>38.841610000000003</v>
      </c>
      <c r="BP40" s="341">
        <v>126.2069</v>
      </c>
      <c r="BQ40" s="341">
        <v>280.66379999999998</v>
      </c>
      <c r="BR40" s="341">
        <v>224.19149999999999</v>
      </c>
      <c r="BS40" s="341">
        <v>77.977810000000005</v>
      </c>
      <c r="BT40" s="341">
        <v>5.453964</v>
      </c>
      <c r="BU40" s="341">
        <v>0</v>
      </c>
      <c r="BV40" s="341">
        <v>8.6280499999999996E-2</v>
      </c>
    </row>
    <row r="41" spans="1:74" ht="11.1" customHeight="1" x14ac:dyDescent="0.2">
      <c r="A41" s="9" t="s">
        <v>158</v>
      </c>
      <c r="B41" s="212" t="s">
        <v>568</v>
      </c>
      <c r="C41" s="257">
        <v>0.1047395297</v>
      </c>
      <c r="D41" s="257">
        <v>0</v>
      </c>
      <c r="E41" s="257">
        <v>2.8184635069000001</v>
      </c>
      <c r="F41" s="257">
        <v>1.9083448295000001</v>
      </c>
      <c r="G41" s="257">
        <v>60.424014608</v>
      </c>
      <c r="H41" s="257">
        <v>167.10044339000001</v>
      </c>
      <c r="I41" s="257">
        <v>262.07642375</v>
      </c>
      <c r="J41" s="257">
        <v>210.94880119000001</v>
      </c>
      <c r="K41" s="257">
        <v>72.576763310999993</v>
      </c>
      <c r="L41" s="257">
        <v>6.3037617082999997</v>
      </c>
      <c r="M41" s="257">
        <v>0</v>
      </c>
      <c r="N41" s="257">
        <v>0</v>
      </c>
      <c r="O41" s="257">
        <v>0.1047395297</v>
      </c>
      <c r="P41" s="257">
        <v>0</v>
      </c>
      <c r="Q41" s="257">
        <v>2.7363577425000001</v>
      </c>
      <c r="R41" s="257">
        <v>1.8820145898</v>
      </c>
      <c r="S41" s="257">
        <v>58.417266392999998</v>
      </c>
      <c r="T41" s="257">
        <v>173.19145047999999</v>
      </c>
      <c r="U41" s="257">
        <v>256.83383427000001</v>
      </c>
      <c r="V41" s="257">
        <v>219.36640288999999</v>
      </c>
      <c r="W41" s="257">
        <v>68.205213157000003</v>
      </c>
      <c r="X41" s="257">
        <v>6.0347402860999999</v>
      </c>
      <c r="Y41" s="257">
        <v>0</v>
      </c>
      <c r="Z41" s="257">
        <v>0</v>
      </c>
      <c r="AA41" s="257">
        <v>0.1047395297</v>
      </c>
      <c r="AB41" s="257">
        <v>0</v>
      </c>
      <c r="AC41" s="257">
        <v>2.7363577425000001</v>
      </c>
      <c r="AD41" s="257">
        <v>1.8309131663</v>
      </c>
      <c r="AE41" s="257">
        <v>64.077457272999993</v>
      </c>
      <c r="AF41" s="257">
        <v>162.75804839</v>
      </c>
      <c r="AG41" s="257">
        <v>248.67285938000001</v>
      </c>
      <c r="AH41" s="257">
        <v>210.45231720999999</v>
      </c>
      <c r="AI41" s="257">
        <v>68.569055019000004</v>
      </c>
      <c r="AJ41" s="257">
        <v>5.9838543020000001</v>
      </c>
      <c r="AK41" s="257">
        <v>0</v>
      </c>
      <c r="AL41" s="257">
        <v>0.15510074368999999</v>
      </c>
      <c r="AM41" s="257">
        <v>0</v>
      </c>
      <c r="AN41" s="257">
        <v>0</v>
      </c>
      <c r="AO41" s="257">
        <v>3.0561986417</v>
      </c>
      <c r="AP41" s="257">
        <v>1.3651650930000001</v>
      </c>
      <c r="AQ41" s="257">
        <v>64.192631775999999</v>
      </c>
      <c r="AR41" s="257">
        <v>168.74467347999999</v>
      </c>
      <c r="AS41" s="257">
        <v>247.03163085</v>
      </c>
      <c r="AT41" s="257">
        <v>217.00484578000001</v>
      </c>
      <c r="AU41" s="257">
        <v>78.446160594000006</v>
      </c>
      <c r="AV41" s="257">
        <v>7.8185449493999997</v>
      </c>
      <c r="AW41" s="257">
        <v>0</v>
      </c>
      <c r="AX41" s="257">
        <v>0.15510074368999999</v>
      </c>
      <c r="AY41" s="257">
        <v>0</v>
      </c>
      <c r="AZ41" s="257">
        <v>2.7335608123E-2</v>
      </c>
      <c r="BA41" s="257">
        <v>2.8143329969000002</v>
      </c>
      <c r="BB41" s="257">
        <v>2.0239919054</v>
      </c>
      <c r="BC41" s="257">
        <v>58.690151706999998</v>
      </c>
      <c r="BD41" s="257">
        <v>167.46069488000001</v>
      </c>
      <c r="BE41" s="257">
        <v>251.57607447000001</v>
      </c>
      <c r="BF41" s="257">
        <v>203.59253383000001</v>
      </c>
      <c r="BG41" s="341">
        <v>77.327399999999997</v>
      </c>
      <c r="BH41" s="341">
        <v>6.629308</v>
      </c>
      <c r="BI41" s="341">
        <v>0</v>
      </c>
      <c r="BJ41" s="341">
        <v>0.15510070000000001</v>
      </c>
      <c r="BK41" s="341">
        <v>0</v>
      </c>
      <c r="BL41" s="341">
        <v>2.7335600000000002E-2</v>
      </c>
      <c r="BM41" s="341">
        <v>2.814333</v>
      </c>
      <c r="BN41" s="341">
        <v>2.010113</v>
      </c>
      <c r="BO41" s="341">
        <v>70.58287</v>
      </c>
      <c r="BP41" s="341">
        <v>169.2441</v>
      </c>
      <c r="BQ41" s="341">
        <v>254.8098</v>
      </c>
      <c r="BR41" s="341">
        <v>211.8527</v>
      </c>
      <c r="BS41" s="341">
        <v>75.674229999999994</v>
      </c>
      <c r="BT41" s="341">
        <v>7.0694840000000001</v>
      </c>
      <c r="BU41" s="341">
        <v>0</v>
      </c>
      <c r="BV41" s="341">
        <v>0.15510070000000001</v>
      </c>
    </row>
    <row r="42" spans="1:74" ht="11.1" customHeight="1" x14ac:dyDescent="0.2">
      <c r="A42" s="9" t="s">
        <v>159</v>
      </c>
      <c r="B42" s="212" t="s">
        <v>569</v>
      </c>
      <c r="C42" s="257">
        <v>0.20605248340999999</v>
      </c>
      <c r="D42" s="257">
        <v>0</v>
      </c>
      <c r="E42" s="257">
        <v>7.145293294</v>
      </c>
      <c r="F42" s="257">
        <v>7.9234562311000003</v>
      </c>
      <c r="G42" s="257">
        <v>67.333580792000006</v>
      </c>
      <c r="H42" s="257">
        <v>201.88795614</v>
      </c>
      <c r="I42" s="257">
        <v>321.88253519</v>
      </c>
      <c r="J42" s="257">
        <v>258.28254062000002</v>
      </c>
      <c r="K42" s="257">
        <v>97.913386044000006</v>
      </c>
      <c r="L42" s="257">
        <v>8.9802521981000005</v>
      </c>
      <c r="M42" s="257">
        <v>7.2334832414999994E-2</v>
      </c>
      <c r="N42" s="257">
        <v>0</v>
      </c>
      <c r="O42" s="257">
        <v>0.20605248340999999</v>
      </c>
      <c r="P42" s="257">
        <v>0</v>
      </c>
      <c r="Q42" s="257">
        <v>6.4855082509999997</v>
      </c>
      <c r="R42" s="257">
        <v>7.6998244226999999</v>
      </c>
      <c r="S42" s="257">
        <v>66.051070543999998</v>
      </c>
      <c r="T42" s="257">
        <v>208.24269135</v>
      </c>
      <c r="U42" s="257">
        <v>319.34802014000002</v>
      </c>
      <c r="V42" s="257">
        <v>270.22179772999999</v>
      </c>
      <c r="W42" s="257">
        <v>93.525536607999996</v>
      </c>
      <c r="X42" s="257">
        <v>8.9398553622999994</v>
      </c>
      <c r="Y42" s="257">
        <v>7.2334832414999994E-2</v>
      </c>
      <c r="Z42" s="257">
        <v>0</v>
      </c>
      <c r="AA42" s="257">
        <v>0.20605248340999999</v>
      </c>
      <c r="AB42" s="257">
        <v>0</v>
      </c>
      <c r="AC42" s="257">
        <v>6.6767360257000004</v>
      </c>
      <c r="AD42" s="257">
        <v>7.6265528146000001</v>
      </c>
      <c r="AE42" s="257">
        <v>66.767082985000002</v>
      </c>
      <c r="AF42" s="257">
        <v>204.27724662</v>
      </c>
      <c r="AG42" s="257">
        <v>315.33361050000002</v>
      </c>
      <c r="AH42" s="257">
        <v>263.38057644999998</v>
      </c>
      <c r="AI42" s="257">
        <v>95.111593776999996</v>
      </c>
      <c r="AJ42" s="257">
        <v>9.2145503073999997</v>
      </c>
      <c r="AK42" s="257">
        <v>7.2334832414999994E-2</v>
      </c>
      <c r="AL42" s="257">
        <v>0</v>
      </c>
      <c r="AM42" s="257">
        <v>0</v>
      </c>
      <c r="AN42" s="257">
        <v>7.6342197452E-3</v>
      </c>
      <c r="AO42" s="257">
        <v>7.2737874117999999</v>
      </c>
      <c r="AP42" s="257">
        <v>6.3260719312999996</v>
      </c>
      <c r="AQ42" s="257">
        <v>64.660579313</v>
      </c>
      <c r="AR42" s="257">
        <v>209.93018717999999</v>
      </c>
      <c r="AS42" s="257">
        <v>307.99849372</v>
      </c>
      <c r="AT42" s="257">
        <v>260.77372421000001</v>
      </c>
      <c r="AU42" s="257">
        <v>103.71132586</v>
      </c>
      <c r="AV42" s="257">
        <v>11.677252531000001</v>
      </c>
      <c r="AW42" s="257">
        <v>0.27082731807999999</v>
      </c>
      <c r="AX42" s="257">
        <v>0</v>
      </c>
      <c r="AY42" s="257">
        <v>0</v>
      </c>
      <c r="AZ42" s="257">
        <v>0.30453833561999999</v>
      </c>
      <c r="BA42" s="257">
        <v>6.4415941172000002</v>
      </c>
      <c r="BB42" s="257">
        <v>7.1711635282000001</v>
      </c>
      <c r="BC42" s="257">
        <v>58.969318663000003</v>
      </c>
      <c r="BD42" s="257">
        <v>210.41725797000001</v>
      </c>
      <c r="BE42" s="257">
        <v>310.94419777000002</v>
      </c>
      <c r="BF42" s="257">
        <v>243.29619793000001</v>
      </c>
      <c r="BG42" s="341">
        <v>104.6152</v>
      </c>
      <c r="BH42" s="341">
        <v>11.07339</v>
      </c>
      <c r="BI42" s="341">
        <v>0.27082729999999999</v>
      </c>
      <c r="BJ42" s="341">
        <v>0</v>
      </c>
      <c r="BK42" s="341">
        <v>0</v>
      </c>
      <c r="BL42" s="341">
        <v>0.30453829999999998</v>
      </c>
      <c r="BM42" s="341">
        <v>6.5368810000000002</v>
      </c>
      <c r="BN42" s="341">
        <v>7.1434319999999998</v>
      </c>
      <c r="BO42" s="341">
        <v>71.719949999999997</v>
      </c>
      <c r="BP42" s="341">
        <v>219.39709999999999</v>
      </c>
      <c r="BQ42" s="341">
        <v>312.6798</v>
      </c>
      <c r="BR42" s="341">
        <v>247.90119999999999</v>
      </c>
      <c r="BS42" s="341">
        <v>106.3617</v>
      </c>
      <c r="BT42" s="341">
        <v>11.46162</v>
      </c>
      <c r="BU42" s="341">
        <v>0.29947820000000003</v>
      </c>
      <c r="BV42" s="341">
        <v>0</v>
      </c>
    </row>
    <row r="43" spans="1:74" ht="11.1" customHeight="1" x14ac:dyDescent="0.2">
      <c r="A43" s="9" t="s">
        <v>160</v>
      </c>
      <c r="B43" s="212" t="s">
        <v>601</v>
      </c>
      <c r="C43" s="257">
        <v>31.512348944999999</v>
      </c>
      <c r="D43" s="257">
        <v>28.731473103999999</v>
      </c>
      <c r="E43" s="257">
        <v>49.437097235000003</v>
      </c>
      <c r="F43" s="257">
        <v>78.906909247000002</v>
      </c>
      <c r="G43" s="257">
        <v>199.66384389000001</v>
      </c>
      <c r="H43" s="257">
        <v>359.17571841</v>
      </c>
      <c r="I43" s="257">
        <v>446.08637793000003</v>
      </c>
      <c r="J43" s="257">
        <v>430.84449835999999</v>
      </c>
      <c r="K43" s="257">
        <v>279.82535965</v>
      </c>
      <c r="L43" s="257">
        <v>127.19472098999999</v>
      </c>
      <c r="M43" s="257">
        <v>48.633216550999997</v>
      </c>
      <c r="N43" s="257">
        <v>36.770229411999999</v>
      </c>
      <c r="O43" s="257">
        <v>31.280374114000001</v>
      </c>
      <c r="P43" s="257">
        <v>30.255344203</v>
      </c>
      <c r="Q43" s="257">
        <v>48.183429357999998</v>
      </c>
      <c r="R43" s="257">
        <v>81.590511526</v>
      </c>
      <c r="S43" s="257">
        <v>194.83614699</v>
      </c>
      <c r="T43" s="257">
        <v>359.74877217</v>
      </c>
      <c r="U43" s="257">
        <v>443.90830383000002</v>
      </c>
      <c r="V43" s="257">
        <v>432.57471764000002</v>
      </c>
      <c r="W43" s="257">
        <v>281.17895191999997</v>
      </c>
      <c r="X43" s="257">
        <v>125.90234718000001</v>
      </c>
      <c r="Y43" s="257">
        <v>45.672928941000002</v>
      </c>
      <c r="Z43" s="257">
        <v>38.203908884999997</v>
      </c>
      <c r="AA43" s="257">
        <v>31.202903423999999</v>
      </c>
      <c r="AB43" s="257">
        <v>29.352447087000002</v>
      </c>
      <c r="AC43" s="257">
        <v>52.978819065000003</v>
      </c>
      <c r="AD43" s="257">
        <v>89.953669137999995</v>
      </c>
      <c r="AE43" s="257">
        <v>204.62809587999999</v>
      </c>
      <c r="AF43" s="257">
        <v>366.48007138999998</v>
      </c>
      <c r="AG43" s="257">
        <v>441.89975146</v>
      </c>
      <c r="AH43" s="257">
        <v>427.50504139999998</v>
      </c>
      <c r="AI43" s="257">
        <v>277.74377404000001</v>
      </c>
      <c r="AJ43" s="257">
        <v>125.76931868</v>
      </c>
      <c r="AK43" s="257">
        <v>49.892625240000001</v>
      </c>
      <c r="AL43" s="257">
        <v>46.165845773000001</v>
      </c>
      <c r="AM43" s="257">
        <v>29.647829053999999</v>
      </c>
      <c r="AN43" s="257">
        <v>29.710635411999998</v>
      </c>
      <c r="AO43" s="257">
        <v>57.298443808999998</v>
      </c>
      <c r="AP43" s="257">
        <v>87.788089256999996</v>
      </c>
      <c r="AQ43" s="257">
        <v>206.27873441</v>
      </c>
      <c r="AR43" s="257">
        <v>371.70458566000002</v>
      </c>
      <c r="AS43" s="257">
        <v>447.97485398999999</v>
      </c>
      <c r="AT43" s="257">
        <v>429.56876364999999</v>
      </c>
      <c r="AU43" s="257">
        <v>289.41762342999999</v>
      </c>
      <c r="AV43" s="257">
        <v>130.88793175999999</v>
      </c>
      <c r="AW43" s="257">
        <v>51.772124501999997</v>
      </c>
      <c r="AX43" s="257">
        <v>47.15106565</v>
      </c>
      <c r="AY43" s="257">
        <v>29.927693938000001</v>
      </c>
      <c r="AZ43" s="257">
        <v>32.944132398000001</v>
      </c>
      <c r="BA43" s="257">
        <v>56.468435493000001</v>
      </c>
      <c r="BB43" s="257">
        <v>94.172041088</v>
      </c>
      <c r="BC43" s="257">
        <v>209.50700925999999</v>
      </c>
      <c r="BD43" s="257">
        <v>371.59068142000001</v>
      </c>
      <c r="BE43" s="257">
        <v>454.08411517000002</v>
      </c>
      <c r="BF43" s="257">
        <v>419.88628991000002</v>
      </c>
      <c r="BG43" s="341">
        <v>286.8064</v>
      </c>
      <c r="BH43" s="341">
        <v>127.7004</v>
      </c>
      <c r="BI43" s="341">
        <v>53.671639999999996</v>
      </c>
      <c r="BJ43" s="341">
        <v>45.724110000000003</v>
      </c>
      <c r="BK43" s="341">
        <v>28.96827</v>
      </c>
      <c r="BL43" s="341">
        <v>36.548960000000001</v>
      </c>
      <c r="BM43" s="341">
        <v>54.864910000000002</v>
      </c>
      <c r="BN43" s="341">
        <v>94.977789999999999</v>
      </c>
      <c r="BO43" s="341">
        <v>217.98740000000001</v>
      </c>
      <c r="BP43" s="341">
        <v>370.9006</v>
      </c>
      <c r="BQ43" s="341">
        <v>456.76299999999998</v>
      </c>
      <c r="BR43" s="341">
        <v>425.91980000000001</v>
      </c>
      <c r="BS43" s="341">
        <v>286.16469999999998</v>
      </c>
      <c r="BT43" s="341">
        <v>130.72790000000001</v>
      </c>
      <c r="BU43" s="341">
        <v>56.634709999999998</v>
      </c>
      <c r="BV43" s="341">
        <v>45.266629999999999</v>
      </c>
    </row>
    <row r="44" spans="1:74" ht="11.1" customHeight="1" x14ac:dyDescent="0.2">
      <c r="A44" s="9" t="s">
        <v>161</v>
      </c>
      <c r="B44" s="212" t="s">
        <v>571</v>
      </c>
      <c r="C44" s="257">
        <v>6.9708894333</v>
      </c>
      <c r="D44" s="257">
        <v>2.6576033267999999</v>
      </c>
      <c r="E44" s="257">
        <v>25.789155049000001</v>
      </c>
      <c r="F44" s="257">
        <v>34.799910636</v>
      </c>
      <c r="G44" s="257">
        <v>155.13376589000001</v>
      </c>
      <c r="H44" s="257">
        <v>337.71747106999999</v>
      </c>
      <c r="I44" s="257">
        <v>413.4550863</v>
      </c>
      <c r="J44" s="257">
        <v>406.89372034000002</v>
      </c>
      <c r="K44" s="257">
        <v>224.58280497000001</v>
      </c>
      <c r="L44" s="257">
        <v>50.126328538000003</v>
      </c>
      <c r="M44" s="257">
        <v>4.3924930050000004</v>
      </c>
      <c r="N44" s="257">
        <v>2.4038699142</v>
      </c>
      <c r="O44" s="257">
        <v>6.6756712977000001</v>
      </c>
      <c r="P44" s="257">
        <v>2.7302574449999999</v>
      </c>
      <c r="Q44" s="257">
        <v>23.256145922000002</v>
      </c>
      <c r="R44" s="257">
        <v>35.382573600000001</v>
      </c>
      <c r="S44" s="257">
        <v>149.1392453</v>
      </c>
      <c r="T44" s="257">
        <v>341.30206880999998</v>
      </c>
      <c r="U44" s="257">
        <v>407.71428323999999</v>
      </c>
      <c r="V44" s="257">
        <v>416.98447680999999</v>
      </c>
      <c r="W44" s="257">
        <v>227.52797045</v>
      </c>
      <c r="X44" s="257">
        <v>45.968577146000001</v>
      </c>
      <c r="Y44" s="257">
        <v>3.1595949114000002</v>
      </c>
      <c r="Z44" s="257">
        <v>2.7420506571000001</v>
      </c>
      <c r="AA44" s="257">
        <v>5.7298724051000001</v>
      </c>
      <c r="AB44" s="257">
        <v>2.1642276153000002</v>
      </c>
      <c r="AC44" s="257">
        <v>24.463507622000002</v>
      </c>
      <c r="AD44" s="257">
        <v>38.370796986000002</v>
      </c>
      <c r="AE44" s="257">
        <v>156.98766638999999</v>
      </c>
      <c r="AF44" s="257">
        <v>345.76944772000002</v>
      </c>
      <c r="AG44" s="257">
        <v>408.84430119000001</v>
      </c>
      <c r="AH44" s="257">
        <v>405.83745001</v>
      </c>
      <c r="AI44" s="257">
        <v>222.48486631</v>
      </c>
      <c r="AJ44" s="257">
        <v>47.084492011000002</v>
      </c>
      <c r="AK44" s="257">
        <v>4.0824253815000002</v>
      </c>
      <c r="AL44" s="257">
        <v>5.0675460653000002</v>
      </c>
      <c r="AM44" s="257">
        <v>4.1097234662000002</v>
      </c>
      <c r="AN44" s="257">
        <v>2.3906338954000002</v>
      </c>
      <c r="AO44" s="257">
        <v>26.321243351</v>
      </c>
      <c r="AP44" s="257">
        <v>34.219729293999997</v>
      </c>
      <c r="AQ44" s="257">
        <v>156.57305912000001</v>
      </c>
      <c r="AR44" s="257">
        <v>353.17063417999998</v>
      </c>
      <c r="AS44" s="257">
        <v>411.98300246000002</v>
      </c>
      <c r="AT44" s="257">
        <v>404.96946747999999</v>
      </c>
      <c r="AU44" s="257">
        <v>238.70247859</v>
      </c>
      <c r="AV44" s="257">
        <v>55.231133667000002</v>
      </c>
      <c r="AW44" s="257">
        <v>5.0531570972999997</v>
      </c>
      <c r="AX44" s="257">
        <v>5.1439714006999999</v>
      </c>
      <c r="AY44" s="257">
        <v>5.5507113284000003</v>
      </c>
      <c r="AZ44" s="257">
        <v>4.0591419875000003</v>
      </c>
      <c r="BA44" s="257">
        <v>24.494625188000001</v>
      </c>
      <c r="BB44" s="257">
        <v>40.379189240999999</v>
      </c>
      <c r="BC44" s="257">
        <v>152.20906869999999</v>
      </c>
      <c r="BD44" s="257">
        <v>346.07903944999998</v>
      </c>
      <c r="BE44" s="257">
        <v>417.72488633</v>
      </c>
      <c r="BF44" s="257">
        <v>383.54532711000002</v>
      </c>
      <c r="BG44" s="341">
        <v>230.0093</v>
      </c>
      <c r="BH44" s="341">
        <v>52.921300000000002</v>
      </c>
      <c r="BI44" s="341">
        <v>5.3067970000000004</v>
      </c>
      <c r="BJ44" s="341">
        <v>4.6869690000000004</v>
      </c>
      <c r="BK44" s="341">
        <v>5.4213560000000003</v>
      </c>
      <c r="BL44" s="341">
        <v>5.8508449999999996</v>
      </c>
      <c r="BM44" s="341">
        <v>24.45843</v>
      </c>
      <c r="BN44" s="341">
        <v>38.604259999999996</v>
      </c>
      <c r="BO44" s="341">
        <v>166.75290000000001</v>
      </c>
      <c r="BP44" s="341">
        <v>348.8272</v>
      </c>
      <c r="BQ44" s="341">
        <v>420.71660000000003</v>
      </c>
      <c r="BR44" s="341">
        <v>388.9486</v>
      </c>
      <c r="BS44" s="341">
        <v>227.7054</v>
      </c>
      <c r="BT44" s="341">
        <v>54.496609999999997</v>
      </c>
      <c r="BU44" s="341">
        <v>5.7594339999999997</v>
      </c>
      <c r="BV44" s="341">
        <v>4.5875640000000004</v>
      </c>
    </row>
    <row r="45" spans="1:74" ht="11.1" customHeight="1" x14ac:dyDescent="0.2">
      <c r="A45" s="9" t="s">
        <v>162</v>
      </c>
      <c r="B45" s="212" t="s">
        <v>572</v>
      </c>
      <c r="C45" s="257">
        <v>16.991191142000002</v>
      </c>
      <c r="D45" s="257">
        <v>16.069257804999999</v>
      </c>
      <c r="E45" s="257">
        <v>68.727998823999997</v>
      </c>
      <c r="F45" s="257">
        <v>115.44430559</v>
      </c>
      <c r="G45" s="257">
        <v>280.24084151</v>
      </c>
      <c r="H45" s="257">
        <v>486.03651400000001</v>
      </c>
      <c r="I45" s="257">
        <v>554.28672193</v>
      </c>
      <c r="J45" s="257">
        <v>575.77106795999998</v>
      </c>
      <c r="K45" s="257">
        <v>375.49634450999997</v>
      </c>
      <c r="L45" s="257">
        <v>144.59166812999999</v>
      </c>
      <c r="M45" s="257">
        <v>37.856938133</v>
      </c>
      <c r="N45" s="257">
        <v>8.0097202667000005</v>
      </c>
      <c r="O45" s="257">
        <v>15.795589543</v>
      </c>
      <c r="P45" s="257">
        <v>16.254393034</v>
      </c>
      <c r="Q45" s="257">
        <v>62.040317127000002</v>
      </c>
      <c r="R45" s="257">
        <v>116.14238305000001</v>
      </c>
      <c r="S45" s="257">
        <v>275.566351</v>
      </c>
      <c r="T45" s="257">
        <v>491.13906446999999</v>
      </c>
      <c r="U45" s="257">
        <v>554.98853388999999</v>
      </c>
      <c r="V45" s="257">
        <v>585.87162766999995</v>
      </c>
      <c r="W45" s="257">
        <v>377.47728546000002</v>
      </c>
      <c r="X45" s="257">
        <v>140.24803846</v>
      </c>
      <c r="Y45" s="257">
        <v>34.514006362000003</v>
      </c>
      <c r="Z45" s="257">
        <v>8.9818977068999999</v>
      </c>
      <c r="AA45" s="257">
        <v>13.725008007</v>
      </c>
      <c r="AB45" s="257">
        <v>14.759311612999999</v>
      </c>
      <c r="AC45" s="257">
        <v>61.925691268999998</v>
      </c>
      <c r="AD45" s="257">
        <v>121.74834387999999</v>
      </c>
      <c r="AE45" s="257">
        <v>278.33147436000002</v>
      </c>
      <c r="AF45" s="257">
        <v>489.58315771999997</v>
      </c>
      <c r="AG45" s="257">
        <v>558.74998251</v>
      </c>
      <c r="AH45" s="257">
        <v>586.26917496999999</v>
      </c>
      <c r="AI45" s="257">
        <v>372.38990409000002</v>
      </c>
      <c r="AJ45" s="257">
        <v>145.59154415</v>
      </c>
      <c r="AK45" s="257">
        <v>34.390049490000003</v>
      </c>
      <c r="AL45" s="257">
        <v>11.026032884999999</v>
      </c>
      <c r="AM45" s="257">
        <v>11.176995278</v>
      </c>
      <c r="AN45" s="257">
        <v>16.252709907</v>
      </c>
      <c r="AO45" s="257">
        <v>62.103762609</v>
      </c>
      <c r="AP45" s="257">
        <v>113.61975771</v>
      </c>
      <c r="AQ45" s="257">
        <v>271.00619189999998</v>
      </c>
      <c r="AR45" s="257">
        <v>491.81448126999999</v>
      </c>
      <c r="AS45" s="257">
        <v>563.97586879999994</v>
      </c>
      <c r="AT45" s="257">
        <v>579.82037006999997</v>
      </c>
      <c r="AU45" s="257">
        <v>383.77337989</v>
      </c>
      <c r="AV45" s="257">
        <v>154.27764496</v>
      </c>
      <c r="AW45" s="257">
        <v>38.430430856000001</v>
      </c>
      <c r="AX45" s="257">
        <v>11.850715482</v>
      </c>
      <c r="AY45" s="257">
        <v>13.969875403</v>
      </c>
      <c r="AZ45" s="257">
        <v>22.074461477</v>
      </c>
      <c r="BA45" s="257">
        <v>63.734903997000004</v>
      </c>
      <c r="BB45" s="257">
        <v>122.30635594</v>
      </c>
      <c r="BC45" s="257">
        <v>269.69760977999999</v>
      </c>
      <c r="BD45" s="257">
        <v>494.87115967</v>
      </c>
      <c r="BE45" s="257">
        <v>576.46072806999996</v>
      </c>
      <c r="BF45" s="257">
        <v>573.83282580000002</v>
      </c>
      <c r="BG45" s="341">
        <v>381.65010000000001</v>
      </c>
      <c r="BH45" s="341">
        <v>151.8775</v>
      </c>
      <c r="BI45" s="341">
        <v>40.940469999999998</v>
      </c>
      <c r="BJ45" s="341">
        <v>10.77736</v>
      </c>
      <c r="BK45" s="341">
        <v>13.43479</v>
      </c>
      <c r="BL45" s="341">
        <v>22.720739999999999</v>
      </c>
      <c r="BM45" s="341">
        <v>67.299139999999994</v>
      </c>
      <c r="BN45" s="341">
        <v>117.9542</v>
      </c>
      <c r="BO45" s="341">
        <v>280.10340000000002</v>
      </c>
      <c r="BP45" s="341">
        <v>498.7518</v>
      </c>
      <c r="BQ45" s="341">
        <v>582.19439999999997</v>
      </c>
      <c r="BR45" s="341">
        <v>579.18859999999995</v>
      </c>
      <c r="BS45" s="341">
        <v>388.34899999999999</v>
      </c>
      <c r="BT45" s="341">
        <v>155.23240000000001</v>
      </c>
      <c r="BU45" s="341">
        <v>41.303460000000001</v>
      </c>
      <c r="BV45" s="341">
        <v>10.80517</v>
      </c>
    </row>
    <row r="46" spans="1:74" ht="11.1" customHeight="1" x14ac:dyDescent="0.2">
      <c r="A46" s="9" t="s">
        <v>163</v>
      </c>
      <c r="B46" s="212" t="s">
        <v>573</v>
      </c>
      <c r="C46" s="257">
        <v>0.69885562589000005</v>
      </c>
      <c r="D46" s="257">
        <v>1.7815535433</v>
      </c>
      <c r="E46" s="257">
        <v>15.633862542999999</v>
      </c>
      <c r="F46" s="257">
        <v>39.238202250999997</v>
      </c>
      <c r="G46" s="257">
        <v>119.67815471</v>
      </c>
      <c r="H46" s="257">
        <v>261.26845878</v>
      </c>
      <c r="I46" s="257">
        <v>392.54388229</v>
      </c>
      <c r="J46" s="257">
        <v>333.72083557000002</v>
      </c>
      <c r="K46" s="257">
        <v>195.65509287</v>
      </c>
      <c r="L46" s="257">
        <v>59.7902627</v>
      </c>
      <c r="M46" s="257">
        <v>10.531780618999999</v>
      </c>
      <c r="N46" s="257">
        <v>0</v>
      </c>
      <c r="O46" s="257">
        <v>1.0084081023</v>
      </c>
      <c r="P46" s="257">
        <v>2.5046525545999998</v>
      </c>
      <c r="Q46" s="257">
        <v>13.717735741</v>
      </c>
      <c r="R46" s="257">
        <v>40.072570370000001</v>
      </c>
      <c r="S46" s="257">
        <v>118.7031861</v>
      </c>
      <c r="T46" s="257">
        <v>264.48230043000001</v>
      </c>
      <c r="U46" s="257">
        <v>397.12989775</v>
      </c>
      <c r="V46" s="257">
        <v>332.77893439000002</v>
      </c>
      <c r="W46" s="257">
        <v>199.10491379000001</v>
      </c>
      <c r="X46" s="257">
        <v>63.809212463000001</v>
      </c>
      <c r="Y46" s="257">
        <v>11.198775927</v>
      </c>
      <c r="Z46" s="257">
        <v>0</v>
      </c>
      <c r="AA46" s="257">
        <v>1.0580653689999999</v>
      </c>
      <c r="AB46" s="257">
        <v>3.3734140583999999</v>
      </c>
      <c r="AC46" s="257">
        <v>16.235834107999999</v>
      </c>
      <c r="AD46" s="257">
        <v>40.999715166000001</v>
      </c>
      <c r="AE46" s="257">
        <v>114.06978377999999</v>
      </c>
      <c r="AF46" s="257">
        <v>273.81155426999999</v>
      </c>
      <c r="AG46" s="257">
        <v>387.79899214</v>
      </c>
      <c r="AH46" s="257">
        <v>338.88785614</v>
      </c>
      <c r="AI46" s="257">
        <v>202.99631352</v>
      </c>
      <c r="AJ46" s="257">
        <v>65.499995337000001</v>
      </c>
      <c r="AK46" s="257">
        <v>10.346719733</v>
      </c>
      <c r="AL46" s="257">
        <v>0</v>
      </c>
      <c r="AM46" s="257">
        <v>0.91409415621000001</v>
      </c>
      <c r="AN46" s="257">
        <v>3.9825860596</v>
      </c>
      <c r="AO46" s="257">
        <v>18.209798069000001</v>
      </c>
      <c r="AP46" s="257">
        <v>41.340535518000003</v>
      </c>
      <c r="AQ46" s="257">
        <v>107.63278582</v>
      </c>
      <c r="AR46" s="257">
        <v>275.05609057999999</v>
      </c>
      <c r="AS46" s="257">
        <v>385.80104772999999</v>
      </c>
      <c r="AT46" s="257">
        <v>338.90779760999999</v>
      </c>
      <c r="AU46" s="257">
        <v>205.51507687</v>
      </c>
      <c r="AV46" s="257">
        <v>70.335585829999999</v>
      </c>
      <c r="AW46" s="257">
        <v>10.496958453</v>
      </c>
      <c r="AX46" s="257">
        <v>0</v>
      </c>
      <c r="AY46" s="257">
        <v>0.91409415621000001</v>
      </c>
      <c r="AZ46" s="257">
        <v>4.1688163925000001</v>
      </c>
      <c r="BA46" s="257">
        <v>18.989473959000001</v>
      </c>
      <c r="BB46" s="257">
        <v>41.932505171000003</v>
      </c>
      <c r="BC46" s="257">
        <v>105.12362400000001</v>
      </c>
      <c r="BD46" s="257">
        <v>278.86230522</v>
      </c>
      <c r="BE46" s="257">
        <v>384.32402595000002</v>
      </c>
      <c r="BF46" s="257">
        <v>334.67242735000002</v>
      </c>
      <c r="BG46" s="341">
        <v>203.3374</v>
      </c>
      <c r="BH46" s="341">
        <v>72.600560000000002</v>
      </c>
      <c r="BI46" s="341">
        <v>11.365500000000001</v>
      </c>
      <c r="BJ46" s="341">
        <v>0.11624710000000001</v>
      </c>
      <c r="BK46" s="341">
        <v>1.337521</v>
      </c>
      <c r="BL46" s="341">
        <v>4.2555889999999996</v>
      </c>
      <c r="BM46" s="341">
        <v>19.092970000000001</v>
      </c>
      <c r="BN46" s="341">
        <v>45.015039999999999</v>
      </c>
      <c r="BO46" s="341">
        <v>110.6224</v>
      </c>
      <c r="BP46" s="341">
        <v>282.09309999999999</v>
      </c>
      <c r="BQ46" s="341">
        <v>388.14909999999998</v>
      </c>
      <c r="BR46" s="341">
        <v>337.86630000000002</v>
      </c>
      <c r="BS46" s="341">
        <v>203.82740000000001</v>
      </c>
      <c r="BT46" s="341">
        <v>72.239500000000007</v>
      </c>
      <c r="BU46" s="341">
        <v>10.832090000000001</v>
      </c>
      <c r="BV46" s="341">
        <v>0.1453451</v>
      </c>
    </row>
    <row r="47" spans="1:74" ht="11.1" customHeight="1" x14ac:dyDescent="0.2">
      <c r="A47" s="9" t="s">
        <v>164</v>
      </c>
      <c r="B47" s="212" t="s">
        <v>574</v>
      </c>
      <c r="C47" s="257">
        <v>7.9007703413000003</v>
      </c>
      <c r="D47" s="257">
        <v>6.6708133081999996</v>
      </c>
      <c r="E47" s="257">
        <v>11.290840631</v>
      </c>
      <c r="F47" s="257">
        <v>16.577150248999999</v>
      </c>
      <c r="G47" s="257">
        <v>46.360700338999997</v>
      </c>
      <c r="H47" s="257">
        <v>102.72333522</v>
      </c>
      <c r="I47" s="257">
        <v>231.66413545</v>
      </c>
      <c r="J47" s="257">
        <v>217.29061449</v>
      </c>
      <c r="K47" s="257">
        <v>139.49384544</v>
      </c>
      <c r="L47" s="257">
        <v>35.916929611</v>
      </c>
      <c r="M47" s="257">
        <v>13.728287463999999</v>
      </c>
      <c r="N47" s="257">
        <v>8.3391993449000008</v>
      </c>
      <c r="O47" s="257">
        <v>8.5914503408999998</v>
      </c>
      <c r="P47" s="257">
        <v>6.8102485474999996</v>
      </c>
      <c r="Q47" s="257">
        <v>10.533294446999999</v>
      </c>
      <c r="R47" s="257">
        <v>16.883223894</v>
      </c>
      <c r="S47" s="257">
        <v>48.184126106000001</v>
      </c>
      <c r="T47" s="257">
        <v>105.0458691</v>
      </c>
      <c r="U47" s="257">
        <v>236.92158873</v>
      </c>
      <c r="V47" s="257">
        <v>219.14474942000001</v>
      </c>
      <c r="W47" s="257">
        <v>145.07062692</v>
      </c>
      <c r="X47" s="257">
        <v>42.133560551999999</v>
      </c>
      <c r="Y47" s="257">
        <v>14.604149582</v>
      </c>
      <c r="Z47" s="257">
        <v>8.2506886119999994</v>
      </c>
      <c r="AA47" s="257">
        <v>8.9420340290000002</v>
      </c>
      <c r="AB47" s="257">
        <v>7.4319316650999996</v>
      </c>
      <c r="AC47" s="257">
        <v>12.395288003999999</v>
      </c>
      <c r="AD47" s="257">
        <v>17.653865146000001</v>
      </c>
      <c r="AE47" s="257">
        <v>46.298836776999998</v>
      </c>
      <c r="AF47" s="257">
        <v>115.85843948999999</v>
      </c>
      <c r="AG47" s="257">
        <v>232.59029164</v>
      </c>
      <c r="AH47" s="257">
        <v>222.24830896</v>
      </c>
      <c r="AI47" s="257">
        <v>156.18257471000001</v>
      </c>
      <c r="AJ47" s="257">
        <v>48.845340215</v>
      </c>
      <c r="AK47" s="257">
        <v>14.256779133</v>
      </c>
      <c r="AL47" s="257">
        <v>8.5577030217000001</v>
      </c>
      <c r="AM47" s="257">
        <v>8.9121027325999993</v>
      </c>
      <c r="AN47" s="257">
        <v>8.3846669391000006</v>
      </c>
      <c r="AO47" s="257">
        <v>12.913051594000001</v>
      </c>
      <c r="AP47" s="257">
        <v>19.408396856</v>
      </c>
      <c r="AQ47" s="257">
        <v>44.748297516999997</v>
      </c>
      <c r="AR47" s="257">
        <v>116.31482643</v>
      </c>
      <c r="AS47" s="257">
        <v>224.41870080999999</v>
      </c>
      <c r="AT47" s="257">
        <v>227.14912873</v>
      </c>
      <c r="AU47" s="257">
        <v>156.14122406999999</v>
      </c>
      <c r="AV47" s="257">
        <v>50.962377777</v>
      </c>
      <c r="AW47" s="257">
        <v>14.324898858999999</v>
      </c>
      <c r="AX47" s="257">
        <v>8.4617191805999994</v>
      </c>
      <c r="AY47" s="257">
        <v>8.8006311965999995</v>
      </c>
      <c r="AZ47" s="257">
        <v>8.4229463220999996</v>
      </c>
      <c r="BA47" s="257">
        <v>13.055757624</v>
      </c>
      <c r="BB47" s="257">
        <v>20.021601016999998</v>
      </c>
      <c r="BC47" s="257">
        <v>44.535716096000002</v>
      </c>
      <c r="BD47" s="257">
        <v>120.44712593</v>
      </c>
      <c r="BE47" s="257">
        <v>228.95360962000001</v>
      </c>
      <c r="BF47" s="257">
        <v>231.45158645000001</v>
      </c>
      <c r="BG47" s="341">
        <v>160.43790000000001</v>
      </c>
      <c r="BH47" s="341">
        <v>54.495780000000003</v>
      </c>
      <c r="BI47" s="341">
        <v>14.916270000000001</v>
      </c>
      <c r="BJ47" s="341">
        <v>8.5666840000000004</v>
      </c>
      <c r="BK47" s="341">
        <v>9.6398069999999993</v>
      </c>
      <c r="BL47" s="341">
        <v>8.4700109999999995</v>
      </c>
      <c r="BM47" s="341">
        <v>12.69927</v>
      </c>
      <c r="BN47" s="341">
        <v>20.78078</v>
      </c>
      <c r="BO47" s="341">
        <v>44.973660000000002</v>
      </c>
      <c r="BP47" s="341">
        <v>119.29519999999999</v>
      </c>
      <c r="BQ47" s="341">
        <v>238.67089999999999</v>
      </c>
      <c r="BR47" s="341">
        <v>235.2516</v>
      </c>
      <c r="BS47" s="341">
        <v>157.5675</v>
      </c>
      <c r="BT47" s="341">
        <v>52.241280000000003</v>
      </c>
      <c r="BU47" s="341">
        <v>14.220700000000001</v>
      </c>
      <c r="BV47" s="341">
        <v>8.5368560000000002</v>
      </c>
    </row>
    <row r="48" spans="1:74" ht="11.1" customHeight="1" x14ac:dyDescent="0.2">
      <c r="A48" s="9" t="s">
        <v>165</v>
      </c>
      <c r="B48" s="213" t="s">
        <v>602</v>
      </c>
      <c r="C48" s="255">
        <v>9.8105668107999993</v>
      </c>
      <c r="D48" s="255">
        <v>8.7726745819000005</v>
      </c>
      <c r="E48" s="255">
        <v>22.898055307</v>
      </c>
      <c r="F48" s="255">
        <v>37.037119457999999</v>
      </c>
      <c r="G48" s="255">
        <v>114.60755783</v>
      </c>
      <c r="H48" s="255">
        <v>241.44883404999999</v>
      </c>
      <c r="I48" s="255">
        <v>348.35872233999999</v>
      </c>
      <c r="J48" s="255">
        <v>318.66415627999999</v>
      </c>
      <c r="K48" s="255">
        <v>176.23846467999999</v>
      </c>
      <c r="L48" s="255">
        <v>56.676057065999998</v>
      </c>
      <c r="M48" s="255">
        <v>17.030052293000001</v>
      </c>
      <c r="N48" s="255">
        <v>9.5428272618999994</v>
      </c>
      <c r="O48" s="255">
        <v>9.7689343126000008</v>
      </c>
      <c r="P48" s="255">
        <v>9.2016187999000003</v>
      </c>
      <c r="Q48" s="255">
        <v>21.505605118999998</v>
      </c>
      <c r="R48" s="255">
        <v>37.900944164999999</v>
      </c>
      <c r="S48" s="255">
        <v>112.44826596</v>
      </c>
      <c r="T48" s="255">
        <v>245.47618721000001</v>
      </c>
      <c r="U48" s="255">
        <v>349.01671735000002</v>
      </c>
      <c r="V48" s="255">
        <v>323.08015434999999</v>
      </c>
      <c r="W48" s="255">
        <v>177.40272202</v>
      </c>
      <c r="X48" s="255">
        <v>57.268852875999997</v>
      </c>
      <c r="Y48" s="255">
        <v>16.240390903000002</v>
      </c>
      <c r="Z48" s="255">
        <v>9.9685865654000008</v>
      </c>
      <c r="AA48" s="255">
        <v>9.5524342928999992</v>
      </c>
      <c r="AB48" s="255">
        <v>9.0110241174999999</v>
      </c>
      <c r="AC48" s="255">
        <v>23.065697652000001</v>
      </c>
      <c r="AD48" s="255">
        <v>40.694160642</v>
      </c>
      <c r="AE48" s="255">
        <v>116.73775559000001</v>
      </c>
      <c r="AF48" s="255">
        <v>246.56068429000001</v>
      </c>
      <c r="AG48" s="255">
        <v>346.16673959000002</v>
      </c>
      <c r="AH48" s="255">
        <v>320.13120426</v>
      </c>
      <c r="AI48" s="255">
        <v>178.79442115000001</v>
      </c>
      <c r="AJ48" s="255">
        <v>59.363345731999999</v>
      </c>
      <c r="AK48" s="255">
        <v>17.081949435999999</v>
      </c>
      <c r="AL48" s="255">
        <v>12.028744641999999</v>
      </c>
      <c r="AM48" s="255">
        <v>8.8478145628</v>
      </c>
      <c r="AN48" s="255">
        <v>9.5020179347999996</v>
      </c>
      <c r="AO48" s="255">
        <v>24.461952361000002</v>
      </c>
      <c r="AP48" s="255">
        <v>39.42095295</v>
      </c>
      <c r="AQ48" s="255">
        <v>115.61688273</v>
      </c>
      <c r="AR48" s="255">
        <v>250.32390325</v>
      </c>
      <c r="AS48" s="255">
        <v>346.39370193000002</v>
      </c>
      <c r="AT48" s="255">
        <v>323.37299399</v>
      </c>
      <c r="AU48" s="255">
        <v>187.26826369</v>
      </c>
      <c r="AV48" s="255">
        <v>63.309237946000003</v>
      </c>
      <c r="AW48" s="255">
        <v>18.103359626</v>
      </c>
      <c r="AX48" s="255">
        <v>12.356962298999999</v>
      </c>
      <c r="AY48" s="255">
        <v>9.3476419720999999</v>
      </c>
      <c r="AZ48" s="255">
        <v>11.020693620999999</v>
      </c>
      <c r="BA48" s="255">
        <v>24.496188076999999</v>
      </c>
      <c r="BB48" s="255">
        <v>42.533831061999997</v>
      </c>
      <c r="BC48" s="255">
        <v>114.38995714000001</v>
      </c>
      <c r="BD48" s="255">
        <v>251.27073232000001</v>
      </c>
      <c r="BE48" s="255">
        <v>351.99349961000001</v>
      </c>
      <c r="BF48" s="255">
        <v>316.37502863999998</v>
      </c>
      <c r="BG48" s="342">
        <v>186.97710000000001</v>
      </c>
      <c r="BH48" s="342">
        <v>62.952449999999999</v>
      </c>
      <c r="BI48" s="342">
        <v>19.037769999999998</v>
      </c>
      <c r="BJ48" s="342">
        <v>11.986649999999999</v>
      </c>
      <c r="BK48" s="342">
        <v>9.2799189999999996</v>
      </c>
      <c r="BL48" s="342">
        <v>11.9864</v>
      </c>
      <c r="BM48" s="342">
        <v>24.64349</v>
      </c>
      <c r="BN48" s="342">
        <v>42.53651</v>
      </c>
      <c r="BO48" s="342">
        <v>122.40600000000001</v>
      </c>
      <c r="BP48" s="342">
        <v>252.0213</v>
      </c>
      <c r="BQ48" s="342">
        <v>356.58260000000001</v>
      </c>
      <c r="BR48" s="342">
        <v>324.00659999999999</v>
      </c>
      <c r="BS48" s="342">
        <v>187.13570000000001</v>
      </c>
      <c r="BT48" s="342">
        <v>63.971800000000002</v>
      </c>
      <c r="BU48" s="342">
        <v>19.599799999999998</v>
      </c>
      <c r="BV48" s="342">
        <v>11.92187</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8" t="s">
        <v>1013</v>
      </c>
      <c r="C50" s="783"/>
      <c r="D50" s="783"/>
      <c r="E50" s="783"/>
      <c r="F50" s="783"/>
      <c r="G50" s="783"/>
      <c r="H50" s="783"/>
      <c r="I50" s="783"/>
      <c r="J50" s="783"/>
      <c r="K50" s="783"/>
      <c r="L50" s="783"/>
      <c r="M50" s="783"/>
      <c r="N50" s="783"/>
      <c r="O50" s="783"/>
      <c r="P50" s="783"/>
      <c r="Q50" s="783"/>
      <c r="AY50" s="505"/>
      <c r="AZ50" s="505"/>
      <c r="BA50" s="505"/>
      <c r="BB50" s="505"/>
      <c r="BC50" s="780"/>
      <c r="BD50" s="780"/>
      <c r="BE50" s="780"/>
      <c r="BF50" s="780"/>
      <c r="BG50" s="505"/>
      <c r="BH50" s="505"/>
      <c r="BI50" s="505"/>
      <c r="BJ50" s="505"/>
    </row>
    <row r="51" spans="1:74" s="472" customFormat="1" ht="12" customHeight="1" x14ac:dyDescent="0.2">
      <c r="A51" s="469"/>
      <c r="B51" s="804" t="s">
        <v>174</v>
      </c>
      <c r="C51" s="804"/>
      <c r="D51" s="804"/>
      <c r="E51" s="804"/>
      <c r="F51" s="804"/>
      <c r="G51" s="804"/>
      <c r="H51" s="804"/>
      <c r="I51" s="804"/>
      <c r="J51" s="804"/>
      <c r="K51" s="804"/>
      <c r="L51" s="804"/>
      <c r="M51" s="804"/>
      <c r="N51" s="804"/>
      <c r="O51" s="804"/>
      <c r="P51" s="804"/>
      <c r="Q51" s="804"/>
      <c r="AY51" s="506"/>
      <c r="AZ51" s="506"/>
      <c r="BA51" s="506"/>
      <c r="BB51" s="506"/>
      <c r="BC51" s="728"/>
      <c r="BD51" s="728"/>
      <c r="BE51" s="728"/>
      <c r="BF51" s="728"/>
      <c r="BG51" s="506"/>
      <c r="BH51" s="506"/>
      <c r="BI51" s="506"/>
      <c r="BJ51" s="506"/>
    </row>
    <row r="52" spans="1:74" s="472" customFormat="1" ht="12" customHeight="1" x14ac:dyDescent="0.2">
      <c r="A52" s="473"/>
      <c r="B52" s="859" t="s">
        <v>175</v>
      </c>
      <c r="C52" s="805"/>
      <c r="D52" s="805"/>
      <c r="E52" s="805"/>
      <c r="F52" s="805"/>
      <c r="G52" s="805"/>
      <c r="H52" s="805"/>
      <c r="I52" s="805"/>
      <c r="J52" s="805"/>
      <c r="K52" s="805"/>
      <c r="L52" s="805"/>
      <c r="M52" s="805"/>
      <c r="N52" s="805"/>
      <c r="O52" s="805"/>
      <c r="P52" s="805"/>
      <c r="Q52" s="801"/>
      <c r="AY52" s="506"/>
      <c r="AZ52" s="506"/>
      <c r="BA52" s="506"/>
      <c r="BB52" s="506"/>
      <c r="BC52" s="506"/>
      <c r="BD52" s="728"/>
      <c r="BE52" s="728"/>
      <c r="BF52" s="728"/>
      <c r="BG52" s="506"/>
      <c r="BH52" s="506"/>
      <c r="BI52" s="506"/>
      <c r="BJ52" s="506"/>
    </row>
    <row r="53" spans="1:74" s="472" customFormat="1" ht="12" customHeight="1" x14ac:dyDescent="0.2">
      <c r="A53" s="473"/>
      <c r="B53" s="859" t="s">
        <v>170</v>
      </c>
      <c r="C53" s="805"/>
      <c r="D53" s="805"/>
      <c r="E53" s="805"/>
      <c r="F53" s="805"/>
      <c r="G53" s="805"/>
      <c r="H53" s="805"/>
      <c r="I53" s="805"/>
      <c r="J53" s="805"/>
      <c r="K53" s="805"/>
      <c r="L53" s="805"/>
      <c r="M53" s="805"/>
      <c r="N53" s="805"/>
      <c r="O53" s="805"/>
      <c r="P53" s="805"/>
      <c r="Q53" s="801"/>
      <c r="AY53" s="506"/>
      <c r="AZ53" s="506"/>
      <c r="BA53" s="506"/>
      <c r="BB53" s="506"/>
      <c r="BC53" s="506"/>
      <c r="BD53" s="728"/>
      <c r="BE53" s="728"/>
      <c r="BF53" s="728"/>
      <c r="BG53" s="506"/>
      <c r="BH53" s="506"/>
      <c r="BI53" s="506"/>
      <c r="BJ53" s="506"/>
    </row>
    <row r="54" spans="1:74" s="472" customFormat="1" ht="12" customHeight="1" x14ac:dyDescent="0.2">
      <c r="A54" s="473"/>
      <c r="B54" s="859" t="s">
        <v>480</v>
      </c>
      <c r="C54" s="805"/>
      <c r="D54" s="805"/>
      <c r="E54" s="805"/>
      <c r="F54" s="805"/>
      <c r="G54" s="805"/>
      <c r="H54" s="805"/>
      <c r="I54" s="805"/>
      <c r="J54" s="805"/>
      <c r="K54" s="805"/>
      <c r="L54" s="805"/>
      <c r="M54" s="805"/>
      <c r="N54" s="805"/>
      <c r="O54" s="805"/>
      <c r="P54" s="805"/>
      <c r="Q54" s="801"/>
      <c r="AY54" s="506"/>
      <c r="AZ54" s="506"/>
      <c r="BA54" s="506"/>
      <c r="BB54" s="506"/>
      <c r="BC54" s="506"/>
      <c r="BD54" s="728"/>
      <c r="BE54" s="728"/>
      <c r="BF54" s="728"/>
      <c r="BG54" s="506"/>
      <c r="BH54" s="506"/>
      <c r="BI54" s="506"/>
      <c r="BJ54" s="506"/>
    </row>
    <row r="55" spans="1:74" s="474" customFormat="1" ht="12" customHeight="1" x14ac:dyDescent="0.2">
      <c r="A55" s="473"/>
      <c r="B55" s="859" t="s">
        <v>171</v>
      </c>
      <c r="C55" s="805"/>
      <c r="D55" s="805"/>
      <c r="E55" s="805"/>
      <c r="F55" s="805"/>
      <c r="G55" s="805"/>
      <c r="H55" s="805"/>
      <c r="I55" s="805"/>
      <c r="J55" s="805"/>
      <c r="K55" s="805"/>
      <c r="L55" s="805"/>
      <c r="M55" s="805"/>
      <c r="N55" s="805"/>
      <c r="O55" s="805"/>
      <c r="P55" s="805"/>
      <c r="Q55" s="801"/>
      <c r="AY55" s="507"/>
      <c r="AZ55" s="507"/>
      <c r="BA55" s="507"/>
      <c r="BB55" s="507"/>
      <c r="BC55" s="507"/>
      <c r="BD55" s="729"/>
      <c r="BE55" s="729"/>
      <c r="BF55" s="729"/>
      <c r="BG55" s="507"/>
      <c r="BH55" s="507"/>
      <c r="BI55" s="507"/>
      <c r="BJ55" s="507"/>
    </row>
    <row r="56" spans="1:74" s="474" customFormat="1" ht="12" customHeight="1" x14ac:dyDescent="0.2">
      <c r="A56" s="473"/>
      <c r="B56" s="804" t="s">
        <v>172</v>
      </c>
      <c r="C56" s="805"/>
      <c r="D56" s="805"/>
      <c r="E56" s="805"/>
      <c r="F56" s="805"/>
      <c r="G56" s="805"/>
      <c r="H56" s="805"/>
      <c r="I56" s="805"/>
      <c r="J56" s="805"/>
      <c r="K56" s="805"/>
      <c r="L56" s="805"/>
      <c r="M56" s="805"/>
      <c r="N56" s="805"/>
      <c r="O56" s="805"/>
      <c r="P56" s="805"/>
      <c r="Q56" s="801"/>
      <c r="AY56" s="507"/>
      <c r="AZ56" s="507"/>
      <c r="BA56" s="507"/>
      <c r="BB56" s="507"/>
      <c r="BC56" s="507"/>
      <c r="BD56" s="729"/>
      <c r="BE56" s="729"/>
      <c r="BF56" s="729"/>
      <c r="BG56" s="507"/>
      <c r="BH56" s="507"/>
      <c r="BI56" s="507"/>
      <c r="BJ56" s="507"/>
    </row>
    <row r="57" spans="1:74" s="474" customFormat="1" ht="12" customHeight="1" x14ac:dyDescent="0.2">
      <c r="A57" s="436"/>
      <c r="B57" s="813" t="s">
        <v>173</v>
      </c>
      <c r="C57" s="801"/>
      <c r="D57" s="801"/>
      <c r="E57" s="801"/>
      <c r="F57" s="801"/>
      <c r="G57" s="801"/>
      <c r="H57" s="801"/>
      <c r="I57" s="801"/>
      <c r="J57" s="801"/>
      <c r="K57" s="801"/>
      <c r="L57" s="801"/>
      <c r="M57" s="801"/>
      <c r="N57" s="801"/>
      <c r="O57" s="801"/>
      <c r="P57" s="801"/>
      <c r="Q57" s="801"/>
      <c r="AY57" s="507"/>
      <c r="AZ57" s="507"/>
      <c r="BA57" s="507"/>
      <c r="BB57" s="507"/>
      <c r="BC57" s="507"/>
      <c r="BD57" s="729"/>
      <c r="BE57" s="729"/>
      <c r="BF57" s="729"/>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3">
    <pageSetUpPr fitToPage="1"/>
  </sheetPr>
  <dimension ref="A1:BV144"/>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S77" sqref="S77"/>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2" customWidth="1"/>
    <col min="59" max="62" width="6.5703125" style="337" customWidth="1"/>
    <col min="63" max="74" width="6.5703125" style="12" customWidth="1"/>
    <col min="75" max="16384" width="9.5703125" style="12"/>
  </cols>
  <sheetData>
    <row r="1" spans="1:74" s="11" customFormat="1" ht="12.75" x14ac:dyDescent="0.2">
      <c r="A1" s="792" t="s">
        <v>992</v>
      </c>
      <c r="B1" s="796" t="s">
        <v>248</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Y1" s="496"/>
      <c r="AZ1" s="496"/>
      <c r="BA1" s="496"/>
      <c r="BB1" s="496"/>
      <c r="BC1" s="496"/>
      <c r="BD1" s="769"/>
      <c r="BE1" s="769"/>
      <c r="BF1" s="769"/>
      <c r="BG1" s="496"/>
      <c r="BH1" s="496"/>
      <c r="BI1" s="496"/>
      <c r="BJ1" s="496"/>
    </row>
    <row r="2" spans="1:74" s="13" customFormat="1"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9"/>
      <c r="B5" s="20" t="s">
        <v>985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1212</v>
      </c>
      <c r="BN6" s="430"/>
      <c r="BO6" s="430"/>
      <c r="BP6" s="430"/>
      <c r="BQ6" s="430"/>
      <c r="BR6" s="430"/>
      <c r="BS6" s="430"/>
      <c r="BT6" s="430"/>
      <c r="BU6" s="430"/>
      <c r="BV6" s="430"/>
    </row>
    <row r="7" spans="1:74" ht="11.1" customHeight="1" x14ac:dyDescent="0.2">
      <c r="A7" s="19"/>
      <c r="B7" s="22" t="s">
        <v>113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0"/>
      <c r="BA7" s="430"/>
      <c r="BB7" s="430"/>
      <c r="BC7" s="430"/>
      <c r="BD7" s="21"/>
      <c r="BE7" s="21"/>
      <c r="BF7" s="21"/>
      <c r="BG7" s="21"/>
      <c r="BH7" s="430"/>
      <c r="BI7" s="430"/>
      <c r="BJ7" s="430"/>
      <c r="BK7" s="430"/>
      <c r="BL7" s="430"/>
      <c r="BM7" s="430"/>
      <c r="BN7" s="430"/>
      <c r="BO7" s="430"/>
      <c r="BP7" s="430"/>
      <c r="BQ7" s="430"/>
      <c r="BR7" s="430"/>
      <c r="BS7" s="730"/>
      <c r="BT7" s="430"/>
      <c r="BU7" s="430"/>
      <c r="BV7" s="430"/>
    </row>
    <row r="8" spans="1:74" ht="11.1" customHeight="1" x14ac:dyDescent="0.2">
      <c r="A8" s="19" t="s">
        <v>634</v>
      </c>
      <c r="B8" s="23" t="s">
        <v>97</v>
      </c>
      <c r="C8" s="216">
        <v>8.0505279999999999</v>
      </c>
      <c r="D8" s="216">
        <v>8.1358270000000008</v>
      </c>
      <c r="E8" s="216">
        <v>8.2744090000000003</v>
      </c>
      <c r="F8" s="216">
        <v>8.5727239999999991</v>
      </c>
      <c r="G8" s="216">
        <v>8.6123220000000007</v>
      </c>
      <c r="H8" s="216">
        <v>8.7175130000000003</v>
      </c>
      <c r="I8" s="216">
        <v>8.7823619999999991</v>
      </c>
      <c r="J8" s="216">
        <v>8.8856640000000002</v>
      </c>
      <c r="K8" s="216">
        <v>9.0408390000000001</v>
      </c>
      <c r="L8" s="216">
        <v>9.2205139999999997</v>
      </c>
      <c r="M8" s="216">
        <v>9.3027709999999999</v>
      </c>
      <c r="N8" s="216">
        <v>9.4667949999999994</v>
      </c>
      <c r="O8" s="216">
        <v>9.3849210000000003</v>
      </c>
      <c r="P8" s="216">
        <v>9.5105400000000007</v>
      </c>
      <c r="Q8" s="216">
        <v>9.5775109999999994</v>
      </c>
      <c r="R8" s="216">
        <v>9.6495099999999994</v>
      </c>
      <c r="S8" s="216">
        <v>9.4636139999999997</v>
      </c>
      <c r="T8" s="216">
        <v>9.344201</v>
      </c>
      <c r="U8" s="216">
        <v>9.4298090000000006</v>
      </c>
      <c r="V8" s="216">
        <v>9.4001909999999995</v>
      </c>
      <c r="W8" s="216">
        <v>9.4599089999999997</v>
      </c>
      <c r="X8" s="216">
        <v>9.3880529999999993</v>
      </c>
      <c r="Y8" s="216">
        <v>9.3175129999999999</v>
      </c>
      <c r="Z8" s="216">
        <v>9.2513450000000006</v>
      </c>
      <c r="AA8" s="216">
        <v>9.1969630000000002</v>
      </c>
      <c r="AB8" s="216">
        <v>9.0546579999999999</v>
      </c>
      <c r="AC8" s="216">
        <v>9.0809619999999995</v>
      </c>
      <c r="AD8" s="216">
        <v>8.8657819999999994</v>
      </c>
      <c r="AE8" s="216">
        <v>8.8239859999999997</v>
      </c>
      <c r="AF8" s="216">
        <v>8.6704939999999997</v>
      </c>
      <c r="AG8" s="216">
        <v>8.6349940000000007</v>
      </c>
      <c r="AH8" s="216">
        <v>8.6702200000000005</v>
      </c>
      <c r="AI8" s="216">
        <v>8.5188319999999997</v>
      </c>
      <c r="AJ8" s="216">
        <v>8.7871539999999992</v>
      </c>
      <c r="AK8" s="216">
        <v>8.8882739999999991</v>
      </c>
      <c r="AL8" s="216">
        <v>8.7779240000000005</v>
      </c>
      <c r="AM8" s="216">
        <v>8.8400920000000003</v>
      </c>
      <c r="AN8" s="216">
        <v>9.0834530000000004</v>
      </c>
      <c r="AO8" s="216">
        <v>9.1402870000000007</v>
      </c>
      <c r="AP8" s="216">
        <v>9.0847540000000002</v>
      </c>
      <c r="AQ8" s="216">
        <v>9.1678610000000003</v>
      </c>
      <c r="AR8" s="216">
        <v>9.0738120000000002</v>
      </c>
      <c r="AS8" s="216">
        <v>9.2300540000000009</v>
      </c>
      <c r="AT8" s="216">
        <v>9.2435949999999991</v>
      </c>
      <c r="AU8" s="216">
        <v>9.4951950000000007</v>
      </c>
      <c r="AV8" s="216">
        <v>9.7031120000000008</v>
      </c>
      <c r="AW8" s="216">
        <v>10.103262000000001</v>
      </c>
      <c r="AX8" s="216">
        <v>10.040423000000001</v>
      </c>
      <c r="AY8" s="216">
        <v>9.9945590000000006</v>
      </c>
      <c r="AZ8" s="216">
        <v>10.248239</v>
      </c>
      <c r="BA8" s="216">
        <v>10.461342999999999</v>
      </c>
      <c r="BB8" s="216">
        <v>10.475014</v>
      </c>
      <c r="BC8" s="216">
        <v>10.443201999999999</v>
      </c>
      <c r="BD8" s="216">
        <v>10.674336</v>
      </c>
      <c r="BE8" s="216">
        <v>10.776889707</v>
      </c>
      <c r="BF8" s="216">
        <v>10.897542124999999</v>
      </c>
      <c r="BG8" s="327">
        <v>10.72171</v>
      </c>
      <c r="BH8" s="327">
        <v>10.93609</v>
      </c>
      <c r="BI8" s="327">
        <v>11.071440000000001</v>
      </c>
      <c r="BJ8" s="327">
        <v>11.1637</v>
      </c>
      <c r="BK8" s="327">
        <v>11.22973</v>
      </c>
      <c r="BL8" s="327">
        <v>11.31047</v>
      </c>
      <c r="BM8" s="327">
        <v>11.38621</v>
      </c>
      <c r="BN8" s="327">
        <v>11.450799999999999</v>
      </c>
      <c r="BO8" s="327">
        <v>11.474209999999999</v>
      </c>
      <c r="BP8" s="327">
        <v>11.454359999999999</v>
      </c>
      <c r="BQ8" s="327">
        <v>11.45654</v>
      </c>
      <c r="BR8" s="327">
        <v>11.462490000000001</v>
      </c>
      <c r="BS8" s="327">
        <v>11.4261</v>
      </c>
      <c r="BT8" s="327">
        <v>11.64026</v>
      </c>
      <c r="BU8" s="327">
        <v>11.79893</v>
      </c>
      <c r="BV8" s="327">
        <v>11.88984</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665</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73.776419355000002</v>
      </c>
      <c r="AB11" s="216">
        <v>74.723689655000001</v>
      </c>
      <c r="AC11" s="216">
        <v>73.951709676999997</v>
      </c>
      <c r="AD11" s="216">
        <v>73.845533333000006</v>
      </c>
      <c r="AE11" s="216">
        <v>73.491419355000005</v>
      </c>
      <c r="AF11" s="216">
        <v>72.489800000000002</v>
      </c>
      <c r="AG11" s="216">
        <v>73.106193547999993</v>
      </c>
      <c r="AH11" s="216">
        <v>72.333838709999995</v>
      </c>
      <c r="AI11" s="216">
        <v>71.890466666999998</v>
      </c>
      <c r="AJ11" s="216">
        <v>71.421483871000007</v>
      </c>
      <c r="AK11" s="216">
        <v>72.08</v>
      </c>
      <c r="AL11" s="216">
        <v>71.164387097000002</v>
      </c>
      <c r="AM11" s="216">
        <v>70.600161290000003</v>
      </c>
      <c r="AN11" s="216">
        <v>71.524964285999999</v>
      </c>
      <c r="AO11" s="216">
        <v>71.545645160999996</v>
      </c>
      <c r="AP11" s="216">
        <v>71.675366667000006</v>
      </c>
      <c r="AQ11" s="216">
        <v>71.760548387</v>
      </c>
      <c r="AR11" s="216">
        <v>72.614833333000007</v>
      </c>
      <c r="AS11" s="216">
        <v>73.378870968000001</v>
      </c>
      <c r="AT11" s="216">
        <v>73.500935483999996</v>
      </c>
      <c r="AU11" s="216">
        <v>74.990300000000005</v>
      </c>
      <c r="AV11" s="216">
        <v>75.109741935000002</v>
      </c>
      <c r="AW11" s="216">
        <v>77.345933333000005</v>
      </c>
      <c r="AX11" s="216">
        <v>78.417064515999996</v>
      </c>
      <c r="AY11" s="216">
        <v>77.253677418999999</v>
      </c>
      <c r="AZ11" s="216">
        <v>78.674392857000001</v>
      </c>
      <c r="BA11" s="216">
        <v>79.478967741999995</v>
      </c>
      <c r="BB11" s="216">
        <v>79.746966666999995</v>
      </c>
      <c r="BC11" s="216">
        <v>80.358258065000001</v>
      </c>
      <c r="BD11" s="216">
        <v>81.029666667000001</v>
      </c>
      <c r="BE11" s="216">
        <v>81.518190000000004</v>
      </c>
      <c r="BF11" s="216">
        <v>82.193290000000005</v>
      </c>
      <c r="BG11" s="327">
        <v>82.320580000000007</v>
      </c>
      <c r="BH11" s="327">
        <v>82.650170000000003</v>
      </c>
      <c r="BI11" s="327">
        <v>82.949280000000002</v>
      </c>
      <c r="BJ11" s="327">
        <v>83.170180000000002</v>
      </c>
      <c r="BK11" s="327">
        <v>83.478399999999993</v>
      </c>
      <c r="BL11" s="327">
        <v>83.905799999999999</v>
      </c>
      <c r="BM11" s="327">
        <v>84.217690000000005</v>
      </c>
      <c r="BN11" s="327">
        <v>84.403260000000003</v>
      </c>
      <c r="BO11" s="327">
        <v>84.546880000000002</v>
      </c>
      <c r="BP11" s="327">
        <v>84.645150000000001</v>
      </c>
      <c r="BQ11" s="327">
        <v>84.656940000000006</v>
      </c>
      <c r="BR11" s="327">
        <v>84.883889999999994</v>
      </c>
      <c r="BS11" s="327">
        <v>84.997680000000003</v>
      </c>
      <c r="BT11" s="327">
        <v>85.186999999999998</v>
      </c>
      <c r="BU11" s="327">
        <v>85.364940000000004</v>
      </c>
      <c r="BV11" s="327">
        <v>85.489469999999997</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983</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213</v>
      </c>
      <c r="B14" s="23" t="s">
        <v>1001</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66.336682999999994</v>
      </c>
      <c r="AW14" s="68">
        <v>64.315301000000005</v>
      </c>
      <c r="AX14" s="68">
        <v>63.190364000000002</v>
      </c>
      <c r="AY14" s="68">
        <v>61.644883999999998</v>
      </c>
      <c r="AZ14" s="68">
        <v>59.951349</v>
      </c>
      <c r="BA14" s="68">
        <v>65.158664999999999</v>
      </c>
      <c r="BB14" s="68">
        <v>59.152303000000003</v>
      </c>
      <c r="BC14" s="68">
        <v>62.377223999999998</v>
      </c>
      <c r="BD14" s="68">
        <v>62.745767999999998</v>
      </c>
      <c r="BE14" s="68">
        <v>63.666983999999999</v>
      </c>
      <c r="BF14" s="68">
        <v>69.490904999999998</v>
      </c>
      <c r="BG14" s="329">
        <v>63.636899999999997</v>
      </c>
      <c r="BH14" s="329">
        <v>67.56635</v>
      </c>
      <c r="BI14" s="329">
        <v>65.004270000000005</v>
      </c>
      <c r="BJ14" s="329">
        <v>67.650260000000003</v>
      </c>
      <c r="BK14" s="329">
        <v>70.493859999999998</v>
      </c>
      <c r="BL14" s="329">
        <v>60.861040000000003</v>
      </c>
      <c r="BM14" s="329">
        <v>62.786850000000001</v>
      </c>
      <c r="BN14" s="329">
        <v>47.976379999999999</v>
      </c>
      <c r="BO14" s="329">
        <v>57.001539999999999</v>
      </c>
      <c r="BP14" s="329">
        <v>57.70805</v>
      </c>
      <c r="BQ14" s="329">
        <v>73.774019999999993</v>
      </c>
      <c r="BR14" s="329">
        <v>71.615459999999999</v>
      </c>
      <c r="BS14" s="329">
        <v>59.700139999999998</v>
      </c>
      <c r="BT14" s="329">
        <v>67.084289999999996</v>
      </c>
      <c r="BU14" s="329">
        <v>62.964619999999996</v>
      </c>
      <c r="BV14" s="329">
        <v>63.693570000000001</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984</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648</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19.062801</v>
      </c>
      <c r="AB19" s="216">
        <v>19.846603000000002</v>
      </c>
      <c r="AC19" s="216">
        <v>19.728204000000002</v>
      </c>
      <c r="AD19" s="216">
        <v>19.340226000000001</v>
      </c>
      <c r="AE19" s="216">
        <v>19.328156</v>
      </c>
      <c r="AF19" s="216">
        <v>19.846173</v>
      </c>
      <c r="AG19" s="216">
        <v>19.775658</v>
      </c>
      <c r="AH19" s="216">
        <v>20.274782999999999</v>
      </c>
      <c r="AI19" s="216">
        <v>19.756826</v>
      </c>
      <c r="AJ19" s="216">
        <v>19.650106999999998</v>
      </c>
      <c r="AK19" s="216">
        <v>19.658867999999998</v>
      </c>
      <c r="AL19" s="216">
        <v>19.983958999999999</v>
      </c>
      <c r="AM19" s="216">
        <v>19.322835000000001</v>
      </c>
      <c r="AN19" s="216">
        <v>19.190397999999998</v>
      </c>
      <c r="AO19" s="216">
        <v>20.060120000000001</v>
      </c>
      <c r="AP19" s="216">
        <v>19.595314999999999</v>
      </c>
      <c r="AQ19" s="216">
        <v>20.066233</v>
      </c>
      <c r="AR19" s="216">
        <v>20.561233999999999</v>
      </c>
      <c r="AS19" s="216">
        <v>20.118914</v>
      </c>
      <c r="AT19" s="216">
        <v>20.251182</v>
      </c>
      <c r="AU19" s="216">
        <v>19.640605000000001</v>
      </c>
      <c r="AV19" s="216">
        <v>19.989642</v>
      </c>
      <c r="AW19" s="216">
        <v>20.307229</v>
      </c>
      <c r="AX19" s="216">
        <v>20.323445</v>
      </c>
      <c r="AY19" s="216">
        <v>20.461323</v>
      </c>
      <c r="AZ19" s="216">
        <v>19.619446</v>
      </c>
      <c r="BA19" s="216">
        <v>20.573001999999999</v>
      </c>
      <c r="BB19" s="216">
        <v>19.940937000000002</v>
      </c>
      <c r="BC19" s="216">
        <v>20.356517</v>
      </c>
      <c r="BD19" s="216">
        <v>20.705323</v>
      </c>
      <c r="BE19" s="216">
        <v>20.629271058</v>
      </c>
      <c r="BF19" s="216">
        <v>20.752974218999999</v>
      </c>
      <c r="BG19" s="327">
        <v>20.267990000000001</v>
      </c>
      <c r="BH19" s="327">
        <v>20.699470000000002</v>
      </c>
      <c r="BI19" s="327">
        <v>20.432490000000001</v>
      </c>
      <c r="BJ19" s="327">
        <v>20.660910000000001</v>
      </c>
      <c r="BK19" s="327">
        <v>20.25254</v>
      </c>
      <c r="BL19" s="327">
        <v>20.236550000000001</v>
      </c>
      <c r="BM19" s="327">
        <v>20.45402</v>
      </c>
      <c r="BN19" s="327">
        <v>20.250920000000001</v>
      </c>
      <c r="BO19" s="327">
        <v>20.508849999999999</v>
      </c>
      <c r="BP19" s="327">
        <v>20.838660000000001</v>
      </c>
      <c r="BQ19" s="327">
        <v>21.01417</v>
      </c>
      <c r="BR19" s="327">
        <v>21.092369999999999</v>
      </c>
      <c r="BS19" s="327">
        <v>20.733160000000002</v>
      </c>
      <c r="BT19" s="327">
        <v>21.029260000000001</v>
      </c>
      <c r="BU19" s="327">
        <v>20.659700000000001</v>
      </c>
      <c r="BV19" s="327">
        <v>21.053129999999999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757</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680</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99.837148806000002</v>
      </c>
      <c r="AB22" s="216">
        <v>91.548169727000001</v>
      </c>
      <c r="AC22" s="216">
        <v>76.108078257000003</v>
      </c>
      <c r="AD22" s="216">
        <v>69.568521433000001</v>
      </c>
      <c r="AE22" s="216">
        <v>63.55255829</v>
      </c>
      <c r="AF22" s="216">
        <v>66.815263866999999</v>
      </c>
      <c r="AG22" s="216">
        <v>70.681490030999996</v>
      </c>
      <c r="AH22" s="216">
        <v>71.377747064000005</v>
      </c>
      <c r="AI22" s="216">
        <v>65.056748729999995</v>
      </c>
      <c r="AJ22" s="216">
        <v>62.215964907</v>
      </c>
      <c r="AK22" s="216">
        <v>72.095195200000006</v>
      </c>
      <c r="AL22" s="216">
        <v>92.557987936999993</v>
      </c>
      <c r="AM22" s="216">
        <v>93.520630769999997</v>
      </c>
      <c r="AN22" s="216">
        <v>83.147363963000004</v>
      </c>
      <c r="AO22" s="216">
        <v>81.481391552000005</v>
      </c>
      <c r="AP22" s="216">
        <v>64.138581567000003</v>
      </c>
      <c r="AQ22" s="216">
        <v>61.153420488999998</v>
      </c>
      <c r="AR22" s="216">
        <v>63.660802402999998</v>
      </c>
      <c r="AS22" s="216">
        <v>68.799592036999996</v>
      </c>
      <c r="AT22" s="216">
        <v>67.830579999999998</v>
      </c>
      <c r="AU22" s="216">
        <v>64.09740687</v>
      </c>
      <c r="AV22" s="216">
        <v>65.566280450999997</v>
      </c>
      <c r="AW22" s="216">
        <v>78.219354336999999</v>
      </c>
      <c r="AX22" s="216">
        <v>98.828554092000005</v>
      </c>
      <c r="AY22" s="216">
        <v>107.00217952</v>
      </c>
      <c r="AZ22" s="216">
        <v>95.371799358999994</v>
      </c>
      <c r="BA22" s="216">
        <v>89.074083935000004</v>
      </c>
      <c r="BB22" s="216">
        <v>78.036354333000006</v>
      </c>
      <c r="BC22" s="216">
        <v>65.914418483999995</v>
      </c>
      <c r="BD22" s="216">
        <v>68.512480667000005</v>
      </c>
      <c r="BE22" s="216">
        <v>73.231423300000003</v>
      </c>
      <c r="BF22" s="216">
        <v>71.903737300000003</v>
      </c>
      <c r="BG22" s="327">
        <v>66.001869999999997</v>
      </c>
      <c r="BH22" s="327">
        <v>67.734080000000006</v>
      </c>
      <c r="BI22" s="327">
        <v>79.250590000000003</v>
      </c>
      <c r="BJ22" s="327">
        <v>96.336519999999993</v>
      </c>
      <c r="BK22" s="327">
        <v>104.45010000000001</v>
      </c>
      <c r="BL22" s="327">
        <v>98.874250000000004</v>
      </c>
      <c r="BM22" s="327">
        <v>86.173450000000003</v>
      </c>
      <c r="BN22" s="327">
        <v>72.360410000000002</v>
      </c>
      <c r="BO22" s="327">
        <v>66.053489999999996</v>
      </c>
      <c r="BP22" s="327">
        <v>68.244950000000003</v>
      </c>
      <c r="BQ22" s="327">
        <v>72.281210000000002</v>
      </c>
      <c r="BR22" s="327">
        <v>72.145489999999995</v>
      </c>
      <c r="BS22" s="327">
        <v>68.216210000000004</v>
      </c>
      <c r="BT22" s="327">
        <v>69.459779999999995</v>
      </c>
      <c r="BU22" s="327">
        <v>80.753200000000007</v>
      </c>
      <c r="BV22" s="327">
        <v>97.930719999999994</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114</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231</v>
      </c>
      <c r="B25" s="27" t="s">
        <v>1001</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67.960657370000007</v>
      </c>
      <c r="AN25" s="68">
        <v>52.299189824000003</v>
      </c>
      <c r="AO25" s="68">
        <v>53.222214375</v>
      </c>
      <c r="AP25" s="68">
        <v>48.527489549999999</v>
      </c>
      <c r="AQ25" s="68">
        <v>55.176046446000001</v>
      </c>
      <c r="AR25" s="68">
        <v>63.138346380000002</v>
      </c>
      <c r="AS25" s="68">
        <v>74.349849966999997</v>
      </c>
      <c r="AT25" s="68">
        <v>70.397916429999995</v>
      </c>
      <c r="AU25" s="68">
        <v>59.149493130000003</v>
      </c>
      <c r="AV25" s="68">
        <v>54.555243855999997</v>
      </c>
      <c r="AW25" s="68">
        <v>55.334867250000002</v>
      </c>
      <c r="AX25" s="68">
        <v>62.849543126999997</v>
      </c>
      <c r="AY25" s="68">
        <v>68.957066034999997</v>
      </c>
      <c r="AZ25" s="68">
        <v>49.962710112000003</v>
      </c>
      <c r="BA25" s="68">
        <v>48.814901687999999</v>
      </c>
      <c r="BB25" s="68">
        <v>44.700839219999999</v>
      </c>
      <c r="BC25" s="68">
        <v>51.517439891999999</v>
      </c>
      <c r="BD25" s="68">
        <v>60.269054191999999</v>
      </c>
      <c r="BE25" s="68">
        <v>70.162651850000003</v>
      </c>
      <c r="BF25" s="68">
        <v>75.676575970000002</v>
      </c>
      <c r="BG25" s="329">
        <v>57.56767</v>
      </c>
      <c r="BH25" s="329">
        <v>55.142780000000002</v>
      </c>
      <c r="BI25" s="329">
        <v>54.08905</v>
      </c>
      <c r="BJ25" s="329">
        <v>62.825629999999997</v>
      </c>
      <c r="BK25" s="329">
        <v>68.606099999999998</v>
      </c>
      <c r="BL25" s="329">
        <v>54.520389999999999</v>
      </c>
      <c r="BM25" s="329">
        <v>49.87041</v>
      </c>
      <c r="BN25" s="329">
        <v>41.887099999999997</v>
      </c>
      <c r="BO25" s="329">
        <v>47.515779999999999</v>
      </c>
      <c r="BP25" s="329">
        <v>55.921999999999997</v>
      </c>
      <c r="BQ25" s="329">
        <v>68.221130000000002</v>
      </c>
      <c r="BR25" s="329">
        <v>66.858990000000006</v>
      </c>
      <c r="BS25" s="329">
        <v>54.21087</v>
      </c>
      <c r="BT25" s="329">
        <v>52.483359999999998</v>
      </c>
      <c r="BU25" s="329">
        <v>50.217359999999999</v>
      </c>
      <c r="BV25" s="329">
        <v>58.49436</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982</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755</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10.73582944</v>
      </c>
      <c r="AB28" s="216">
        <v>10.616690930000001</v>
      </c>
      <c r="AC28" s="216">
        <v>9.5931623380000008</v>
      </c>
      <c r="AD28" s="216">
        <v>9.3472501539999993</v>
      </c>
      <c r="AE28" s="216">
        <v>9.5511917690000008</v>
      </c>
      <c r="AF28" s="216">
        <v>11.38790897</v>
      </c>
      <c r="AG28" s="216">
        <v>12.41094657</v>
      </c>
      <c r="AH28" s="216">
        <v>12.70533176</v>
      </c>
      <c r="AI28" s="216">
        <v>11.61376739</v>
      </c>
      <c r="AJ28" s="216">
        <v>9.9364685769999994</v>
      </c>
      <c r="AK28" s="216">
        <v>9.6195098940000001</v>
      </c>
      <c r="AL28" s="216">
        <v>10.401550110000001</v>
      </c>
      <c r="AM28" s="216">
        <v>10.551216666</v>
      </c>
      <c r="AN28" s="216">
        <v>10.157489930000001</v>
      </c>
      <c r="AO28" s="216">
        <v>9.689786325</v>
      </c>
      <c r="AP28" s="216">
        <v>9.3439269364000008</v>
      </c>
      <c r="AQ28" s="216">
        <v>9.7044951166000004</v>
      </c>
      <c r="AR28" s="216">
        <v>11.193902988</v>
      </c>
      <c r="AS28" s="216">
        <v>12.085634911</v>
      </c>
      <c r="AT28" s="216">
        <v>11.897403776000001</v>
      </c>
      <c r="AU28" s="216">
        <v>10.989710054</v>
      </c>
      <c r="AV28" s="216">
        <v>9.9051657340000006</v>
      </c>
      <c r="AW28" s="216">
        <v>9.6978844449999997</v>
      </c>
      <c r="AX28" s="216">
        <v>10.323043312999999</v>
      </c>
      <c r="AY28" s="216">
        <v>11.365116341</v>
      </c>
      <c r="AZ28" s="216">
        <v>10.665313746000001</v>
      </c>
      <c r="BA28" s="216">
        <v>9.7333256852000005</v>
      </c>
      <c r="BB28" s="216">
        <v>9.4984657001000006</v>
      </c>
      <c r="BC28" s="216">
        <v>9.9567760563000007</v>
      </c>
      <c r="BD28" s="216">
        <v>11.500338510000001</v>
      </c>
      <c r="BE28" s="216">
        <v>12.354999312</v>
      </c>
      <c r="BF28" s="216">
        <v>12.345765604</v>
      </c>
      <c r="BG28" s="327">
        <v>11.166650000000001</v>
      </c>
      <c r="BH28" s="327">
        <v>9.9655629999999995</v>
      </c>
      <c r="BI28" s="327">
        <v>9.7689319999999995</v>
      </c>
      <c r="BJ28" s="327">
        <v>10.388730000000001</v>
      </c>
      <c r="BK28" s="327">
        <v>11.277049999999999</v>
      </c>
      <c r="BL28" s="327">
        <v>10.801439999999999</v>
      </c>
      <c r="BM28" s="327">
        <v>9.8362020000000001</v>
      </c>
      <c r="BN28" s="327">
        <v>9.3994700000000009</v>
      </c>
      <c r="BO28" s="327">
        <v>9.7359279999999995</v>
      </c>
      <c r="BP28" s="327">
        <v>11.25522</v>
      </c>
      <c r="BQ28" s="327">
        <v>12.20411</v>
      </c>
      <c r="BR28" s="327">
        <v>12.12604</v>
      </c>
      <c r="BS28" s="327">
        <v>11.199859999999999</v>
      </c>
      <c r="BT28" s="327">
        <v>10.057219999999999</v>
      </c>
      <c r="BU28" s="327">
        <v>9.8213740000000005</v>
      </c>
      <c r="BV28" s="327">
        <v>10.43872</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240</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0.82253963963999999</v>
      </c>
      <c r="D31" s="216">
        <v>0.70944377101</v>
      </c>
      <c r="E31" s="216">
        <v>0.85854449126999999</v>
      </c>
      <c r="F31" s="216">
        <v>0.86936357096000005</v>
      </c>
      <c r="G31" s="216">
        <v>0.86659245609000002</v>
      </c>
      <c r="H31" s="216">
        <v>0.86243972262000002</v>
      </c>
      <c r="I31" s="216">
        <v>0.83016686768000003</v>
      </c>
      <c r="J31" s="216">
        <v>0.77021141770000001</v>
      </c>
      <c r="K31" s="216">
        <v>0.72081543799000003</v>
      </c>
      <c r="L31" s="216">
        <v>0.77228197837000001</v>
      </c>
      <c r="M31" s="216">
        <v>0.81253163451999999</v>
      </c>
      <c r="N31" s="216">
        <v>0.82617694916999995</v>
      </c>
      <c r="O31" s="216">
        <v>0.80599890045</v>
      </c>
      <c r="P31" s="216">
        <v>0.75973938411999997</v>
      </c>
      <c r="Q31" s="216">
        <v>0.82489366504999995</v>
      </c>
      <c r="R31" s="216">
        <v>0.82369798782000003</v>
      </c>
      <c r="S31" s="216">
        <v>0.82030590112000001</v>
      </c>
      <c r="T31" s="216">
        <v>0.7859596606</v>
      </c>
      <c r="U31" s="216">
        <v>0.81096618738000004</v>
      </c>
      <c r="V31" s="216">
        <v>0.78764728078000001</v>
      </c>
      <c r="W31" s="216">
        <v>0.74133971207000005</v>
      </c>
      <c r="X31" s="216">
        <v>0.76741254966000005</v>
      </c>
      <c r="Y31" s="216">
        <v>0.81599984541000004</v>
      </c>
      <c r="Z31" s="216">
        <v>0.86927341849999995</v>
      </c>
      <c r="AA31" s="216">
        <v>0.84663822522999999</v>
      </c>
      <c r="AB31" s="216">
        <v>0.84599701320999998</v>
      </c>
      <c r="AC31" s="216">
        <v>0.92213210906999998</v>
      </c>
      <c r="AD31" s="216">
        <v>0.87469236284999996</v>
      </c>
      <c r="AE31" s="216">
        <v>0.88823303456000002</v>
      </c>
      <c r="AF31" s="216">
        <v>0.84225303307999999</v>
      </c>
      <c r="AG31" s="216">
        <v>0.86001305247000004</v>
      </c>
      <c r="AH31" s="216">
        <v>0.81078050013000003</v>
      </c>
      <c r="AI31" s="216">
        <v>0.77733508883000002</v>
      </c>
      <c r="AJ31" s="216">
        <v>0.81951074192999995</v>
      </c>
      <c r="AK31" s="216">
        <v>0.82297199846000002</v>
      </c>
      <c r="AL31" s="216">
        <v>0.92251933701</v>
      </c>
      <c r="AM31" s="216">
        <v>0.90806400228999995</v>
      </c>
      <c r="AN31" s="216">
        <v>0.85971183923000005</v>
      </c>
      <c r="AO31" s="216">
        <v>1.0147170482000001</v>
      </c>
      <c r="AP31" s="216">
        <v>0.98838039959000001</v>
      </c>
      <c r="AQ31" s="216">
        <v>1.0182154423000001</v>
      </c>
      <c r="AR31" s="216">
        <v>0.97803798032</v>
      </c>
      <c r="AS31" s="216">
        <v>0.90053460232000004</v>
      </c>
      <c r="AT31" s="216">
        <v>0.84304750415999996</v>
      </c>
      <c r="AU31" s="216">
        <v>0.82152093813000004</v>
      </c>
      <c r="AV31" s="216">
        <v>0.88483716875999996</v>
      </c>
      <c r="AW31" s="216">
        <v>0.87230931059000005</v>
      </c>
      <c r="AX31" s="216">
        <v>0.90470134743999997</v>
      </c>
      <c r="AY31" s="216">
        <v>0.96530393921000002</v>
      </c>
      <c r="AZ31" s="216">
        <v>0.90565353975999996</v>
      </c>
      <c r="BA31" s="216">
        <v>0.99733727857999999</v>
      </c>
      <c r="BB31" s="216">
        <v>0.99738624694</v>
      </c>
      <c r="BC31" s="216">
        <v>1.0328291464999999</v>
      </c>
      <c r="BD31" s="216">
        <v>0.98031639999999998</v>
      </c>
      <c r="BE31" s="216">
        <v>0.93031900000000001</v>
      </c>
      <c r="BF31" s="216">
        <v>0.87685610000000003</v>
      </c>
      <c r="BG31" s="327">
        <v>0.83904860000000003</v>
      </c>
      <c r="BH31" s="327">
        <v>0.88414190000000004</v>
      </c>
      <c r="BI31" s="327">
        <v>0.89057929999999996</v>
      </c>
      <c r="BJ31" s="327">
        <v>0.92163969999999995</v>
      </c>
      <c r="BK31" s="327">
        <v>0.90970640000000003</v>
      </c>
      <c r="BL31" s="327">
        <v>0.85383350000000002</v>
      </c>
      <c r="BM31" s="327">
        <v>0.99466489999999996</v>
      </c>
      <c r="BN31" s="327">
        <v>0.99944350000000004</v>
      </c>
      <c r="BO31" s="327">
        <v>1.036484</v>
      </c>
      <c r="BP31" s="327">
        <v>1.0345390000000001</v>
      </c>
      <c r="BQ31" s="327">
        <v>0.97725859999999998</v>
      </c>
      <c r="BR31" s="327">
        <v>0.92254999999999998</v>
      </c>
      <c r="BS31" s="327">
        <v>0.88005580000000005</v>
      </c>
      <c r="BT31" s="327">
        <v>0.92084010000000005</v>
      </c>
      <c r="BU31" s="327">
        <v>0.92815570000000003</v>
      </c>
      <c r="BV31" s="327">
        <v>0.97647949999999994</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241</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758</v>
      </c>
      <c r="B34" s="30" t="s">
        <v>106</v>
      </c>
      <c r="C34" s="216">
        <v>9.5977327470000002</v>
      </c>
      <c r="D34" s="216">
        <v>8.4352966279999997</v>
      </c>
      <c r="E34" s="216">
        <v>8.5331016900000005</v>
      </c>
      <c r="F34" s="216">
        <v>7.5640229269999999</v>
      </c>
      <c r="G34" s="216">
        <v>7.6552450670000001</v>
      </c>
      <c r="H34" s="216">
        <v>7.7875497339999997</v>
      </c>
      <c r="I34" s="216">
        <v>8.2403119399999998</v>
      </c>
      <c r="J34" s="216">
        <v>8.2223634580000002</v>
      </c>
      <c r="K34" s="216">
        <v>7.6625169209999999</v>
      </c>
      <c r="L34" s="216">
        <v>7.7733235949999999</v>
      </c>
      <c r="M34" s="216">
        <v>8.2084863469999991</v>
      </c>
      <c r="N34" s="216">
        <v>8.8107155380000002</v>
      </c>
      <c r="O34" s="216">
        <v>9.2935516529999997</v>
      </c>
      <c r="P34" s="216">
        <v>8.6132634209999992</v>
      </c>
      <c r="Q34" s="216">
        <v>8.4360067569999995</v>
      </c>
      <c r="R34" s="216">
        <v>7.4718801429999999</v>
      </c>
      <c r="S34" s="216">
        <v>7.6529908290000002</v>
      </c>
      <c r="T34" s="216">
        <v>7.9102899139999998</v>
      </c>
      <c r="U34" s="216">
        <v>8.4389358570000006</v>
      </c>
      <c r="V34" s="216">
        <v>8.3227150810000001</v>
      </c>
      <c r="W34" s="216">
        <v>7.695269583</v>
      </c>
      <c r="X34" s="216">
        <v>7.6261831390000001</v>
      </c>
      <c r="Y34" s="216">
        <v>7.6850823760000004</v>
      </c>
      <c r="Z34" s="216">
        <v>8.3798687570000006</v>
      </c>
      <c r="AA34" s="216">
        <v>9.0644115680000006</v>
      </c>
      <c r="AB34" s="216">
        <v>8.2375706950000005</v>
      </c>
      <c r="AC34" s="216">
        <v>7.992648548</v>
      </c>
      <c r="AD34" s="216">
        <v>7.4583012069999999</v>
      </c>
      <c r="AE34" s="216">
        <v>7.5947596900000001</v>
      </c>
      <c r="AF34" s="216">
        <v>7.9453960190000004</v>
      </c>
      <c r="AG34" s="216">
        <v>8.4854101669999995</v>
      </c>
      <c r="AH34" s="216">
        <v>8.5535433619999992</v>
      </c>
      <c r="AI34" s="216">
        <v>7.7622305330000003</v>
      </c>
      <c r="AJ34" s="216">
        <v>7.6641094499999998</v>
      </c>
      <c r="AK34" s="216">
        <v>7.7289238239999998</v>
      </c>
      <c r="AL34" s="216">
        <v>9.0946175339999993</v>
      </c>
      <c r="AM34" s="216">
        <v>8.9703469459999994</v>
      </c>
      <c r="AN34" s="216">
        <v>7.626096327</v>
      </c>
      <c r="AO34" s="216">
        <v>8.4619695359999998</v>
      </c>
      <c r="AP34" s="216">
        <v>7.4577697690000004</v>
      </c>
      <c r="AQ34" s="216">
        <v>7.8145359929999998</v>
      </c>
      <c r="AR34" s="216">
        <v>7.9728028210000002</v>
      </c>
      <c r="AS34" s="216">
        <v>8.4171751839999995</v>
      </c>
      <c r="AT34" s="216">
        <v>8.3042703259999993</v>
      </c>
      <c r="AU34" s="216">
        <v>7.6292238159999997</v>
      </c>
      <c r="AV34" s="216">
        <v>7.8099064479999996</v>
      </c>
      <c r="AW34" s="216">
        <v>8.1092084320000009</v>
      </c>
      <c r="AX34" s="216">
        <v>9.1620849280000005</v>
      </c>
      <c r="AY34" s="216">
        <v>9.6686493720000009</v>
      </c>
      <c r="AZ34" s="216">
        <v>8.0489315529999992</v>
      </c>
      <c r="BA34" s="216">
        <v>8.6760733620000003</v>
      </c>
      <c r="BB34" s="216">
        <v>7.8953488710000004</v>
      </c>
      <c r="BC34" s="216">
        <v>8.0199835820000001</v>
      </c>
      <c r="BD34" s="216">
        <v>8.0141259999999992</v>
      </c>
      <c r="BE34" s="216">
        <v>8.4461700000000004</v>
      </c>
      <c r="BF34" s="216">
        <v>8.5249539999999993</v>
      </c>
      <c r="BG34" s="327">
        <v>7.622306</v>
      </c>
      <c r="BH34" s="327">
        <v>7.8644540000000003</v>
      </c>
      <c r="BI34" s="327">
        <v>8.0012310000000006</v>
      </c>
      <c r="BJ34" s="327">
        <v>9.0296719999999997</v>
      </c>
      <c r="BK34" s="327">
        <v>9.3583359999999995</v>
      </c>
      <c r="BL34" s="327">
        <v>8.1489530000000006</v>
      </c>
      <c r="BM34" s="327">
        <v>8.4424659999999996</v>
      </c>
      <c r="BN34" s="327">
        <v>7.601064</v>
      </c>
      <c r="BO34" s="327">
        <v>7.8066649999999997</v>
      </c>
      <c r="BP34" s="327">
        <v>7.9455939999999998</v>
      </c>
      <c r="BQ34" s="327">
        <v>8.4905720000000002</v>
      </c>
      <c r="BR34" s="327">
        <v>8.4279949999999992</v>
      </c>
      <c r="BS34" s="327">
        <v>7.7303559999999996</v>
      </c>
      <c r="BT34" s="327">
        <v>7.9468350000000001</v>
      </c>
      <c r="BU34" s="327">
        <v>8.0349799999999991</v>
      </c>
      <c r="BV34" s="327">
        <v>9.0938490000000005</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135</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328"/>
      <c r="BH37" s="328"/>
      <c r="BI37" s="328"/>
      <c r="BJ37" s="328"/>
      <c r="BK37" s="328"/>
      <c r="BL37" s="328"/>
      <c r="BM37" s="328"/>
      <c r="BN37" s="328"/>
      <c r="BO37" s="328"/>
      <c r="BP37" s="328"/>
      <c r="BQ37" s="328"/>
      <c r="BR37" s="328"/>
      <c r="BS37" s="328"/>
      <c r="BT37" s="328"/>
      <c r="BU37" s="328"/>
      <c r="BV37" s="328"/>
    </row>
    <row r="38" spans="1:74" ht="11.1" customHeight="1" x14ac:dyDescent="0.2">
      <c r="A38" s="731"/>
      <c r="B38" s="22" t="s">
        <v>1215</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328"/>
      <c r="BH38" s="328"/>
      <c r="BI38" s="328"/>
      <c r="BJ38" s="328"/>
      <c r="BK38" s="328"/>
      <c r="BL38" s="328"/>
      <c r="BM38" s="328"/>
      <c r="BN38" s="328"/>
      <c r="BO38" s="328"/>
      <c r="BP38" s="328"/>
      <c r="BQ38" s="328"/>
      <c r="BR38" s="328"/>
      <c r="BS38" s="328"/>
      <c r="BT38" s="328"/>
      <c r="BU38" s="328"/>
      <c r="BV38" s="328"/>
    </row>
    <row r="39" spans="1:74" ht="11.1" customHeight="1" x14ac:dyDescent="0.2">
      <c r="A39" s="731" t="s">
        <v>655</v>
      </c>
      <c r="B39" s="32" t="s">
        <v>110</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62.228999999999999</v>
      </c>
      <c r="BA39" s="216">
        <v>62.725000000000001</v>
      </c>
      <c r="BB39" s="216">
        <v>66.254000000000005</v>
      </c>
      <c r="BC39" s="216">
        <v>69.977999999999994</v>
      </c>
      <c r="BD39" s="216">
        <v>67.873000000000005</v>
      </c>
      <c r="BE39" s="216">
        <v>71.13</v>
      </c>
      <c r="BF39" s="216">
        <v>68.06</v>
      </c>
      <c r="BG39" s="327">
        <v>69</v>
      </c>
      <c r="BH39" s="327">
        <v>68</v>
      </c>
      <c r="BI39" s="327">
        <v>68</v>
      </c>
      <c r="BJ39" s="327">
        <v>67</v>
      </c>
      <c r="BK39" s="327">
        <v>66</v>
      </c>
      <c r="BL39" s="327">
        <v>64</v>
      </c>
      <c r="BM39" s="327">
        <v>64</v>
      </c>
      <c r="BN39" s="327">
        <v>65</v>
      </c>
      <c r="BO39" s="327">
        <v>66</v>
      </c>
      <c r="BP39" s="327">
        <v>66</v>
      </c>
      <c r="BQ39" s="327">
        <v>68</v>
      </c>
      <c r="BR39" s="327">
        <v>68</v>
      </c>
      <c r="BS39" s="327">
        <v>69</v>
      </c>
      <c r="BT39" s="327">
        <v>70</v>
      </c>
      <c r="BU39" s="327">
        <v>71</v>
      </c>
      <c r="BV39" s="327">
        <v>71</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328"/>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1017</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332"/>
      <c r="BH41" s="332"/>
      <c r="BI41" s="332"/>
      <c r="BJ41" s="332"/>
      <c r="BK41" s="332"/>
      <c r="BL41" s="332"/>
      <c r="BM41" s="332"/>
      <c r="BN41" s="332"/>
      <c r="BO41" s="332"/>
      <c r="BP41" s="332"/>
      <c r="BQ41" s="332"/>
      <c r="BR41" s="332"/>
      <c r="BS41" s="332"/>
      <c r="BT41" s="332"/>
      <c r="BU41" s="332"/>
      <c r="BV41" s="332"/>
    </row>
    <row r="42" spans="1:74" ht="11.1" customHeight="1" x14ac:dyDescent="0.2">
      <c r="A42" s="624" t="s">
        <v>142</v>
      </c>
      <c r="B42" s="30" t="s">
        <v>111</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2.67</v>
      </c>
      <c r="BA42" s="216">
        <v>2.6930000000000001</v>
      </c>
      <c r="BB42" s="216">
        <v>2.7959999999999998</v>
      </c>
      <c r="BC42" s="216">
        <v>2.8</v>
      </c>
      <c r="BD42" s="216">
        <v>2.9670000000000001</v>
      </c>
      <c r="BE42" s="216">
        <v>2.8359999999999999</v>
      </c>
      <c r="BF42" s="216">
        <v>2.96</v>
      </c>
      <c r="BG42" s="327">
        <v>2.98184</v>
      </c>
      <c r="BH42" s="327">
        <v>3.0474739999999998</v>
      </c>
      <c r="BI42" s="327">
        <v>3.1121129999999999</v>
      </c>
      <c r="BJ42" s="327">
        <v>3.273822</v>
      </c>
      <c r="BK42" s="327">
        <v>3.2965369999999998</v>
      </c>
      <c r="BL42" s="327">
        <v>3.2622819999999999</v>
      </c>
      <c r="BM42" s="327">
        <v>3.1220599999999998</v>
      </c>
      <c r="BN42" s="327">
        <v>2.979905</v>
      </c>
      <c r="BO42" s="327">
        <v>2.9968270000000001</v>
      </c>
      <c r="BP42" s="327">
        <v>3.0158040000000002</v>
      </c>
      <c r="BQ42" s="327">
        <v>3.019809</v>
      </c>
      <c r="BR42" s="327">
        <v>3.0549010000000001</v>
      </c>
      <c r="BS42" s="327">
        <v>3.092635</v>
      </c>
      <c r="BT42" s="327">
        <v>3.1165859999999999</v>
      </c>
      <c r="BU42" s="327">
        <v>3.1554570000000002</v>
      </c>
      <c r="BV42" s="327">
        <v>3.3172229999999998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986</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660</v>
      </c>
      <c r="B45" s="30" t="s">
        <v>111</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v>
      </c>
      <c r="AN45" s="216">
        <v>2.0699999999999998</v>
      </c>
      <c r="AO45" s="216">
        <v>2.08</v>
      </c>
      <c r="AP45" s="216">
        <v>2.11</v>
      </c>
      <c r="AQ45" s="216">
        <v>2.13</v>
      </c>
      <c r="AR45" s="216">
        <v>2.11</v>
      </c>
      <c r="AS45" s="216">
        <v>2.09</v>
      </c>
      <c r="AT45" s="216">
        <v>2.08</v>
      </c>
      <c r="AU45" s="216">
        <v>2.0299999999999998</v>
      </c>
      <c r="AV45" s="216">
        <v>2.0299999999999998</v>
      </c>
      <c r="AW45" s="216">
        <v>2.04</v>
      </c>
      <c r="AX45" s="216">
        <v>2.0499999999999998</v>
      </c>
      <c r="AY45" s="216">
        <v>2.0699999999999998</v>
      </c>
      <c r="AZ45" s="216">
        <v>2.0699999999999998</v>
      </c>
      <c r="BA45" s="216">
        <v>2.04</v>
      </c>
      <c r="BB45" s="216">
        <v>2.0699999999999998</v>
      </c>
      <c r="BC45" s="216">
        <v>2.0515064296999999</v>
      </c>
      <c r="BD45" s="216">
        <v>2.0459894171999999</v>
      </c>
      <c r="BE45" s="216">
        <v>2.120466</v>
      </c>
      <c r="BF45" s="216">
        <v>2.1321479999999999</v>
      </c>
      <c r="BG45" s="327">
        <v>2.1194860000000002</v>
      </c>
      <c r="BH45" s="327">
        <v>2.1308790000000002</v>
      </c>
      <c r="BI45" s="327">
        <v>2.1210939999999998</v>
      </c>
      <c r="BJ45" s="327">
        <v>2.1135039999999998</v>
      </c>
      <c r="BK45" s="327">
        <v>2.1051389999999999</v>
      </c>
      <c r="BL45" s="327">
        <v>2.1024050000000001</v>
      </c>
      <c r="BM45" s="327">
        <v>2.101289</v>
      </c>
      <c r="BN45" s="327">
        <v>2.0902569999999998</v>
      </c>
      <c r="BO45" s="327">
        <v>2.1006990000000001</v>
      </c>
      <c r="BP45" s="327">
        <v>2.087307</v>
      </c>
      <c r="BQ45" s="327">
        <v>2.1083289999999999</v>
      </c>
      <c r="BR45" s="327">
        <v>2.1008439999999999</v>
      </c>
      <c r="BS45" s="327">
        <v>2.0880529999999999</v>
      </c>
      <c r="BT45" s="327">
        <v>2.1019329999999998</v>
      </c>
      <c r="BU45" s="327">
        <v>2.091269</v>
      </c>
      <c r="BV45" s="327">
        <v>2.09781</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987</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693</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694</v>
      </c>
      <c r="B50" s="38" t="s">
        <v>1365</v>
      </c>
      <c r="C50" s="240">
        <v>16598.588778000001</v>
      </c>
      <c r="D50" s="240">
        <v>16612.423111</v>
      </c>
      <c r="E50" s="240">
        <v>16654.076110999998</v>
      </c>
      <c r="F50" s="240">
        <v>16761.373259</v>
      </c>
      <c r="G50" s="240">
        <v>16830.294481000001</v>
      </c>
      <c r="H50" s="240">
        <v>16898.665259000001</v>
      </c>
      <c r="I50" s="240">
        <v>16983.986926000001</v>
      </c>
      <c r="J50" s="240">
        <v>17038.130815</v>
      </c>
      <c r="K50" s="240">
        <v>17078.598258999999</v>
      </c>
      <c r="L50" s="240">
        <v>17078.202000000001</v>
      </c>
      <c r="M50" s="240">
        <v>17111.706999999999</v>
      </c>
      <c r="N50" s="240">
        <v>17151.925999999999</v>
      </c>
      <c r="O50" s="240">
        <v>17207.590852000001</v>
      </c>
      <c r="P50" s="240">
        <v>17254.688963000001</v>
      </c>
      <c r="Q50" s="240">
        <v>17301.952184999998</v>
      </c>
      <c r="R50" s="240">
        <v>17364.491333000002</v>
      </c>
      <c r="S50" s="240">
        <v>17400.751667</v>
      </c>
      <c r="T50" s="240">
        <v>17425.844000000001</v>
      </c>
      <c r="U50" s="240">
        <v>17428.485074</v>
      </c>
      <c r="V50" s="240">
        <v>17439.703851999999</v>
      </c>
      <c r="W50" s="240">
        <v>17448.217074</v>
      </c>
      <c r="X50" s="240">
        <v>17443.050519</v>
      </c>
      <c r="Y50" s="240">
        <v>17454.383296</v>
      </c>
      <c r="Z50" s="240">
        <v>17471.241184999999</v>
      </c>
      <c r="AA50" s="240">
        <v>17496.255741000001</v>
      </c>
      <c r="AB50" s="240">
        <v>17522.190184999999</v>
      </c>
      <c r="AC50" s="240">
        <v>17551.676073999999</v>
      </c>
      <c r="AD50" s="240">
        <v>17591.655037</v>
      </c>
      <c r="AE50" s="240">
        <v>17623.037593000001</v>
      </c>
      <c r="AF50" s="240">
        <v>17652.765370000001</v>
      </c>
      <c r="AG50" s="240">
        <v>17679.630369999999</v>
      </c>
      <c r="AH50" s="240">
        <v>17706.954592999999</v>
      </c>
      <c r="AI50" s="240">
        <v>17733.530037</v>
      </c>
      <c r="AJ50" s="240">
        <v>17758.157147999998</v>
      </c>
      <c r="AK50" s="240">
        <v>17784.134704</v>
      </c>
      <c r="AL50" s="240">
        <v>17810.263147999998</v>
      </c>
      <c r="AM50" s="240">
        <v>17828.848999999998</v>
      </c>
      <c r="AN50" s="240">
        <v>17861.049332999999</v>
      </c>
      <c r="AO50" s="240">
        <v>17899.170666999999</v>
      </c>
      <c r="AP50" s="240">
        <v>17952.060851999999</v>
      </c>
      <c r="AQ50" s="240">
        <v>17995.388296000001</v>
      </c>
      <c r="AR50" s="240">
        <v>18038.000852000001</v>
      </c>
      <c r="AS50" s="240">
        <v>18082.319852000001</v>
      </c>
      <c r="AT50" s="240">
        <v>18121.68663</v>
      </c>
      <c r="AU50" s="240">
        <v>18158.522518999998</v>
      </c>
      <c r="AV50" s="240">
        <v>18189.854480999998</v>
      </c>
      <c r="AW50" s="240">
        <v>18223.858370000002</v>
      </c>
      <c r="AX50" s="240">
        <v>18257.561148000001</v>
      </c>
      <c r="AY50" s="240">
        <v>18278.260296</v>
      </c>
      <c r="AZ50" s="240">
        <v>18320.887740999999</v>
      </c>
      <c r="BA50" s="240">
        <v>18372.740963</v>
      </c>
      <c r="BB50" s="240">
        <v>18433.819963000002</v>
      </c>
      <c r="BC50" s="240">
        <v>18504.124741</v>
      </c>
      <c r="BD50" s="240">
        <v>18583.655296000001</v>
      </c>
      <c r="BE50" s="240">
        <v>18604.177037000001</v>
      </c>
      <c r="BF50" s="240">
        <v>18654.319259</v>
      </c>
      <c r="BG50" s="333">
        <v>18705.45</v>
      </c>
      <c r="BH50" s="333">
        <v>18763.87</v>
      </c>
      <c r="BI50" s="333">
        <v>18812.27</v>
      </c>
      <c r="BJ50" s="333">
        <v>18856.95</v>
      </c>
      <c r="BK50" s="333">
        <v>18894.169999999998</v>
      </c>
      <c r="BL50" s="333">
        <v>18934.22</v>
      </c>
      <c r="BM50" s="333">
        <v>18973.34</v>
      </c>
      <c r="BN50" s="333">
        <v>19012.47</v>
      </c>
      <c r="BO50" s="333">
        <v>19049.080000000002</v>
      </c>
      <c r="BP50" s="333">
        <v>19084.099999999999</v>
      </c>
      <c r="BQ50" s="333">
        <v>19115.89</v>
      </c>
      <c r="BR50" s="333">
        <v>19148.93</v>
      </c>
      <c r="BS50" s="333">
        <v>19181.61</v>
      </c>
      <c r="BT50" s="333">
        <v>19214.22</v>
      </c>
      <c r="BU50" s="333">
        <v>19245.900000000001</v>
      </c>
      <c r="BV50" s="333">
        <v>19276.98</v>
      </c>
    </row>
    <row r="51" spans="1:74" ht="11.1" customHeight="1" x14ac:dyDescent="0.2">
      <c r="A51" s="37" t="s">
        <v>28</v>
      </c>
      <c r="B51" s="39" t="s">
        <v>12</v>
      </c>
      <c r="C51" s="68">
        <v>1.4997197286999999</v>
      </c>
      <c r="D51" s="68">
        <v>1.372267793</v>
      </c>
      <c r="E51" s="68">
        <v>1.4996381217999999</v>
      </c>
      <c r="F51" s="68">
        <v>2.3257965324000001</v>
      </c>
      <c r="G51" s="68">
        <v>2.6289452678999998</v>
      </c>
      <c r="H51" s="68">
        <v>2.8526711354000001</v>
      </c>
      <c r="I51" s="68">
        <v>3.0060603060000002</v>
      </c>
      <c r="J51" s="68">
        <v>3.064284443</v>
      </c>
      <c r="K51" s="68">
        <v>3.0373021246</v>
      </c>
      <c r="L51" s="68">
        <v>2.5999665373999998</v>
      </c>
      <c r="M51" s="68">
        <v>2.6491555824000002</v>
      </c>
      <c r="N51" s="68">
        <v>2.8574726265999999</v>
      </c>
      <c r="O51" s="68">
        <v>3.6689991072999999</v>
      </c>
      <c r="P51" s="68">
        <v>3.8661780257</v>
      </c>
      <c r="Q51" s="68">
        <v>3.8901952276</v>
      </c>
      <c r="R51" s="68">
        <v>3.5982616982</v>
      </c>
      <c r="S51" s="68">
        <v>3.3894664518000002</v>
      </c>
      <c r="T51" s="68">
        <v>3.1196472185999999</v>
      </c>
      <c r="U51" s="68">
        <v>2.6171602114999999</v>
      </c>
      <c r="V51" s="68">
        <v>2.3569078170000002</v>
      </c>
      <c r="W51" s="68">
        <v>2.1642221991000001</v>
      </c>
      <c r="X51" s="68">
        <v>2.1363403391000002</v>
      </c>
      <c r="Y51" s="68">
        <v>2.0025839403000001</v>
      </c>
      <c r="Z51" s="68">
        <v>1.8616870501</v>
      </c>
      <c r="AA51" s="68">
        <v>1.6775438895999999</v>
      </c>
      <c r="AB51" s="68">
        <v>1.5503103116000001</v>
      </c>
      <c r="AC51" s="68">
        <v>1.4433278177</v>
      </c>
      <c r="AD51" s="68">
        <v>1.3082082240999999</v>
      </c>
      <c r="AE51" s="68">
        <v>1.2774501364999999</v>
      </c>
      <c r="AF51" s="68">
        <v>1.3022116481999999</v>
      </c>
      <c r="AG51" s="68">
        <v>1.4410047415</v>
      </c>
      <c r="AH51" s="68">
        <v>1.5324270584999999</v>
      </c>
      <c r="AI51" s="68">
        <v>1.6351983802000001</v>
      </c>
      <c r="AJ51" s="68">
        <v>1.806488087</v>
      </c>
      <c r="AK51" s="68">
        <v>1.8892183229999999</v>
      </c>
      <c r="AL51" s="68">
        <v>1.9404572311999999</v>
      </c>
      <c r="AM51" s="68">
        <v>1.9009396306999999</v>
      </c>
      <c r="AN51" s="68">
        <v>1.9338858018</v>
      </c>
      <c r="AO51" s="68">
        <v>1.9798370886000001</v>
      </c>
      <c r="AP51" s="68">
        <v>2.0487317086000001</v>
      </c>
      <c r="AQ51" s="68">
        <v>2.1128633571000002</v>
      </c>
      <c r="AR51" s="68">
        <v>2.1822953706999999</v>
      </c>
      <c r="AS51" s="68">
        <v>2.2777030574000001</v>
      </c>
      <c r="AT51" s="68">
        <v>2.3421985688000002</v>
      </c>
      <c r="AU51" s="68">
        <v>2.3965475604000002</v>
      </c>
      <c r="AV51" s="68">
        <v>2.4309804768999999</v>
      </c>
      <c r="AW51" s="68">
        <v>2.4725614936999998</v>
      </c>
      <c r="AX51" s="68">
        <v>2.5114620502</v>
      </c>
      <c r="AY51" s="68">
        <v>2.5206971931000002</v>
      </c>
      <c r="AZ51" s="68">
        <v>2.5745318699999999</v>
      </c>
      <c r="BA51" s="68">
        <v>2.6457666956999999</v>
      </c>
      <c r="BB51" s="68">
        <v>2.683586665</v>
      </c>
      <c r="BC51" s="68">
        <v>2.8270378836000001</v>
      </c>
      <c r="BD51" s="68">
        <v>3.0250272684000001</v>
      </c>
      <c r="BE51" s="68">
        <v>2.8860079318</v>
      </c>
      <c r="BF51" s="68">
        <v>2.9392000894999999</v>
      </c>
      <c r="BG51" s="329">
        <v>3.011981</v>
      </c>
      <c r="BH51" s="329">
        <v>3.1556700000000002</v>
      </c>
      <c r="BI51" s="329">
        <v>3.2288019999999999</v>
      </c>
      <c r="BJ51" s="329">
        <v>3.2829790000000001</v>
      </c>
      <c r="BK51" s="329">
        <v>3.369634</v>
      </c>
      <c r="BL51" s="329">
        <v>3.3476949999999999</v>
      </c>
      <c r="BM51" s="329">
        <v>3.2689900000000001</v>
      </c>
      <c r="BN51" s="329">
        <v>3.1390509999999998</v>
      </c>
      <c r="BO51" s="329">
        <v>2.9450609999999999</v>
      </c>
      <c r="BP51" s="329">
        <v>2.6929310000000002</v>
      </c>
      <c r="BQ51" s="329">
        <v>2.7505229999999998</v>
      </c>
      <c r="BR51" s="329">
        <v>2.6514799999999998</v>
      </c>
      <c r="BS51" s="329">
        <v>2.5455260000000002</v>
      </c>
      <c r="BT51" s="329">
        <v>2.400102</v>
      </c>
      <c r="BU51" s="329">
        <v>2.3050540000000002</v>
      </c>
      <c r="BV51" s="329">
        <v>2.2274289999999999</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695</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696</v>
      </c>
      <c r="B54" s="38" t="s">
        <v>1340</v>
      </c>
      <c r="C54" s="68">
        <v>102.76774073999999</v>
      </c>
      <c r="D54" s="68">
        <v>102.92185185</v>
      </c>
      <c r="E54" s="68">
        <v>103.10340741</v>
      </c>
      <c r="F54" s="68">
        <v>103.36499999999999</v>
      </c>
      <c r="G54" s="68">
        <v>103.562</v>
      </c>
      <c r="H54" s="68">
        <v>103.747</v>
      </c>
      <c r="I54" s="68">
        <v>103.96503704</v>
      </c>
      <c r="J54" s="68">
        <v>104.09225926000001</v>
      </c>
      <c r="K54" s="68">
        <v>104.1737037</v>
      </c>
      <c r="L54" s="68">
        <v>104.17262963</v>
      </c>
      <c r="M54" s="68">
        <v>104.19007406999999</v>
      </c>
      <c r="N54" s="68">
        <v>104.1892963</v>
      </c>
      <c r="O54" s="68">
        <v>104.04600000000001</v>
      </c>
      <c r="P54" s="68">
        <v>104.102</v>
      </c>
      <c r="Q54" s="68">
        <v>104.233</v>
      </c>
      <c r="R54" s="68">
        <v>104.58388889</v>
      </c>
      <c r="S54" s="68">
        <v>104.75622222</v>
      </c>
      <c r="T54" s="68">
        <v>104.89488889</v>
      </c>
      <c r="U54" s="68">
        <v>104.99618519000001</v>
      </c>
      <c r="V54" s="68">
        <v>105.0702963</v>
      </c>
      <c r="W54" s="68">
        <v>105.11351852</v>
      </c>
      <c r="X54" s="68">
        <v>105.09814815</v>
      </c>
      <c r="Y54" s="68">
        <v>105.10037036999999</v>
      </c>
      <c r="Z54" s="68">
        <v>105.09248148</v>
      </c>
      <c r="AA54" s="68">
        <v>104.95003704</v>
      </c>
      <c r="AB54" s="68">
        <v>105.01525925999999</v>
      </c>
      <c r="AC54" s="68">
        <v>105.1637037</v>
      </c>
      <c r="AD54" s="68">
        <v>105.55418519</v>
      </c>
      <c r="AE54" s="68">
        <v>105.74996296</v>
      </c>
      <c r="AF54" s="68">
        <v>105.90985185</v>
      </c>
      <c r="AG54" s="68">
        <v>105.95325926</v>
      </c>
      <c r="AH54" s="68">
        <v>106.10181480999999</v>
      </c>
      <c r="AI54" s="68">
        <v>106.27492592999999</v>
      </c>
      <c r="AJ54" s="68">
        <v>106.51466667</v>
      </c>
      <c r="AK54" s="68">
        <v>106.70533333</v>
      </c>
      <c r="AL54" s="68">
        <v>106.889</v>
      </c>
      <c r="AM54" s="68">
        <v>107.08744444</v>
      </c>
      <c r="AN54" s="68">
        <v>107.24077778</v>
      </c>
      <c r="AO54" s="68">
        <v>107.37077778</v>
      </c>
      <c r="AP54" s="68">
        <v>107.40766667</v>
      </c>
      <c r="AQ54" s="68">
        <v>107.54333333</v>
      </c>
      <c r="AR54" s="68">
        <v>107.708</v>
      </c>
      <c r="AS54" s="68">
        <v>107.9267037</v>
      </c>
      <c r="AT54" s="68">
        <v>108.13059259000001</v>
      </c>
      <c r="AU54" s="68">
        <v>108.3447037</v>
      </c>
      <c r="AV54" s="68">
        <v>108.60222222</v>
      </c>
      <c r="AW54" s="68">
        <v>108.81188889000001</v>
      </c>
      <c r="AX54" s="68">
        <v>109.00688889</v>
      </c>
      <c r="AY54" s="68">
        <v>109.12618519</v>
      </c>
      <c r="AZ54" s="68">
        <v>109.33762963</v>
      </c>
      <c r="BA54" s="68">
        <v>109.58018518999999</v>
      </c>
      <c r="BB54" s="68">
        <v>109.85385185</v>
      </c>
      <c r="BC54" s="68">
        <v>110.15862962999999</v>
      </c>
      <c r="BD54" s="68">
        <v>110.49451852</v>
      </c>
      <c r="BE54" s="68">
        <v>110.52584444</v>
      </c>
      <c r="BF54" s="68">
        <v>110.71787777999999</v>
      </c>
      <c r="BG54" s="329">
        <v>110.9181</v>
      </c>
      <c r="BH54" s="329">
        <v>111.1401</v>
      </c>
      <c r="BI54" s="329">
        <v>111.3464</v>
      </c>
      <c r="BJ54" s="329">
        <v>111.55070000000001</v>
      </c>
      <c r="BK54" s="329">
        <v>111.749</v>
      </c>
      <c r="BL54" s="329">
        <v>111.9521</v>
      </c>
      <c r="BM54" s="329">
        <v>112.1561</v>
      </c>
      <c r="BN54" s="329">
        <v>112.3548</v>
      </c>
      <c r="BO54" s="329">
        <v>112.56529999999999</v>
      </c>
      <c r="BP54" s="329">
        <v>112.78149999999999</v>
      </c>
      <c r="BQ54" s="329">
        <v>113.0119</v>
      </c>
      <c r="BR54" s="329">
        <v>113.23269999999999</v>
      </c>
      <c r="BS54" s="329">
        <v>113.45269999999999</v>
      </c>
      <c r="BT54" s="329">
        <v>113.68</v>
      </c>
      <c r="BU54" s="329">
        <v>113.892</v>
      </c>
      <c r="BV54" s="329">
        <v>114.09690000000001</v>
      </c>
    </row>
    <row r="55" spans="1:74" ht="11.1" customHeight="1" x14ac:dyDescent="0.2">
      <c r="A55" s="37" t="s">
        <v>29</v>
      </c>
      <c r="B55" s="39" t="s">
        <v>12</v>
      </c>
      <c r="C55" s="68">
        <v>1.7459849497</v>
      </c>
      <c r="D55" s="68">
        <v>1.7756320667000001</v>
      </c>
      <c r="E55" s="68">
        <v>1.8420371978000001</v>
      </c>
      <c r="F55" s="68">
        <v>2.0466704035999999</v>
      </c>
      <c r="G55" s="68">
        <v>2.1101077238000001</v>
      </c>
      <c r="H55" s="68">
        <v>2.1340759757000001</v>
      </c>
      <c r="I55" s="68">
        <v>2.1282045405000001</v>
      </c>
      <c r="J55" s="68">
        <v>2.0666891102</v>
      </c>
      <c r="K55" s="68">
        <v>1.9592618249</v>
      </c>
      <c r="L55" s="68">
        <v>1.7411296760999999</v>
      </c>
      <c r="M55" s="68">
        <v>1.5914769725</v>
      </c>
      <c r="N55" s="68">
        <v>1.4449840446</v>
      </c>
      <c r="O55" s="68">
        <v>1.2438331815000001</v>
      </c>
      <c r="P55" s="68">
        <v>1.1466448834</v>
      </c>
      <c r="Q55" s="68">
        <v>1.0955919119999999</v>
      </c>
      <c r="R55" s="68">
        <v>1.1792085220999999</v>
      </c>
      <c r="S55" s="68">
        <v>1.1531471217</v>
      </c>
      <c r="T55" s="68">
        <v>1.1064309221999999</v>
      </c>
      <c r="U55" s="68">
        <v>0.99182203704000005</v>
      </c>
      <c r="V55" s="68">
        <v>0.93958671278000006</v>
      </c>
      <c r="W55" s="68">
        <v>0.90216127621999997</v>
      </c>
      <c r="X55" s="68">
        <v>0.88844691912999996</v>
      </c>
      <c r="Y55" s="68">
        <v>0.87368811702000004</v>
      </c>
      <c r="Z55" s="68">
        <v>0.86686945520000003</v>
      </c>
      <c r="AA55" s="68">
        <v>0.86888206854000005</v>
      </c>
      <c r="AB55" s="68">
        <v>0.87727350027999995</v>
      </c>
      <c r="AC55" s="68">
        <v>0.89290695240999995</v>
      </c>
      <c r="AD55" s="68">
        <v>0.92776842266000004</v>
      </c>
      <c r="AE55" s="68">
        <v>0.94862216263999999</v>
      </c>
      <c r="AF55" s="68">
        <v>0.96760001723</v>
      </c>
      <c r="AG55" s="68">
        <v>0.91153223555999996</v>
      </c>
      <c r="AH55" s="68">
        <v>0.98174132449999996</v>
      </c>
      <c r="AI55" s="68">
        <v>1.1049077452</v>
      </c>
      <c r="AJ55" s="68">
        <v>1.3478054023999999</v>
      </c>
      <c r="AK55" s="68">
        <v>1.5270764102000001</v>
      </c>
      <c r="AL55" s="68">
        <v>1.7094643624000001</v>
      </c>
      <c r="AM55" s="68">
        <v>2.0365951912</v>
      </c>
      <c r="AN55" s="68">
        <v>2.1192334658999998</v>
      </c>
      <c r="AO55" s="68">
        <v>2.0987032562999999</v>
      </c>
      <c r="AP55" s="68">
        <v>1.7559526211000001</v>
      </c>
      <c r="AQ55" s="68">
        <v>1.6958591002000001</v>
      </c>
      <c r="AR55" s="68">
        <v>1.6978100872999999</v>
      </c>
      <c r="AS55" s="68">
        <v>1.8625613391</v>
      </c>
      <c r="AT55" s="68">
        <v>1.9121046905000001</v>
      </c>
      <c r="AU55" s="68">
        <v>1.9475692499999999</v>
      </c>
      <c r="AV55" s="68">
        <v>1.9598761569000001</v>
      </c>
      <c r="AW55" s="68">
        <v>1.974180193</v>
      </c>
      <c r="AX55" s="68">
        <v>1.9813908716999999</v>
      </c>
      <c r="AY55" s="68">
        <v>1.9038093133</v>
      </c>
      <c r="AZ55" s="68">
        <v>1.9552747521</v>
      </c>
      <c r="BA55" s="68">
        <v>2.0577362417999998</v>
      </c>
      <c r="BB55" s="68">
        <v>2.2774772613000001</v>
      </c>
      <c r="BC55" s="68">
        <v>2.4318534820000002</v>
      </c>
      <c r="BD55" s="68">
        <v>2.5871045034</v>
      </c>
      <c r="BE55" s="68">
        <v>2.4082461999999998</v>
      </c>
      <c r="BF55" s="68">
        <v>2.3927411504</v>
      </c>
      <c r="BG55" s="329">
        <v>2.3751730000000002</v>
      </c>
      <c r="BH55" s="329">
        <v>2.3368190000000002</v>
      </c>
      <c r="BI55" s="329">
        <v>2.3292419999999998</v>
      </c>
      <c r="BJ55" s="329">
        <v>2.3335870000000001</v>
      </c>
      <c r="BK55" s="329">
        <v>2.4034390000000001</v>
      </c>
      <c r="BL55" s="329">
        <v>2.3911899999999999</v>
      </c>
      <c r="BM55" s="329">
        <v>2.350743</v>
      </c>
      <c r="BN55" s="329">
        <v>2.2766139999999999</v>
      </c>
      <c r="BO55" s="329">
        <v>2.1847620000000001</v>
      </c>
      <c r="BP55" s="329">
        <v>2.0697390000000002</v>
      </c>
      <c r="BQ55" s="329">
        <v>2.2492540000000001</v>
      </c>
      <c r="BR55" s="329">
        <v>2.2713749999999999</v>
      </c>
      <c r="BS55" s="329">
        <v>2.2850869999999999</v>
      </c>
      <c r="BT55" s="329">
        <v>2.2853110000000001</v>
      </c>
      <c r="BU55" s="329">
        <v>2.2861760000000002</v>
      </c>
      <c r="BV55" s="329">
        <v>2.2825769999999999</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697</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698</v>
      </c>
      <c r="B58" s="38" t="s">
        <v>1365</v>
      </c>
      <c r="C58" s="240">
        <v>12532</v>
      </c>
      <c r="D58" s="240">
        <v>12618</v>
      </c>
      <c r="E58" s="240">
        <v>12693.3</v>
      </c>
      <c r="F58" s="240">
        <v>12725.5</v>
      </c>
      <c r="G58" s="240">
        <v>12760.6</v>
      </c>
      <c r="H58" s="240">
        <v>12811.7</v>
      </c>
      <c r="I58" s="240">
        <v>12854.8</v>
      </c>
      <c r="J58" s="240">
        <v>12915.5</v>
      </c>
      <c r="K58" s="240">
        <v>12950.4</v>
      </c>
      <c r="L58" s="240">
        <v>13001.2</v>
      </c>
      <c r="M58" s="240">
        <v>13055.5</v>
      </c>
      <c r="N58" s="240">
        <v>13138.9</v>
      </c>
      <c r="O58" s="240">
        <v>13205.4</v>
      </c>
      <c r="P58" s="240">
        <v>13251.2</v>
      </c>
      <c r="Q58" s="240">
        <v>13223.3</v>
      </c>
      <c r="R58" s="240">
        <v>13286.9</v>
      </c>
      <c r="S58" s="240">
        <v>13331.7</v>
      </c>
      <c r="T58" s="240">
        <v>13364.8</v>
      </c>
      <c r="U58" s="240">
        <v>13404.2</v>
      </c>
      <c r="V58" s="240">
        <v>13446.6</v>
      </c>
      <c r="W58" s="240">
        <v>13470.3</v>
      </c>
      <c r="X58" s="240">
        <v>13475.7</v>
      </c>
      <c r="Y58" s="240">
        <v>13447.7</v>
      </c>
      <c r="Z58" s="240">
        <v>13490.7</v>
      </c>
      <c r="AA58" s="240">
        <v>13546.5</v>
      </c>
      <c r="AB58" s="240">
        <v>13561.7</v>
      </c>
      <c r="AC58" s="240">
        <v>13578.5</v>
      </c>
      <c r="AD58" s="240">
        <v>13551.9</v>
      </c>
      <c r="AE58" s="240">
        <v>13538.2</v>
      </c>
      <c r="AF58" s="240">
        <v>13534.4</v>
      </c>
      <c r="AG58" s="240">
        <v>13571.6</v>
      </c>
      <c r="AH58" s="240">
        <v>13583.4</v>
      </c>
      <c r="AI58" s="240">
        <v>13623.7</v>
      </c>
      <c r="AJ58" s="240">
        <v>13654.5</v>
      </c>
      <c r="AK58" s="240">
        <v>13688.5</v>
      </c>
      <c r="AL58" s="240">
        <v>13713.1</v>
      </c>
      <c r="AM58" s="240">
        <v>13772.9</v>
      </c>
      <c r="AN58" s="240">
        <v>13832.9</v>
      </c>
      <c r="AO58" s="240">
        <v>13900.3</v>
      </c>
      <c r="AP58" s="240">
        <v>13875.3</v>
      </c>
      <c r="AQ58" s="240">
        <v>13932.5</v>
      </c>
      <c r="AR58" s="240">
        <v>13921.6</v>
      </c>
      <c r="AS58" s="240">
        <v>13961.7</v>
      </c>
      <c r="AT58" s="240">
        <v>13987.9</v>
      </c>
      <c r="AU58" s="240">
        <v>14009.2</v>
      </c>
      <c r="AV58" s="240">
        <v>14046.8</v>
      </c>
      <c r="AW58" s="240">
        <v>14060.8</v>
      </c>
      <c r="AX58" s="240">
        <v>14090.2</v>
      </c>
      <c r="AY58" s="240">
        <v>14185.6</v>
      </c>
      <c r="AZ58" s="240">
        <v>14212.2</v>
      </c>
      <c r="BA58" s="240">
        <v>14261</v>
      </c>
      <c r="BB58" s="240">
        <v>14275</v>
      </c>
      <c r="BC58" s="240">
        <v>14304.3</v>
      </c>
      <c r="BD58" s="240">
        <v>14350.1</v>
      </c>
      <c r="BE58" s="240">
        <v>14344.266667</v>
      </c>
      <c r="BF58" s="240">
        <v>14363.966667000001</v>
      </c>
      <c r="BG58" s="333">
        <v>14385.15</v>
      </c>
      <c r="BH58" s="333">
        <v>14400.54</v>
      </c>
      <c r="BI58" s="333">
        <v>14430.13</v>
      </c>
      <c r="BJ58" s="333">
        <v>14466.65</v>
      </c>
      <c r="BK58" s="333">
        <v>14524.6</v>
      </c>
      <c r="BL58" s="333">
        <v>14564.12</v>
      </c>
      <c r="BM58" s="333">
        <v>14599.71</v>
      </c>
      <c r="BN58" s="333">
        <v>14626.69</v>
      </c>
      <c r="BO58" s="333">
        <v>14657.91</v>
      </c>
      <c r="BP58" s="333">
        <v>14688.71</v>
      </c>
      <c r="BQ58" s="333">
        <v>14717.81</v>
      </c>
      <c r="BR58" s="333">
        <v>14748.69</v>
      </c>
      <c r="BS58" s="333">
        <v>14780.08</v>
      </c>
      <c r="BT58" s="333">
        <v>14811.01</v>
      </c>
      <c r="BU58" s="333">
        <v>14844.18</v>
      </c>
      <c r="BV58" s="333">
        <v>14878.61</v>
      </c>
    </row>
    <row r="59" spans="1:74" ht="11.1" customHeight="1" x14ac:dyDescent="0.2">
      <c r="A59" s="37" t="s">
        <v>30</v>
      </c>
      <c r="B59" s="39" t="s">
        <v>12</v>
      </c>
      <c r="C59" s="68">
        <v>2.1619330225</v>
      </c>
      <c r="D59" s="68">
        <v>3.3821649789000001</v>
      </c>
      <c r="E59" s="68">
        <v>3.8400183247999999</v>
      </c>
      <c r="F59" s="68">
        <v>3.6962491545999998</v>
      </c>
      <c r="G59" s="68">
        <v>3.3899953006999999</v>
      </c>
      <c r="H59" s="68">
        <v>3.6964791581999998</v>
      </c>
      <c r="I59" s="68">
        <v>4.1591378682000002</v>
      </c>
      <c r="J59" s="68">
        <v>4.4208364661999999</v>
      </c>
      <c r="K59" s="68">
        <v>4.2814465282</v>
      </c>
      <c r="L59" s="68">
        <v>4.9668981107999999</v>
      </c>
      <c r="M59" s="68">
        <v>5.0719097326</v>
      </c>
      <c r="N59" s="68">
        <v>5.4122574072000003</v>
      </c>
      <c r="O59" s="68">
        <v>5.3734439833999996</v>
      </c>
      <c r="P59" s="68">
        <v>5.0182279284</v>
      </c>
      <c r="Q59" s="68">
        <v>4.175431133</v>
      </c>
      <c r="R59" s="68">
        <v>4.4116144749000004</v>
      </c>
      <c r="S59" s="68">
        <v>4.4754948826999996</v>
      </c>
      <c r="T59" s="68">
        <v>4.3171476072999999</v>
      </c>
      <c r="U59" s="68">
        <v>4.2738899088000002</v>
      </c>
      <c r="V59" s="68">
        <v>4.1121133521999997</v>
      </c>
      <c r="W59" s="68">
        <v>4.0145478132000001</v>
      </c>
      <c r="X59" s="68">
        <v>3.6496631079999999</v>
      </c>
      <c r="Y59" s="68">
        <v>3.0040978898000001</v>
      </c>
      <c r="Z59" s="68">
        <v>2.6775453044000002</v>
      </c>
      <c r="AA59" s="68">
        <v>2.5830342132999999</v>
      </c>
      <c r="AB59" s="68">
        <v>2.3431840135000002</v>
      </c>
      <c r="AC59" s="68">
        <v>2.6861675980999999</v>
      </c>
      <c r="AD59" s="68">
        <v>1.994445657</v>
      </c>
      <c r="AE59" s="68">
        <v>1.5489397451</v>
      </c>
      <c r="AF59" s="68">
        <v>1.2690051479</v>
      </c>
      <c r="AG59" s="68">
        <v>1.2488622969000001</v>
      </c>
      <c r="AH59" s="68">
        <v>1.0173575476000001</v>
      </c>
      <c r="AI59" s="68">
        <v>1.1388016598999999</v>
      </c>
      <c r="AJ59" s="68">
        <v>1.3268327434</v>
      </c>
      <c r="AK59" s="68">
        <v>1.7906407787</v>
      </c>
      <c r="AL59" s="68">
        <v>1.6485430703999999</v>
      </c>
      <c r="AM59" s="68">
        <v>1.6712804045</v>
      </c>
      <c r="AN59" s="68">
        <v>1.9997492939999999</v>
      </c>
      <c r="AO59" s="68">
        <v>2.3699230401000002</v>
      </c>
      <c r="AP59" s="68">
        <v>2.3863812454</v>
      </c>
      <c r="AQ59" s="68">
        <v>2.912499446</v>
      </c>
      <c r="AR59" s="68">
        <v>2.8608582574999999</v>
      </c>
      <c r="AS59" s="68">
        <v>2.8743847445999999</v>
      </c>
      <c r="AT59" s="68">
        <v>2.977899495</v>
      </c>
      <c r="AU59" s="68">
        <v>2.8296277810000001</v>
      </c>
      <c r="AV59" s="68">
        <v>2.8730455160999999</v>
      </c>
      <c r="AW59" s="68">
        <v>2.7198012931000002</v>
      </c>
      <c r="AX59" s="68">
        <v>2.7499252539999999</v>
      </c>
      <c r="AY59" s="68">
        <v>2.9964640707000001</v>
      </c>
      <c r="AZ59" s="68">
        <v>2.7420136051999999</v>
      </c>
      <c r="BA59" s="68">
        <v>2.5949080235999999</v>
      </c>
      <c r="BB59" s="68">
        <v>2.8806584362000001</v>
      </c>
      <c r="BC59" s="68">
        <v>2.6685806567000001</v>
      </c>
      <c r="BD59" s="68">
        <v>3.0779508103</v>
      </c>
      <c r="BE59" s="68">
        <v>2.7401152199999999</v>
      </c>
      <c r="BF59" s="68">
        <v>2.6885141204999998</v>
      </c>
      <c r="BG59" s="329">
        <v>2.68357</v>
      </c>
      <c r="BH59" s="329">
        <v>2.518275</v>
      </c>
      <c r="BI59" s="329">
        <v>2.6266590000000001</v>
      </c>
      <c r="BJ59" s="329">
        <v>2.6717409999999999</v>
      </c>
      <c r="BK59" s="329">
        <v>2.389742</v>
      </c>
      <c r="BL59" s="329">
        <v>2.4761929999999999</v>
      </c>
      <c r="BM59" s="329">
        <v>2.3750740000000001</v>
      </c>
      <c r="BN59" s="329">
        <v>2.4636779999999998</v>
      </c>
      <c r="BO59" s="329">
        <v>2.4720770000000001</v>
      </c>
      <c r="BP59" s="329">
        <v>2.3596119999999998</v>
      </c>
      <c r="BQ59" s="329">
        <v>2.604114</v>
      </c>
      <c r="BR59" s="329">
        <v>2.6783769999999998</v>
      </c>
      <c r="BS59" s="329">
        <v>2.7454550000000002</v>
      </c>
      <c r="BT59" s="329">
        <v>2.8503880000000001</v>
      </c>
      <c r="BU59" s="329">
        <v>2.869351</v>
      </c>
      <c r="BV59" s="329">
        <v>2.8476370000000002</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988</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699</v>
      </c>
      <c r="B62" s="40" t="s">
        <v>1340</v>
      </c>
      <c r="C62" s="68">
        <v>100.20059999999999</v>
      </c>
      <c r="D62" s="68">
        <v>101.3034</v>
      </c>
      <c r="E62" s="68">
        <v>102.1737</v>
      </c>
      <c r="F62" s="68">
        <v>102.0449</v>
      </c>
      <c r="G62" s="68">
        <v>102.2912</v>
      </c>
      <c r="H62" s="68">
        <v>102.6511</v>
      </c>
      <c r="I62" s="68">
        <v>103.03830000000001</v>
      </c>
      <c r="J62" s="68">
        <v>102.599</v>
      </c>
      <c r="K62" s="68">
        <v>102.61660000000001</v>
      </c>
      <c r="L62" s="68">
        <v>102.53019999999999</v>
      </c>
      <c r="M62" s="68">
        <v>103.42489999999999</v>
      </c>
      <c r="N62" s="68">
        <v>103.1216</v>
      </c>
      <c r="O62" s="68">
        <v>102.563</v>
      </c>
      <c r="P62" s="68">
        <v>101.9932</v>
      </c>
      <c r="Q62" s="68">
        <v>102.25749999999999</v>
      </c>
      <c r="R62" s="68">
        <v>102.1754</v>
      </c>
      <c r="S62" s="68">
        <v>102.0433</v>
      </c>
      <c r="T62" s="68">
        <v>101.65389999999999</v>
      </c>
      <c r="U62" s="68">
        <v>102.26819999999999</v>
      </c>
      <c r="V62" s="68">
        <v>102.0202</v>
      </c>
      <c r="W62" s="68">
        <v>101.6251</v>
      </c>
      <c r="X62" s="68">
        <v>101.5789</v>
      </c>
      <c r="Y62" s="68">
        <v>101.3394</v>
      </c>
      <c r="Z62" s="68">
        <v>101.1156</v>
      </c>
      <c r="AA62" s="68">
        <v>101.69159999999999</v>
      </c>
      <c r="AB62" s="68">
        <v>101.3068</v>
      </c>
      <c r="AC62" s="68">
        <v>101.0894</v>
      </c>
      <c r="AD62" s="68">
        <v>100.736</v>
      </c>
      <c r="AE62" s="68">
        <v>100.61320000000001</v>
      </c>
      <c r="AF62" s="68">
        <v>100.91240000000001</v>
      </c>
      <c r="AG62" s="68">
        <v>101.0765</v>
      </c>
      <c r="AH62" s="68">
        <v>100.75539999999999</v>
      </c>
      <c r="AI62" s="68">
        <v>101.044</v>
      </c>
      <c r="AJ62" s="68">
        <v>101.2745</v>
      </c>
      <c r="AK62" s="68">
        <v>101.33669999999999</v>
      </c>
      <c r="AL62" s="68">
        <v>101.69589999999999</v>
      </c>
      <c r="AM62" s="68">
        <v>102.0354</v>
      </c>
      <c r="AN62" s="68">
        <v>102.1644</v>
      </c>
      <c r="AO62" s="68">
        <v>101.7367</v>
      </c>
      <c r="AP62" s="68">
        <v>102.92789999999999</v>
      </c>
      <c r="AQ62" s="68">
        <v>102.5104</v>
      </c>
      <c r="AR62" s="68">
        <v>102.6619</v>
      </c>
      <c r="AS62" s="68">
        <v>102.42140000000001</v>
      </c>
      <c r="AT62" s="68">
        <v>102.1998</v>
      </c>
      <c r="AU62" s="68">
        <v>102.0254</v>
      </c>
      <c r="AV62" s="68">
        <v>103.3783</v>
      </c>
      <c r="AW62" s="68">
        <v>103.70569999999999</v>
      </c>
      <c r="AX62" s="68">
        <v>103.7131</v>
      </c>
      <c r="AY62" s="68">
        <v>103.164</v>
      </c>
      <c r="AZ62" s="68">
        <v>104.66240000000001</v>
      </c>
      <c r="BA62" s="68">
        <v>104.5299</v>
      </c>
      <c r="BB62" s="68">
        <v>105.2373</v>
      </c>
      <c r="BC62" s="68">
        <v>104.2814</v>
      </c>
      <c r="BD62" s="68">
        <v>105.175</v>
      </c>
      <c r="BE62" s="68">
        <v>105.49809999999999</v>
      </c>
      <c r="BF62" s="68">
        <v>105.58689630000001</v>
      </c>
      <c r="BG62" s="329">
        <v>105.7976</v>
      </c>
      <c r="BH62" s="329">
        <v>105.953</v>
      </c>
      <c r="BI62" s="329">
        <v>106.18040000000001</v>
      </c>
      <c r="BJ62" s="329">
        <v>106.4335</v>
      </c>
      <c r="BK62" s="329">
        <v>106.7414</v>
      </c>
      <c r="BL62" s="329">
        <v>107.0241</v>
      </c>
      <c r="BM62" s="329">
        <v>107.3108</v>
      </c>
      <c r="BN62" s="329">
        <v>107.6405</v>
      </c>
      <c r="BO62" s="329">
        <v>107.9057</v>
      </c>
      <c r="BP62" s="329">
        <v>108.1454</v>
      </c>
      <c r="BQ62" s="329">
        <v>108.357</v>
      </c>
      <c r="BR62" s="329">
        <v>108.54810000000001</v>
      </c>
      <c r="BS62" s="329">
        <v>108.7158</v>
      </c>
      <c r="BT62" s="329">
        <v>108.8357</v>
      </c>
      <c r="BU62" s="329">
        <v>108.9753</v>
      </c>
      <c r="BV62" s="329">
        <v>109.1101</v>
      </c>
    </row>
    <row r="63" spans="1:74" ht="11.1" customHeight="1" x14ac:dyDescent="0.2">
      <c r="A63" s="37" t="s">
        <v>31</v>
      </c>
      <c r="B63" s="39" t="s">
        <v>12</v>
      </c>
      <c r="C63" s="68">
        <v>-0.52941462606</v>
      </c>
      <c r="D63" s="68">
        <v>1.1353326376999999E-2</v>
      </c>
      <c r="E63" s="68">
        <v>0.97362842616</v>
      </c>
      <c r="F63" s="68">
        <v>1.243456796</v>
      </c>
      <c r="G63" s="68">
        <v>1.2350150875999999</v>
      </c>
      <c r="H63" s="68">
        <v>1.3242588306</v>
      </c>
      <c r="I63" s="68">
        <v>2.8057533858000001</v>
      </c>
      <c r="J63" s="68">
        <v>1.403353064</v>
      </c>
      <c r="K63" s="68">
        <v>1.3318139311999999</v>
      </c>
      <c r="L63" s="68">
        <v>1.1224740389000001</v>
      </c>
      <c r="M63" s="68">
        <v>2.0044875113999998</v>
      </c>
      <c r="N63" s="68">
        <v>1.6813848648</v>
      </c>
      <c r="O63" s="68">
        <v>2.357670513</v>
      </c>
      <c r="P63" s="68">
        <v>0.68092482582000002</v>
      </c>
      <c r="Q63" s="68">
        <v>8.2017192291000005E-2</v>
      </c>
      <c r="R63" s="68">
        <v>0.12788488205000001</v>
      </c>
      <c r="S63" s="68">
        <v>-0.24234733780000001</v>
      </c>
      <c r="T63" s="68">
        <v>-0.97144599521999997</v>
      </c>
      <c r="U63" s="68">
        <v>-0.74739198919000005</v>
      </c>
      <c r="V63" s="68">
        <v>-0.56413805203</v>
      </c>
      <c r="W63" s="68">
        <v>-0.96621794135000005</v>
      </c>
      <c r="X63" s="68">
        <v>-0.92782419229000002</v>
      </c>
      <c r="Y63" s="68">
        <v>-2.0164389812999999</v>
      </c>
      <c r="Z63" s="68">
        <v>-1.9452762563999999</v>
      </c>
      <c r="AA63" s="68">
        <v>-0.84962413345999999</v>
      </c>
      <c r="AB63" s="68">
        <v>-0.67298604221000002</v>
      </c>
      <c r="AC63" s="68">
        <v>-1.1423122997999999</v>
      </c>
      <c r="AD63" s="68">
        <v>-1.4087539661999999</v>
      </c>
      <c r="AE63" s="68">
        <v>-1.4014638883999999</v>
      </c>
      <c r="AF63" s="68">
        <v>-0.72943586030999996</v>
      </c>
      <c r="AG63" s="68">
        <v>-1.1652693604</v>
      </c>
      <c r="AH63" s="68">
        <v>-1.23975448</v>
      </c>
      <c r="AI63" s="68">
        <v>-0.57180755541999995</v>
      </c>
      <c r="AJ63" s="68">
        <v>-0.29966853352</v>
      </c>
      <c r="AK63" s="68">
        <v>-2.6643141759E-3</v>
      </c>
      <c r="AL63" s="68">
        <v>0.57389759838999999</v>
      </c>
      <c r="AM63" s="68">
        <v>0.33808102144000002</v>
      </c>
      <c r="AN63" s="68">
        <v>0.84653744862000002</v>
      </c>
      <c r="AO63" s="68">
        <v>0.64032430699999998</v>
      </c>
      <c r="AP63" s="68">
        <v>2.1758854828</v>
      </c>
      <c r="AQ63" s="68">
        <v>1.8856372722000001</v>
      </c>
      <c r="AR63" s="68">
        <v>1.7336818865000001</v>
      </c>
      <c r="AS63" s="68">
        <v>1.3305763455999999</v>
      </c>
      <c r="AT63" s="68">
        <v>1.4335708061000001</v>
      </c>
      <c r="AU63" s="68">
        <v>0.97126004512999997</v>
      </c>
      <c r="AV63" s="68">
        <v>2.0773244993</v>
      </c>
      <c r="AW63" s="68">
        <v>2.3377512786999999</v>
      </c>
      <c r="AX63" s="68">
        <v>1.9835607925000001</v>
      </c>
      <c r="AY63" s="68">
        <v>1.1060867110999999</v>
      </c>
      <c r="AZ63" s="68">
        <v>2.4450787162999998</v>
      </c>
      <c r="BA63" s="68">
        <v>2.7455185788000001</v>
      </c>
      <c r="BB63" s="68">
        <v>2.2437065169000001</v>
      </c>
      <c r="BC63" s="68">
        <v>1.7276295869</v>
      </c>
      <c r="BD63" s="68">
        <v>2.4479383295999999</v>
      </c>
      <c r="BE63" s="68">
        <v>3.0039620625999999</v>
      </c>
      <c r="BF63" s="68">
        <v>3.3141907285999999</v>
      </c>
      <c r="BG63" s="329">
        <v>3.6972999999999998</v>
      </c>
      <c r="BH63" s="329">
        <v>2.4905940000000002</v>
      </c>
      <c r="BI63" s="329">
        <v>2.386304</v>
      </c>
      <c r="BJ63" s="329">
        <v>2.6230370000000001</v>
      </c>
      <c r="BK63" s="329">
        <v>3.4676390000000001</v>
      </c>
      <c r="BL63" s="329">
        <v>2.2564829999999998</v>
      </c>
      <c r="BM63" s="329">
        <v>2.660345</v>
      </c>
      <c r="BN63" s="329">
        <v>2.2835830000000001</v>
      </c>
      <c r="BO63" s="329">
        <v>3.4754719999999999</v>
      </c>
      <c r="BP63" s="329">
        <v>2.8242910000000001</v>
      </c>
      <c r="BQ63" s="329">
        <v>2.7099069999999998</v>
      </c>
      <c r="BR63" s="329">
        <v>2.804487</v>
      </c>
      <c r="BS63" s="329">
        <v>2.7583319999999998</v>
      </c>
      <c r="BT63" s="329">
        <v>2.720723</v>
      </c>
      <c r="BU63" s="329">
        <v>2.6322070000000002</v>
      </c>
      <c r="BV63" s="329">
        <v>2.5147360000000001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989</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700</v>
      </c>
      <c r="B67" s="41" t="s">
        <v>990</v>
      </c>
      <c r="C67" s="240">
        <v>969.85882961000004</v>
      </c>
      <c r="D67" s="240">
        <v>798.71340305000001</v>
      </c>
      <c r="E67" s="240">
        <v>683.04738576</v>
      </c>
      <c r="F67" s="240">
        <v>324.72267797000001</v>
      </c>
      <c r="G67" s="240">
        <v>126.86140159</v>
      </c>
      <c r="H67" s="240">
        <v>27.932951764999999</v>
      </c>
      <c r="I67" s="240">
        <v>9.8035314441000008</v>
      </c>
      <c r="J67" s="240">
        <v>12.990314673</v>
      </c>
      <c r="K67" s="240">
        <v>57.497198244000003</v>
      </c>
      <c r="L67" s="240">
        <v>220.58812544</v>
      </c>
      <c r="M67" s="240">
        <v>614.15841920000003</v>
      </c>
      <c r="N67" s="240">
        <v>705.67852858000003</v>
      </c>
      <c r="O67" s="240">
        <v>890.24237994999999</v>
      </c>
      <c r="P67" s="240">
        <v>867.06262717000004</v>
      </c>
      <c r="Q67" s="240">
        <v>583.84377286999995</v>
      </c>
      <c r="R67" s="240">
        <v>299.86310281999999</v>
      </c>
      <c r="S67" s="240">
        <v>118.73716285</v>
      </c>
      <c r="T67" s="240">
        <v>24.274779761000001</v>
      </c>
      <c r="U67" s="240">
        <v>6.4316002230000002</v>
      </c>
      <c r="V67" s="240">
        <v>10.980928256</v>
      </c>
      <c r="W67" s="240">
        <v>31.886903161999999</v>
      </c>
      <c r="X67" s="240">
        <v>227.19669818</v>
      </c>
      <c r="Y67" s="240">
        <v>445.21403144999999</v>
      </c>
      <c r="Z67" s="240">
        <v>581.27966790000005</v>
      </c>
      <c r="AA67" s="240">
        <v>870.76340918999995</v>
      </c>
      <c r="AB67" s="240">
        <v>627.98764243000005</v>
      </c>
      <c r="AC67" s="240">
        <v>449.81198524000001</v>
      </c>
      <c r="AD67" s="240">
        <v>309.51711039999998</v>
      </c>
      <c r="AE67" s="240">
        <v>150.49304004000001</v>
      </c>
      <c r="AF67" s="240">
        <v>20.790452069000001</v>
      </c>
      <c r="AG67" s="240">
        <v>5.6518742902000003</v>
      </c>
      <c r="AH67" s="240">
        <v>6.3904489753</v>
      </c>
      <c r="AI67" s="240">
        <v>38.827468736</v>
      </c>
      <c r="AJ67" s="240">
        <v>197.62480908000001</v>
      </c>
      <c r="AK67" s="240">
        <v>418.19930543999999</v>
      </c>
      <c r="AL67" s="240">
        <v>783.00140615999999</v>
      </c>
      <c r="AM67" s="240">
        <v>767.02699371000006</v>
      </c>
      <c r="AN67" s="240">
        <v>547.69096922999995</v>
      </c>
      <c r="AO67" s="240">
        <v>543.06253651999998</v>
      </c>
      <c r="AP67" s="240">
        <v>248.20208647000001</v>
      </c>
      <c r="AQ67" s="240">
        <v>153.91427121999999</v>
      </c>
      <c r="AR67" s="240">
        <v>24.824471741</v>
      </c>
      <c r="AS67" s="240">
        <v>5.2249518754000004</v>
      </c>
      <c r="AT67" s="240">
        <v>15.226846231</v>
      </c>
      <c r="AU67" s="240">
        <v>44.574082085000001</v>
      </c>
      <c r="AV67" s="240">
        <v>193.01838140000001</v>
      </c>
      <c r="AW67" s="240">
        <v>490.18717056000003</v>
      </c>
      <c r="AX67" s="240">
        <v>797.47383284</v>
      </c>
      <c r="AY67" s="240">
        <v>896.62343723000004</v>
      </c>
      <c r="AZ67" s="240">
        <v>624.63131048000002</v>
      </c>
      <c r="BA67" s="240">
        <v>609.06464105999999</v>
      </c>
      <c r="BB67" s="240">
        <v>410.76602174999999</v>
      </c>
      <c r="BC67" s="240">
        <v>85.781190913000003</v>
      </c>
      <c r="BD67" s="240">
        <v>26.490857629000001</v>
      </c>
      <c r="BE67" s="240">
        <v>3.3235315713000002</v>
      </c>
      <c r="BF67" s="240">
        <v>6.3382165407000004</v>
      </c>
      <c r="BG67" s="333">
        <v>59.278422393</v>
      </c>
      <c r="BH67" s="333">
        <v>253.64279812000001</v>
      </c>
      <c r="BI67" s="333">
        <v>501.40362282000001</v>
      </c>
      <c r="BJ67" s="333">
        <v>785.99797440999998</v>
      </c>
      <c r="BK67" s="333">
        <v>857.90635285999997</v>
      </c>
      <c r="BL67" s="333">
        <v>690.50261592000004</v>
      </c>
      <c r="BM67" s="333">
        <v>559.50241090999998</v>
      </c>
      <c r="BN67" s="333">
        <v>310.62986670999999</v>
      </c>
      <c r="BO67" s="333">
        <v>137.00658064999999</v>
      </c>
      <c r="BP67" s="333">
        <v>30.842285327999999</v>
      </c>
      <c r="BQ67" s="333">
        <v>7.1081757284</v>
      </c>
      <c r="BR67" s="333">
        <v>11.28446329</v>
      </c>
      <c r="BS67" s="333">
        <v>58.107625108000001</v>
      </c>
      <c r="BT67" s="333">
        <v>249.65477601000001</v>
      </c>
      <c r="BU67" s="333">
        <v>491.30386697</v>
      </c>
      <c r="BV67" s="333">
        <v>785.07716789000006</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707</v>
      </c>
      <c r="B69" s="42" t="s">
        <v>5</v>
      </c>
      <c r="C69" s="270">
        <v>7.0752922318999998</v>
      </c>
      <c r="D69" s="270">
        <v>11.939348876</v>
      </c>
      <c r="E69" s="270">
        <v>15.25309403</v>
      </c>
      <c r="F69" s="270">
        <v>37.29818744</v>
      </c>
      <c r="G69" s="270">
        <v>113.32213363</v>
      </c>
      <c r="H69" s="270">
        <v>242.61268294999999</v>
      </c>
      <c r="I69" s="270">
        <v>300.86378983999998</v>
      </c>
      <c r="J69" s="270">
        <v>292.00611936000001</v>
      </c>
      <c r="K69" s="270">
        <v>182.66603902</v>
      </c>
      <c r="L69" s="270">
        <v>74.237480841999997</v>
      </c>
      <c r="M69" s="270">
        <v>11.123626027</v>
      </c>
      <c r="N69" s="270">
        <v>10.310241640999999</v>
      </c>
      <c r="O69" s="270">
        <v>9.2002686107000002</v>
      </c>
      <c r="P69" s="270">
        <v>7.2835522338000001</v>
      </c>
      <c r="Q69" s="270">
        <v>29.404568563000002</v>
      </c>
      <c r="R69" s="270">
        <v>53.294944928</v>
      </c>
      <c r="S69" s="270">
        <v>125.88025129</v>
      </c>
      <c r="T69" s="270">
        <v>255.02621937999999</v>
      </c>
      <c r="U69" s="270">
        <v>336.16294003000002</v>
      </c>
      <c r="V69" s="270">
        <v>315.30373939999998</v>
      </c>
      <c r="W69" s="270">
        <v>223.23775125</v>
      </c>
      <c r="X69" s="270">
        <v>77.022171931000003</v>
      </c>
      <c r="Y69" s="270">
        <v>29.781677103</v>
      </c>
      <c r="Z69" s="270">
        <v>26.279411872000001</v>
      </c>
      <c r="AA69" s="270">
        <v>7.4435867613999998</v>
      </c>
      <c r="AB69" s="270">
        <v>11.156961332</v>
      </c>
      <c r="AC69" s="270">
        <v>35.196851006999999</v>
      </c>
      <c r="AD69" s="270">
        <v>42.468016175000002</v>
      </c>
      <c r="AE69" s="270">
        <v>97.526328129999996</v>
      </c>
      <c r="AF69" s="270">
        <v>270.71136480000001</v>
      </c>
      <c r="AG69" s="270">
        <v>383.77925377999998</v>
      </c>
      <c r="AH69" s="270">
        <v>361.9126157</v>
      </c>
      <c r="AI69" s="270">
        <v>219.17432112</v>
      </c>
      <c r="AJ69" s="270">
        <v>86.387942323000004</v>
      </c>
      <c r="AK69" s="270">
        <v>25.519193969</v>
      </c>
      <c r="AL69" s="270">
        <v>16.544830304000001</v>
      </c>
      <c r="AM69" s="270">
        <v>16.539779016000001</v>
      </c>
      <c r="AN69" s="270">
        <v>21.721736194999998</v>
      </c>
      <c r="AO69" s="270">
        <v>31.979456797000001</v>
      </c>
      <c r="AP69" s="270">
        <v>55.863594679999999</v>
      </c>
      <c r="AQ69" s="270">
        <v>105.67622609999999</v>
      </c>
      <c r="AR69" s="270">
        <v>241.11922425</v>
      </c>
      <c r="AS69" s="270">
        <v>362.99341594999999</v>
      </c>
      <c r="AT69" s="270">
        <v>291.78116856000003</v>
      </c>
      <c r="AU69" s="270">
        <v>183.76646335999999</v>
      </c>
      <c r="AV69" s="270">
        <v>77.314188965</v>
      </c>
      <c r="AW69" s="270">
        <v>27.422919718999999</v>
      </c>
      <c r="AX69" s="270">
        <v>10.063843563000001</v>
      </c>
      <c r="AY69" s="270">
        <v>7.5518229863000004</v>
      </c>
      <c r="AZ69" s="270">
        <v>22.750301147999998</v>
      </c>
      <c r="BA69" s="270">
        <v>21.020201643</v>
      </c>
      <c r="BB69" s="270">
        <v>32.230212964000003</v>
      </c>
      <c r="BC69" s="270">
        <v>173.43882310000001</v>
      </c>
      <c r="BD69" s="270">
        <v>269.06223227999999</v>
      </c>
      <c r="BE69" s="270">
        <v>376.94720075999999</v>
      </c>
      <c r="BF69" s="270">
        <v>357.66194596000003</v>
      </c>
      <c r="BG69" s="335">
        <v>172.21254317</v>
      </c>
      <c r="BH69" s="335">
        <v>59.531345918</v>
      </c>
      <c r="BI69" s="335">
        <v>18.840158938999998</v>
      </c>
      <c r="BJ69" s="335">
        <v>8.9542710821</v>
      </c>
      <c r="BK69" s="335">
        <v>9.2369406956999995</v>
      </c>
      <c r="BL69" s="335">
        <v>9.9597050216999996</v>
      </c>
      <c r="BM69" s="335">
        <v>20.598991434999999</v>
      </c>
      <c r="BN69" s="335">
        <v>37.544120823999997</v>
      </c>
      <c r="BO69" s="335">
        <v>119.56201833999999</v>
      </c>
      <c r="BP69" s="335">
        <v>238.48335750000001</v>
      </c>
      <c r="BQ69" s="335">
        <v>347.20778765</v>
      </c>
      <c r="BR69" s="335">
        <v>320.43357893000001</v>
      </c>
      <c r="BS69" s="335">
        <v>174.84231213999999</v>
      </c>
      <c r="BT69" s="335">
        <v>62.063699769000003</v>
      </c>
      <c r="BU69" s="335">
        <v>19.627932809000001</v>
      </c>
      <c r="BV69" s="335">
        <v>8.9924963459999994</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82" t="s">
        <v>1013</v>
      </c>
      <c r="C71" s="783"/>
      <c r="D71" s="783"/>
      <c r="E71" s="783"/>
      <c r="F71" s="783"/>
      <c r="G71" s="783"/>
      <c r="H71" s="783"/>
      <c r="I71" s="783"/>
      <c r="J71" s="783"/>
      <c r="K71" s="783"/>
      <c r="L71" s="783"/>
      <c r="M71" s="783"/>
      <c r="N71" s="783"/>
      <c r="O71" s="783"/>
      <c r="P71" s="783"/>
      <c r="Q71" s="783"/>
      <c r="AY71" s="497"/>
      <c r="AZ71" s="497"/>
      <c r="BA71" s="497"/>
      <c r="BB71" s="497"/>
      <c r="BC71" s="497"/>
      <c r="BD71" s="770"/>
      <c r="BE71" s="770"/>
      <c r="BF71" s="770"/>
      <c r="BG71" s="497"/>
      <c r="BH71" s="497"/>
      <c r="BI71" s="497"/>
      <c r="BJ71" s="497"/>
    </row>
    <row r="72" spans="1:74" s="276" customFormat="1" ht="12" customHeight="1" x14ac:dyDescent="0.2">
      <c r="A72" s="16"/>
      <c r="B72" s="791" t="s">
        <v>137</v>
      </c>
      <c r="C72" s="783"/>
      <c r="D72" s="783"/>
      <c r="E72" s="783"/>
      <c r="F72" s="783"/>
      <c r="G72" s="783"/>
      <c r="H72" s="783"/>
      <c r="I72" s="783"/>
      <c r="J72" s="783"/>
      <c r="K72" s="783"/>
      <c r="L72" s="783"/>
      <c r="M72" s="783"/>
      <c r="N72" s="783"/>
      <c r="O72" s="783"/>
      <c r="P72" s="783"/>
      <c r="Q72" s="783"/>
      <c r="AY72" s="497"/>
      <c r="AZ72" s="497"/>
      <c r="BA72" s="497"/>
      <c r="BB72" s="497"/>
      <c r="BC72" s="497"/>
      <c r="BD72" s="770"/>
      <c r="BE72" s="770"/>
      <c r="BF72" s="770"/>
      <c r="BG72" s="497"/>
      <c r="BH72" s="497"/>
      <c r="BI72" s="497"/>
      <c r="BJ72" s="497"/>
    </row>
    <row r="73" spans="1:74" s="432" customFormat="1" ht="12" customHeight="1" x14ac:dyDescent="0.2">
      <c r="A73" s="431"/>
      <c r="B73" s="784" t="s">
        <v>1014</v>
      </c>
      <c r="C73" s="785"/>
      <c r="D73" s="785"/>
      <c r="E73" s="785"/>
      <c r="F73" s="785"/>
      <c r="G73" s="785"/>
      <c r="H73" s="785"/>
      <c r="I73" s="785"/>
      <c r="J73" s="785"/>
      <c r="K73" s="785"/>
      <c r="L73" s="785"/>
      <c r="M73" s="785"/>
      <c r="N73" s="785"/>
      <c r="O73" s="785"/>
      <c r="P73" s="785"/>
      <c r="Q73" s="786"/>
      <c r="AY73" s="498"/>
      <c r="AZ73" s="498"/>
      <c r="BA73" s="498"/>
      <c r="BB73" s="498"/>
      <c r="BC73" s="498"/>
      <c r="BD73" s="613"/>
      <c r="BE73" s="613"/>
      <c r="BF73" s="613"/>
      <c r="BG73" s="498"/>
      <c r="BH73" s="498"/>
      <c r="BI73" s="498"/>
      <c r="BJ73" s="498"/>
    </row>
    <row r="74" spans="1:74" s="432" customFormat="1" ht="12" customHeight="1" x14ac:dyDescent="0.2">
      <c r="A74" s="431"/>
      <c r="B74" s="784" t="s">
        <v>1015</v>
      </c>
      <c r="C74" s="790"/>
      <c r="D74" s="790"/>
      <c r="E74" s="790"/>
      <c r="F74" s="790"/>
      <c r="G74" s="790"/>
      <c r="H74" s="790"/>
      <c r="I74" s="790"/>
      <c r="J74" s="790"/>
      <c r="K74" s="790"/>
      <c r="L74" s="790"/>
      <c r="M74" s="790"/>
      <c r="N74" s="790"/>
      <c r="O74" s="790"/>
      <c r="P74" s="790"/>
      <c r="Q74" s="786"/>
      <c r="AY74" s="498"/>
      <c r="AZ74" s="498"/>
      <c r="BA74" s="498"/>
      <c r="BB74" s="498"/>
      <c r="BC74" s="498"/>
      <c r="BD74" s="613"/>
      <c r="BE74" s="613"/>
      <c r="BF74" s="613"/>
      <c r="BG74" s="498"/>
      <c r="BH74" s="498"/>
      <c r="BI74" s="498"/>
      <c r="BJ74" s="498"/>
    </row>
    <row r="75" spans="1:74" s="432" customFormat="1" ht="12" customHeight="1" x14ac:dyDescent="0.2">
      <c r="A75" s="431"/>
      <c r="B75" s="784" t="s">
        <v>1016</v>
      </c>
      <c r="C75" s="790"/>
      <c r="D75" s="790"/>
      <c r="E75" s="790"/>
      <c r="F75" s="790"/>
      <c r="G75" s="790"/>
      <c r="H75" s="790"/>
      <c r="I75" s="790"/>
      <c r="J75" s="790"/>
      <c r="K75" s="790"/>
      <c r="L75" s="790"/>
      <c r="M75" s="790"/>
      <c r="N75" s="790"/>
      <c r="O75" s="790"/>
      <c r="P75" s="790"/>
      <c r="Q75" s="786"/>
      <c r="AY75" s="498"/>
      <c r="AZ75" s="498"/>
      <c r="BA75" s="498"/>
      <c r="BB75" s="498"/>
      <c r="BC75" s="498"/>
      <c r="BD75" s="613"/>
      <c r="BE75" s="613"/>
      <c r="BF75" s="613"/>
      <c r="BG75" s="498"/>
      <c r="BH75" s="498"/>
      <c r="BI75" s="498"/>
      <c r="BJ75" s="498"/>
    </row>
    <row r="76" spans="1:74" s="432" customFormat="1" ht="12" customHeight="1" x14ac:dyDescent="0.2">
      <c r="A76" s="431"/>
      <c r="B76" s="784" t="s">
        <v>1027</v>
      </c>
      <c r="C76" s="786"/>
      <c r="D76" s="786"/>
      <c r="E76" s="786"/>
      <c r="F76" s="786"/>
      <c r="G76" s="786"/>
      <c r="H76" s="786"/>
      <c r="I76" s="786"/>
      <c r="J76" s="786"/>
      <c r="K76" s="786"/>
      <c r="L76" s="786"/>
      <c r="M76" s="786"/>
      <c r="N76" s="786"/>
      <c r="O76" s="786"/>
      <c r="P76" s="786"/>
      <c r="Q76" s="786"/>
      <c r="AY76" s="498"/>
      <c r="AZ76" s="498"/>
      <c r="BA76" s="498"/>
      <c r="BB76" s="498"/>
      <c r="BC76" s="498"/>
      <c r="BD76" s="613"/>
      <c r="BE76" s="613"/>
      <c r="BF76" s="613"/>
      <c r="BG76" s="498"/>
      <c r="BH76" s="498"/>
      <c r="BI76" s="498"/>
      <c r="BJ76" s="498"/>
    </row>
    <row r="77" spans="1:74" s="432" customFormat="1" ht="12" customHeight="1" x14ac:dyDescent="0.2">
      <c r="A77" s="431"/>
      <c r="B77" s="784" t="s">
        <v>1030</v>
      </c>
      <c r="C77" s="790"/>
      <c r="D77" s="790"/>
      <c r="E77" s="790"/>
      <c r="F77" s="790"/>
      <c r="G77" s="790"/>
      <c r="H77" s="790"/>
      <c r="I77" s="790"/>
      <c r="J77" s="790"/>
      <c r="K77" s="790"/>
      <c r="L77" s="790"/>
      <c r="M77" s="790"/>
      <c r="N77" s="790"/>
      <c r="O77" s="790"/>
      <c r="P77" s="790"/>
      <c r="Q77" s="786"/>
      <c r="AY77" s="498"/>
      <c r="AZ77" s="498"/>
      <c r="BA77" s="498"/>
      <c r="BB77" s="498"/>
      <c r="BC77" s="498"/>
      <c r="BD77" s="613"/>
      <c r="BE77" s="613"/>
      <c r="BF77" s="613"/>
      <c r="BG77" s="498"/>
      <c r="BH77" s="498"/>
      <c r="BI77" s="498"/>
      <c r="BJ77" s="498"/>
    </row>
    <row r="78" spans="1:74" s="432" customFormat="1" ht="12" customHeight="1" x14ac:dyDescent="0.2">
      <c r="A78" s="431"/>
      <c r="B78" s="784" t="s">
        <v>1031</v>
      </c>
      <c r="C78" s="786"/>
      <c r="D78" s="786"/>
      <c r="E78" s="786"/>
      <c r="F78" s="786"/>
      <c r="G78" s="786"/>
      <c r="H78" s="786"/>
      <c r="I78" s="786"/>
      <c r="J78" s="786"/>
      <c r="K78" s="786"/>
      <c r="L78" s="786"/>
      <c r="M78" s="786"/>
      <c r="N78" s="786"/>
      <c r="O78" s="786"/>
      <c r="P78" s="786"/>
      <c r="Q78" s="786"/>
      <c r="AY78" s="498"/>
      <c r="AZ78" s="498"/>
      <c r="BA78" s="498"/>
      <c r="BB78" s="498"/>
      <c r="BC78" s="498"/>
      <c r="BD78" s="613"/>
      <c r="BE78" s="613"/>
      <c r="BF78" s="613"/>
      <c r="BG78" s="498"/>
      <c r="BH78" s="498"/>
      <c r="BI78" s="498"/>
      <c r="BJ78" s="498"/>
    </row>
    <row r="79" spans="1:74" s="432" customFormat="1" ht="12" customHeight="1" x14ac:dyDescent="0.2">
      <c r="A79" s="431"/>
      <c r="B79" s="784" t="s">
        <v>1037</v>
      </c>
      <c r="C79" s="790"/>
      <c r="D79" s="790"/>
      <c r="E79" s="790"/>
      <c r="F79" s="790"/>
      <c r="G79" s="790"/>
      <c r="H79" s="790"/>
      <c r="I79" s="790"/>
      <c r="J79" s="790"/>
      <c r="K79" s="790"/>
      <c r="L79" s="790"/>
      <c r="M79" s="790"/>
      <c r="N79" s="790"/>
      <c r="O79" s="790"/>
      <c r="P79" s="790"/>
      <c r="Q79" s="786"/>
      <c r="AY79" s="498"/>
      <c r="AZ79" s="498"/>
      <c r="BA79" s="498"/>
      <c r="BB79" s="498"/>
      <c r="BC79" s="498"/>
      <c r="BD79" s="613"/>
      <c r="BE79" s="613"/>
      <c r="BF79" s="613"/>
      <c r="BG79" s="498"/>
      <c r="BH79" s="498"/>
      <c r="BI79" s="498"/>
      <c r="BJ79" s="498"/>
    </row>
    <row r="80" spans="1:74" s="432" customFormat="1" ht="12" customHeight="1" x14ac:dyDescent="0.2">
      <c r="A80" s="431"/>
      <c r="B80" s="804" t="s">
        <v>1038</v>
      </c>
      <c r="C80" s="805"/>
      <c r="D80" s="805"/>
      <c r="E80" s="805"/>
      <c r="F80" s="805"/>
      <c r="G80" s="805"/>
      <c r="H80" s="805"/>
      <c r="I80" s="805"/>
      <c r="J80" s="805"/>
      <c r="K80" s="805"/>
      <c r="L80" s="805"/>
      <c r="M80" s="805"/>
      <c r="N80" s="805"/>
      <c r="O80" s="805"/>
      <c r="P80" s="805"/>
      <c r="Q80" s="801"/>
      <c r="AY80" s="498"/>
      <c r="AZ80" s="498"/>
      <c r="BA80" s="498"/>
      <c r="BB80" s="498"/>
      <c r="BC80" s="498"/>
      <c r="BD80" s="613"/>
      <c r="BE80" s="613"/>
      <c r="BF80" s="613"/>
      <c r="BG80" s="498"/>
      <c r="BH80" s="498"/>
      <c r="BI80" s="498"/>
      <c r="BJ80" s="498"/>
    </row>
    <row r="81" spans="1:74" s="432" customFormat="1" ht="12" customHeight="1" x14ac:dyDescent="0.2">
      <c r="A81" s="431"/>
      <c r="B81" s="804" t="s">
        <v>1039</v>
      </c>
      <c r="C81" s="805"/>
      <c r="D81" s="805"/>
      <c r="E81" s="805"/>
      <c r="F81" s="805"/>
      <c r="G81" s="805"/>
      <c r="H81" s="805"/>
      <c r="I81" s="805"/>
      <c r="J81" s="805"/>
      <c r="K81" s="805"/>
      <c r="L81" s="805"/>
      <c r="M81" s="805"/>
      <c r="N81" s="805"/>
      <c r="O81" s="805"/>
      <c r="P81" s="805"/>
      <c r="Q81" s="801"/>
      <c r="AY81" s="498"/>
      <c r="AZ81" s="498"/>
      <c r="BA81" s="498"/>
      <c r="BB81" s="498"/>
      <c r="BC81" s="498"/>
      <c r="BD81" s="613"/>
      <c r="BE81" s="613"/>
      <c r="BF81" s="613"/>
      <c r="BG81" s="498"/>
      <c r="BH81" s="498"/>
      <c r="BI81" s="498"/>
      <c r="BJ81" s="498"/>
    </row>
    <row r="82" spans="1:74" s="432" customFormat="1" ht="12" customHeight="1" x14ac:dyDescent="0.2">
      <c r="A82" s="431"/>
      <c r="B82" s="806" t="s">
        <v>1040</v>
      </c>
      <c r="C82" s="801"/>
      <c r="D82" s="801"/>
      <c r="E82" s="801"/>
      <c r="F82" s="801"/>
      <c r="G82" s="801"/>
      <c r="H82" s="801"/>
      <c r="I82" s="801"/>
      <c r="J82" s="801"/>
      <c r="K82" s="801"/>
      <c r="L82" s="801"/>
      <c r="M82" s="801"/>
      <c r="N82" s="801"/>
      <c r="O82" s="801"/>
      <c r="P82" s="801"/>
      <c r="Q82" s="801"/>
      <c r="AY82" s="498"/>
      <c r="AZ82" s="498"/>
      <c r="BA82" s="498"/>
      <c r="BB82" s="498"/>
      <c r="BC82" s="498"/>
      <c r="BD82" s="613"/>
      <c r="BE82" s="613"/>
      <c r="BF82" s="613"/>
      <c r="BG82" s="498"/>
      <c r="BH82" s="498"/>
      <c r="BI82" s="498"/>
      <c r="BJ82" s="498"/>
    </row>
    <row r="83" spans="1:74" s="432" customFormat="1" ht="12" customHeight="1" x14ac:dyDescent="0.2">
      <c r="A83" s="431"/>
      <c r="B83" s="806" t="s">
        <v>1041</v>
      </c>
      <c r="C83" s="801"/>
      <c r="D83" s="801"/>
      <c r="E83" s="801"/>
      <c r="F83" s="801"/>
      <c r="G83" s="801"/>
      <c r="H83" s="801"/>
      <c r="I83" s="801"/>
      <c r="J83" s="801"/>
      <c r="K83" s="801"/>
      <c r="L83" s="801"/>
      <c r="M83" s="801"/>
      <c r="N83" s="801"/>
      <c r="O83" s="801"/>
      <c r="P83" s="801"/>
      <c r="Q83" s="801"/>
      <c r="AY83" s="498"/>
      <c r="AZ83" s="498"/>
      <c r="BA83" s="498"/>
      <c r="BB83" s="498"/>
      <c r="BC83" s="498"/>
      <c r="BD83" s="613"/>
      <c r="BE83" s="613"/>
      <c r="BF83" s="613"/>
      <c r="BG83" s="498"/>
      <c r="BH83" s="498"/>
      <c r="BI83" s="498"/>
      <c r="BJ83" s="498"/>
    </row>
    <row r="84" spans="1:74" s="432" customFormat="1" ht="12" customHeight="1" x14ac:dyDescent="0.2">
      <c r="A84" s="431"/>
      <c r="B84" s="799" t="s">
        <v>1042</v>
      </c>
      <c r="C84" s="800"/>
      <c r="D84" s="800"/>
      <c r="E84" s="800"/>
      <c r="F84" s="800"/>
      <c r="G84" s="800"/>
      <c r="H84" s="800"/>
      <c r="I84" s="800"/>
      <c r="J84" s="800"/>
      <c r="K84" s="800"/>
      <c r="L84" s="800"/>
      <c r="M84" s="800"/>
      <c r="N84" s="800"/>
      <c r="O84" s="800"/>
      <c r="P84" s="800"/>
      <c r="Q84" s="801"/>
      <c r="AY84" s="498"/>
      <c r="AZ84" s="498"/>
      <c r="BA84" s="498"/>
      <c r="BB84" s="498"/>
      <c r="BC84" s="498"/>
      <c r="BD84" s="613"/>
      <c r="BE84" s="613"/>
      <c r="BF84" s="613"/>
      <c r="BG84" s="498"/>
      <c r="BH84" s="498"/>
      <c r="BI84" s="498"/>
      <c r="BJ84" s="498"/>
    </row>
    <row r="85" spans="1:74" s="433" customFormat="1" ht="12" customHeight="1" x14ac:dyDescent="0.2">
      <c r="A85" s="431"/>
      <c r="B85" s="802" t="s">
        <v>1350</v>
      </c>
      <c r="C85" s="801"/>
      <c r="D85" s="801"/>
      <c r="E85" s="801"/>
      <c r="F85" s="801"/>
      <c r="G85" s="801"/>
      <c r="H85" s="801"/>
      <c r="I85" s="801"/>
      <c r="J85" s="801"/>
      <c r="K85" s="801"/>
      <c r="L85" s="801"/>
      <c r="M85" s="801"/>
      <c r="N85" s="801"/>
      <c r="O85" s="801"/>
      <c r="P85" s="801"/>
      <c r="Q85" s="801"/>
      <c r="AY85" s="499"/>
      <c r="AZ85" s="499"/>
      <c r="BA85" s="499"/>
      <c r="BB85" s="499"/>
      <c r="BC85" s="499"/>
      <c r="BD85" s="771"/>
      <c r="BE85" s="771"/>
      <c r="BF85" s="771"/>
      <c r="BG85" s="499"/>
      <c r="BH85" s="499"/>
      <c r="BI85" s="499"/>
      <c r="BJ85" s="499"/>
    </row>
    <row r="86" spans="1:74" s="433" customFormat="1" ht="12" customHeight="1" x14ac:dyDescent="0.2">
      <c r="A86" s="431"/>
      <c r="B86" s="803" t="s">
        <v>1043</v>
      </c>
      <c r="C86" s="801"/>
      <c r="D86" s="801"/>
      <c r="E86" s="801"/>
      <c r="F86" s="801"/>
      <c r="G86" s="801"/>
      <c r="H86" s="801"/>
      <c r="I86" s="801"/>
      <c r="J86" s="801"/>
      <c r="K86" s="801"/>
      <c r="L86" s="801"/>
      <c r="M86" s="801"/>
      <c r="N86" s="801"/>
      <c r="O86" s="801"/>
      <c r="P86" s="801"/>
      <c r="Q86" s="801"/>
      <c r="AY86" s="499"/>
      <c r="AZ86" s="499"/>
      <c r="BA86" s="499"/>
      <c r="BB86" s="499"/>
      <c r="BC86" s="499"/>
      <c r="BD86" s="771"/>
      <c r="BE86" s="771"/>
      <c r="BF86" s="771"/>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T19" sqref="BT19"/>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92" t="s">
        <v>992</v>
      </c>
      <c r="B1" s="809" t="s">
        <v>1204</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M1" s="262"/>
    </row>
    <row r="2" spans="1:74" ht="12.75" x14ac:dyDescent="0.2">
      <c r="A2" s="793"/>
      <c r="B2" s="541" t="str">
        <f>"U.S. Energy Information Administration  |  Short-Term Energy Outlook  - "&amp;Dates!D1</f>
        <v>U.S. Energy Information Administration  |  Short-Term Energy Outlook  - September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49"/>
      <c r="B5" s="50" t="s">
        <v>115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655</v>
      </c>
      <c r="B6" s="151" t="s">
        <v>603</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62.228999999999999</v>
      </c>
      <c r="BA6" s="216">
        <v>62.725000000000001</v>
      </c>
      <c r="BB6" s="216">
        <v>66.254000000000005</v>
      </c>
      <c r="BC6" s="216">
        <v>69.977999999999994</v>
      </c>
      <c r="BD6" s="216">
        <v>67.873000000000005</v>
      </c>
      <c r="BE6" s="216">
        <v>71.13</v>
      </c>
      <c r="BF6" s="216">
        <v>68.06</v>
      </c>
      <c r="BG6" s="327">
        <v>69</v>
      </c>
      <c r="BH6" s="327">
        <v>68</v>
      </c>
      <c r="BI6" s="327">
        <v>68</v>
      </c>
      <c r="BJ6" s="327">
        <v>67</v>
      </c>
      <c r="BK6" s="327">
        <v>66</v>
      </c>
      <c r="BL6" s="327">
        <v>64</v>
      </c>
      <c r="BM6" s="327">
        <v>64</v>
      </c>
      <c r="BN6" s="327">
        <v>65</v>
      </c>
      <c r="BO6" s="327">
        <v>66</v>
      </c>
      <c r="BP6" s="327">
        <v>66</v>
      </c>
      <c r="BQ6" s="327">
        <v>68</v>
      </c>
      <c r="BR6" s="327">
        <v>68</v>
      </c>
      <c r="BS6" s="327">
        <v>69</v>
      </c>
      <c r="BT6" s="327">
        <v>70</v>
      </c>
      <c r="BU6" s="327">
        <v>71</v>
      </c>
      <c r="BV6" s="327">
        <v>71</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65.317999999999998</v>
      </c>
      <c r="BA7" s="216">
        <v>66.016999999999996</v>
      </c>
      <c r="BB7" s="216">
        <v>72.105999999999995</v>
      </c>
      <c r="BC7" s="216">
        <v>76.974999999999994</v>
      </c>
      <c r="BD7" s="216">
        <v>74.405000000000001</v>
      </c>
      <c r="BE7" s="216">
        <v>74.25</v>
      </c>
      <c r="BF7" s="216">
        <v>72.53</v>
      </c>
      <c r="BG7" s="327">
        <v>76</v>
      </c>
      <c r="BH7" s="327">
        <v>76</v>
      </c>
      <c r="BI7" s="327">
        <v>76</v>
      </c>
      <c r="BJ7" s="327">
        <v>75</v>
      </c>
      <c r="BK7" s="327">
        <v>74</v>
      </c>
      <c r="BL7" s="327">
        <v>72</v>
      </c>
      <c r="BM7" s="327">
        <v>72</v>
      </c>
      <c r="BN7" s="327">
        <v>73</v>
      </c>
      <c r="BO7" s="327">
        <v>73</v>
      </c>
      <c r="BP7" s="327">
        <v>73</v>
      </c>
      <c r="BQ7" s="327">
        <v>74</v>
      </c>
      <c r="BR7" s="327">
        <v>74</v>
      </c>
      <c r="BS7" s="327">
        <v>74</v>
      </c>
      <c r="BT7" s="327">
        <v>75</v>
      </c>
      <c r="BU7" s="327">
        <v>75</v>
      </c>
      <c r="BV7" s="327">
        <v>75</v>
      </c>
    </row>
    <row r="8" spans="1:74" ht="11.1" customHeight="1" x14ac:dyDescent="0.2">
      <c r="A8" s="52" t="s">
        <v>654</v>
      </c>
      <c r="B8" s="649" t="s">
        <v>1207</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47.21</v>
      </c>
      <c r="AR8" s="216">
        <v>44.03</v>
      </c>
      <c r="AS8" s="216">
        <v>44.76</v>
      </c>
      <c r="AT8" s="216">
        <v>47.62</v>
      </c>
      <c r="AU8" s="216">
        <v>50.46</v>
      </c>
      <c r="AV8" s="216">
        <v>51.4</v>
      </c>
      <c r="AW8" s="216">
        <v>56.3</v>
      </c>
      <c r="AX8" s="216">
        <v>57.44</v>
      </c>
      <c r="AY8" s="216">
        <v>59.39</v>
      </c>
      <c r="AZ8" s="216">
        <v>57.94</v>
      </c>
      <c r="BA8" s="216">
        <v>56.75</v>
      </c>
      <c r="BB8" s="216">
        <v>61.25</v>
      </c>
      <c r="BC8" s="216">
        <v>66.08</v>
      </c>
      <c r="BD8" s="216">
        <v>64.373000000000005</v>
      </c>
      <c r="BE8" s="216">
        <v>67.63</v>
      </c>
      <c r="BF8" s="216">
        <v>64.56</v>
      </c>
      <c r="BG8" s="327">
        <v>65.5</v>
      </c>
      <c r="BH8" s="327">
        <v>64.5</v>
      </c>
      <c r="BI8" s="327">
        <v>64.5</v>
      </c>
      <c r="BJ8" s="327">
        <v>63.5</v>
      </c>
      <c r="BK8" s="327">
        <v>62.5</v>
      </c>
      <c r="BL8" s="327">
        <v>60.5</v>
      </c>
      <c r="BM8" s="327">
        <v>60.5</v>
      </c>
      <c r="BN8" s="327">
        <v>61.5</v>
      </c>
      <c r="BO8" s="327">
        <v>62.5</v>
      </c>
      <c r="BP8" s="327">
        <v>62.5</v>
      </c>
      <c r="BQ8" s="327">
        <v>64.5</v>
      </c>
      <c r="BR8" s="327">
        <v>64.5</v>
      </c>
      <c r="BS8" s="327">
        <v>65.5</v>
      </c>
      <c r="BT8" s="327">
        <v>66.5</v>
      </c>
      <c r="BU8" s="327">
        <v>67.5</v>
      </c>
      <c r="BV8" s="327">
        <v>67.5</v>
      </c>
    </row>
    <row r="9" spans="1:74" ht="11.1" customHeight="1" x14ac:dyDescent="0.2">
      <c r="A9" s="52" t="s">
        <v>978</v>
      </c>
      <c r="B9" s="649" t="s">
        <v>1206</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48.47</v>
      </c>
      <c r="AR9" s="216">
        <v>45.25</v>
      </c>
      <c r="AS9" s="216">
        <v>46.27</v>
      </c>
      <c r="AT9" s="216">
        <v>48.22</v>
      </c>
      <c r="AU9" s="216">
        <v>50.78</v>
      </c>
      <c r="AV9" s="216">
        <v>52.67</v>
      </c>
      <c r="AW9" s="216">
        <v>57.75</v>
      </c>
      <c r="AX9" s="216">
        <v>59.53</v>
      </c>
      <c r="AY9" s="216">
        <v>63.13</v>
      </c>
      <c r="AZ9" s="216">
        <v>61.71</v>
      </c>
      <c r="BA9" s="216">
        <v>60.8</v>
      </c>
      <c r="BB9" s="216">
        <v>64.42</v>
      </c>
      <c r="BC9" s="216">
        <v>69</v>
      </c>
      <c r="BD9" s="216">
        <v>66.873000000000005</v>
      </c>
      <c r="BE9" s="216">
        <v>70.13</v>
      </c>
      <c r="BF9" s="216">
        <v>67.06</v>
      </c>
      <c r="BG9" s="327">
        <v>68</v>
      </c>
      <c r="BH9" s="327">
        <v>67</v>
      </c>
      <c r="BI9" s="327">
        <v>67</v>
      </c>
      <c r="BJ9" s="327">
        <v>66</v>
      </c>
      <c r="BK9" s="327">
        <v>65</v>
      </c>
      <c r="BL9" s="327">
        <v>63</v>
      </c>
      <c r="BM9" s="327">
        <v>63</v>
      </c>
      <c r="BN9" s="327">
        <v>64</v>
      </c>
      <c r="BO9" s="327">
        <v>65</v>
      </c>
      <c r="BP9" s="327">
        <v>65</v>
      </c>
      <c r="BQ9" s="327">
        <v>67</v>
      </c>
      <c r="BR9" s="327">
        <v>67</v>
      </c>
      <c r="BS9" s="327">
        <v>68</v>
      </c>
      <c r="BT9" s="327">
        <v>69</v>
      </c>
      <c r="BU9" s="327">
        <v>70</v>
      </c>
      <c r="BV9" s="327">
        <v>70</v>
      </c>
    </row>
    <row r="10" spans="1:74" ht="11.1" customHeight="1" x14ac:dyDescent="0.2">
      <c r="A10" s="49"/>
      <c r="B10" s="50" t="s">
        <v>1208</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682</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963</v>
      </c>
      <c r="B12" s="151" t="s">
        <v>683</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184.9</v>
      </c>
      <c r="AZ12" s="240">
        <v>182.3</v>
      </c>
      <c r="BA12" s="240">
        <v>188.9</v>
      </c>
      <c r="BB12" s="240">
        <v>205.4</v>
      </c>
      <c r="BC12" s="240">
        <v>220.5</v>
      </c>
      <c r="BD12" s="240">
        <v>213.5</v>
      </c>
      <c r="BE12" s="240">
        <v>213.4357</v>
      </c>
      <c r="BF12" s="240">
        <v>212.84289999999999</v>
      </c>
      <c r="BG12" s="333">
        <v>211.42230000000001</v>
      </c>
      <c r="BH12" s="333">
        <v>205.8184</v>
      </c>
      <c r="BI12" s="333">
        <v>200.70410000000001</v>
      </c>
      <c r="BJ12" s="333">
        <v>196.17920000000001</v>
      </c>
      <c r="BK12" s="333">
        <v>191.50319999999999</v>
      </c>
      <c r="BL12" s="333">
        <v>193.88130000000001</v>
      </c>
      <c r="BM12" s="333">
        <v>200.51730000000001</v>
      </c>
      <c r="BN12" s="333">
        <v>210.7824</v>
      </c>
      <c r="BO12" s="333">
        <v>214.64570000000001</v>
      </c>
      <c r="BP12" s="333">
        <v>214.72829999999999</v>
      </c>
      <c r="BQ12" s="333">
        <v>218.91630000000001</v>
      </c>
      <c r="BR12" s="333">
        <v>214.96350000000001</v>
      </c>
      <c r="BS12" s="333">
        <v>211.2972</v>
      </c>
      <c r="BT12" s="333">
        <v>208.0882</v>
      </c>
      <c r="BU12" s="333">
        <v>204.29470000000001</v>
      </c>
      <c r="BV12" s="333">
        <v>199.68889999999999</v>
      </c>
    </row>
    <row r="13" spans="1:74" ht="11.1" customHeight="1" x14ac:dyDescent="0.2">
      <c r="A13" s="49" t="s">
        <v>979</v>
      </c>
      <c r="B13" s="151" t="s">
        <v>691</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191.8</v>
      </c>
      <c r="AY13" s="240">
        <v>204.2</v>
      </c>
      <c r="AZ13" s="240">
        <v>197.2</v>
      </c>
      <c r="BA13" s="240">
        <v>195.2</v>
      </c>
      <c r="BB13" s="240">
        <v>209.9</v>
      </c>
      <c r="BC13" s="240">
        <v>225.8</v>
      </c>
      <c r="BD13" s="240">
        <v>220.3</v>
      </c>
      <c r="BE13" s="240">
        <v>219.8176</v>
      </c>
      <c r="BF13" s="240">
        <v>220.47489999999999</v>
      </c>
      <c r="BG13" s="333">
        <v>229.96559999999999</v>
      </c>
      <c r="BH13" s="333">
        <v>231.1499</v>
      </c>
      <c r="BI13" s="333">
        <v>230.0761</v>
      </c>
      <c r="BJ13" s="333">
        <v>221.54820000000001</v>
      </c>
      <c r="BK13" s="333">
        <v>218.72290000000001</v>
      </c>
      <c r="BL13" s="333">
        <v>214.3723</v>
      </c>
      <c r="BM13" s="333">
        <v>216.81039999999999</v>
      </c>
      <c r="BN13" s="333">
        <v>218.88839999999999</v>
      </c>
      <c r="BO13" s="333">
        <v>218.31880000000001</v>
      </c>
      <c r="BP13" s="333">
        <v>218.59039999999999</v>
      </c>
      <c r="BQ13" s="333">
        <v>225.38329999999999</v>
      </c>
      <c r="BR13" s="333">
        <v>227.82939999999999</v>
      </c>
      <c r="BS13" s="333">
        <v>228.4049</v>
      </c>
      <c r="BT13" s="333">
        <v>231.96289999999999</v>
      </c>
      <c r="BU13" s="333">
        <v>231.94149999999999</v>
      </c>
      <c r="BV13" s="333">
        <v>231.94210000000001</v>
      </c>
    </row>
    <row r="14" spans="1:74" ht="11.1" customHeight="1" x14ac:dyDescent="0.2">
      <c r="A14" s="52" t="s">
        <v>658</v>
      </c>
      <c r="B14" s="151" t="s">
        <v>684</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184.1</v>
      </c>
      <c r="AY14" s="240">
        <v>199</v>
      </c>
      <c r="AZ14" s="240">
        <v>188.9</v>
      </c>
      <c r="BA14" s="240">
        <v>184.8</v>
      </c>
      <c r="BB14" s="240">
        <v>198.2</v>
      </c>
      <c r="BC14" s="240">
        <v>214.3</v>
      </c>
      <c r="BD14" s="240">
        <v>208.9</v>
      </c>
      <c r="BE14" s="240">
        <v>209.93340000000001</v>
      </c>
      <c r="BF14" s="240">
        <v>210.22550000000001</v>
      </c>
      <c r="BG14" s="333">
        <v>219.64699999999999</v>
      </c>
      <c r="BH14" s="333">
        <v>219.53</v>
      </c>
      <c r="BI14" s="333">
        <v>222.14949999999999</v>
      </c>
      <c r="BJ14" s="333">
        <v>217.69470000000001</v>
      </c>
      <c r="BK14" s="333">
        <v>219.37889999999999</v>
      </c>
      <c r="BL14" s="333">
        <v>212.06549999999999</v>
      </c>
      <c r="BM14" s="333">
        <v>208.4701</v>
      </c>
      <c r="BN14" s="333">
        <v>207.07499999999999</v>
      </c>
      <c r="BO14" s="333">
        <v>207.35380000000001</v>
      </c>
      <c r="BP14" s="333">
        <v>210.36869999999999</v>
      </c>
      <c r="BQ14" s="333">
        <v>216.19929999999999</v>
      </c>
      <c r="BR14" s="333">
        <v>217.6652</v>
      </c>
      <c r="BS14" s="333">
        <v>219.0205</v>
      </c>
      <c r="BT14" s="333">
        <v>220.52889999999999</v>
      </c>
      <c r="BU14" s="333">
        <v>223.9658</v>
      </c>
      <c r="BV14" s="333">
        <v>227.2013</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980</v>
      </c>
      <c r="B16" s="151" t="s">
        <v>519</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201.2</v>
      </c>
      <c r="AZ16" s="240">
        <v>197</v>
      </c>
      <c r="BA16" s="240">
        <v>192.4</v>
      </c>
      <c r="BB16" s="240">
        <v>208</v>
      </c>
      <c r="BC16" s="240">
        <v>222.1</v>
      </c>
      <c r="BD16" s="240">
        <v>219.1</v>
      </c>
      <c r="BE16" s="240">
        <v>218.0857</v>
      </c>
      <c r="BF16" s="240">
        <v>217.6765</v>
      </c>
      <c r="BG16" s="333">
        <v>226.38560000000001</v>
      </c>
      <c r="BH16" s="333">
        <v>225.8699</v>
      </c>
      <c r="BI16" s="333">
        <v>226.9144</v>
      </c>
      <c r="BJ16" s="333">
        <v>220.374</v>
      </c>
      <c r="BK16" s="333">
        <v>219.50980000000001</v>
      </c>
      <c r="BL16" s="333">
        <v>211.4118</v>
      </c>
      <c r="BM16" s="333">
        <v>213.0017</v>
      </c>
      <c r="BN16" s="333">
        <v>214.45590000000001</v>
      </c>
      <c r="BO16" s="333">
        <v>214.18629999999999</v>
      </c>
      <c r="BP16" s="333">
        <v>216.56379999999999</v>
      </c>
      <c r="BQ16" s="333">
        <v>222.71690000000001</v>
      </c>
      <c r="BR16" s="333">
        <v>224.73230000000001</v>
      </c>
      <c r="BS16" s="333">
        <v>225.49979999999999</v>
      </c>
      <c r="BT16" s="333">
        <v>226.76689999999999</v>
      </c>
      <c r="BU16" s="333">
        <v>228.74510000000001</v>
      </c>
      <c r="BV16" s="333">
        <v>230.37809999999999</v>
      </c>
    </row>
    <row r="17" spans="1:74" ht="11.1" customHeight="1" x14ac:dyDescent="0.2">
      <c r="A17" s="52" t="s">
        <v>659</v>
      </c>
      <c r="B17" s="151" t="s">
        <v>117</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150.69999999999999</v>
      </c>
      <c r="AZ17" s="240">
        <v>149</v>
      </c>
      <c r="BA17" s="240">
        <v>145.19999999999999</v>
      </c>
      <c r="BB17" s="240">
        <v>150.4</v>
      </c>
      <c r="BC17" s="240">
        <v>166.7</v>
      </c>
      <c r="BD17" s="240">
        <v>173.1</v>
      </c>
      <c r="BE17" s="240">
        <v>170.2106</v>
      </c>
      <c r="BF17" s="240">
        <v>169.28460000000001</v>
      </c>
      <c r="BG17" s="333">
        <v>167.42740000000001</v>
      </c>
      <c r="BH17" s="333">
        <v>163.80459999999999</v>
      </c>
      <c r="BI17" s="333">
        <v>165.8458</v>
      </c>
      <c r="BJ17" s="333">
        <v>164.63740000000001</v>
      </c>
      <c r="BK17" s="333">
        <v>161.48349999999999</v>
      </c>
      <c r="BL17" s="333">
        <v>159.82509999999999</v>
      </c>
      <c r="BM17" s="333">
        <v>155.58600000000001</v>
      </c>
      <c r="BN17" s="333">
        <v>153.75620000000001</v>
      </c>
      <c r="BO17" s="333">
        <v>157.20820000000001</v>
      </c>
      <c r="BP17" s="333">
        <v>159.1335</v>
      </c>
      <c r="BQ17" s="333">
        <v>160.54660000000001</v>
      </c>
      <c r="BR17" s="333">
        <v>165.49469999999999</v>
      </c>
      <c r="BS17" s="333">
        <v>166.05619999999999</v>
      </c>
      <c r="BT17" s="333">
        <v>166.178</v>
      </c>
      <c r="BU17" s="333">
        <v>171.14080000000001</v>
      </c>
      <c r="BV17" s="333">
        <v>172.56</v>
      </c>
    </row>
    <row r="18" spans="1:74" ht="11.1" customHeight="1" x14ac:dyDescent="0.2">
      <c r="A18" s="52"/>
      <c r="B18" s="53" t="s">
        <v>242</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633</v>
      </c>
      <c r="B19" s="151" t="s">
        <v>243</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240">
        <v>259.125</v>
      </c>
      <c r="BB19" s="240">
        <v>275.7</v>
      </c>
      <c r="BC19" s="240">
        <v>290.07499999999999</v>
      </c>
      <c r="BD19" s="240">
        <v>289.07499999999999</v>
      </c>
      <c r="BE19" s="240">
        <v>284.86</v>
      </c>
      <c r="BF19" s="240">
        <v>283.57499999999999</v>
      </c>
      <c r="BG19" s="333">
        <v>282.6157</v>
      </c>
      <c r="BH19" s="333">
        <v>281.11930000000001</v>
      </c>
      <c r="BI19" s="333">
        <v>276.8227</v>
      </c>
      <c r="BJ19" s="333">
        <v>272.0582</v>
      </c>
      <c r="BK19" s="333">
        <v>265.24829999999997</v>
      </c>
      <c r="BL19" s="333">
        <v>266.00490000000002</v>
      </c>
      <c r="BM19" s="333">
        <v>271.75319999999999</v>
      </c>
      <c r="BN19" s="333">
        <v>281.04640000000001</v>
      </c>
      <c r="BO19" s="333">
        <v>287.71249999999998</v>
      </c>
      <c r="BP19" s="333">
        <v>291.56360000000001</v>
      </c>
      <c r="BQ19" s="333">
        <v>293.64789999999999</v>
      </c>
      <c r="BR19" s="333">
        <v>290.34269999999998</v>
      </c>
      <c r="BS19" s="333">
        <v>287.56229999999999</v>
      </c>
      <c r="BT19" s="333">
        <v>284.3571</v>
      </c>
      <c r="BU19" s="333">
        <v>280.65640000000002</v>
      </c>
      <c r="BV19" s="333">
        <v>276.43419999999998</v>
      </c>
    </row>
    <row r="20" spans="1:74" ht="11.1" customHeight="1" x14ac:dyDescent="0.2">
      <c r="A20" s="52" t="s">
        <v>656</v>
      </c>
      <c r="B20" s="151" t="s">
        <v>244</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240">
        <v>270.89999999999998</v>
      </c>
      <c r="BB20" s="240">
        <v>287.32</v>
      </c>
      <c r="BC20" s="240">
        <v>298.67500000000001</v>
      </c>
      <c r="BD20" s="240">
        <v>296.95</v>
      </c>
      <c r="BE20" s="240">
        <v>292.77999999999997</v>
      </c>
      <c r="BF20" s="240">
        <v>291.42500000000001</v>
      </c>
      <c r="BG20" s="333">
        <v>291.65620000000001</v>
      </c>
      <c r="BH20" s="333">
        <v>291.05529999999999</v>
      </c>
      <c r="BI20" s="333">
        <v>287.375</v>
      </c>
      <c r="BJ20" s="333">
        <v>283.08109999999999</v>
      </c>
      <c r="BK20" s="333">
        <v>276.36360000000002</v>
      </c>
      <c r="BL20" s="333">
        <v>277.2765</v>
      </c>
      <c r="BM20" s="333">
        <v>282.91300000000001</v>
      </c>
      <c r="BN20" s="333">
        <v>292.31189999999998</v>
      </c>
      <c r="BO20" s="333">
        <v>299.06599999999997</v>
      </c>
      <c r="BP20" s="333">
        <v>302.83479999999997</v>
      </c>
      <c r="BQ20" s="333">
        <v>305.12900000000002</v>
      </c>
      <c r="BR20" s="333">
        <v>301.90179999999998</v>
      </c>
      <c r="BS20" s="333">
        <v>299.22660000000002</v>
      </c>
      <c r="BT20" s="333">
        <v>296.21280000000002</v>
      </c>
      <c r="BU20" s="333">
        <v>292.66730000000001</v>
      </c>
      <c r="BV20" s="333">
        <v>288.61329999999998</v>
      </c>
    </row>
    <row r="21" spans="1:74" ht="11.1" customHeight="1" x14ac:dyDescent="0.2">
      <c r="A21" s="52" t="s">
        <v>657</v>
      </c>
      <c r="B21" s="151" t="s">
        <v>1005</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240">
        <v>298.75</v>
      </c>
      <c r="BB21" s="240">
        <v>309.58</v>
      </c>
      <c r="BC21" s="240">
        <v>324.375</v>
      </c>
      <c r="BD21" s="240">
        <v>325.27499999999998</v>
      </c>
      <c r="BE21" s="240">
        <v>323.27999999999997</v>
      </c>
      <c r="BF21" s="240">
        <v>321.82499999999999</v>
      </c>
      <c r="BG21" s="333">
        <v>323.43090000000001</v>
      </c>
      <c r="BH21" s="333">
        <v>323.37889999999999</v>
      </c>
      <c r="BI21" s="333">
        <v>325.44499999999999</v>
      </c>
      <c r="BJ21" s="333">
        <v>322.99590000000001</v>
      </c>
      <c r="BK21" s="333">
        <v>316.91579999999999</v>
      </c>
      <c r="BL21" s="333">
        <v>307.5247</v>
      </c>
      <c r="BM21" s="333">
        <v>310.91840000000002</v>
      </c>
      <c r="BN21" s="333">
        <v>311.63470000000001</v>
      </c>
      <c r="BO21" s="333">
        <v>311.66840000000002</v>
      </c>
      <c r="BP21" s="333">
        <v>313.31270000000001</v>
      </c>
      <c r="BQ21" s="333">
        <v>317.88940000000002</v>
      </c>
      <c r="BR21" s="333">
        <v>319.84350000000001</v>
      </c>
      <c r="BS21" s="333">
        <v>322.63040000000001</v>
      </c>
      <c r="BT21" s="333">
        <v>323.53859999999997</v>
      </c>
      <c r="BU21" s="333">
        <v>326.76209999999998</v>
      </c>
      <c r="BV21" s="333">
        <v>330.18599999999998</v>
      </c>
    </row>
    <row r="22" spans="1:74" ht="11.1" customHeight="1" x14ac:dyDescent="0.2">
      <c r="A22" s="52" t="s">
        <v>617</v>
      </c>
      <c r="B22" s="151" t="s">
        <v>684</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285.60000000000002</v>
      </c>
      <c r="BA22" s="240">
        <v>282.7</v>
      </c>
      <c r="BB22" s="240">
        <v>287.5</v>
      </c>
      <c r="BC22" s="240">
        <v>313.2</v>
      </c>
      <c r="BD22" s="240">
        <v>313.2</v>
      </c>
      <c r="BE22" s="240">
        <v>307.95490000000001</v>
      </c>
      <c r="BF22" s="240">
        <v>304.6028</v>
      </c>
      <c r="BG22" s="333">
        <v>310.34039999999999</v>
      </c>
      <c r="BH22" s="333">
        <v>312.13220000000001</v>
      </c>
      <c r="BI22" s="333">
        <v>315.8107</v>
      </c>
      <c r="BJ22" s="333">
        <v>315.37709999999998</v>
      </c>
      <c r="BK22" s="333">
        <v>320.68169999999998</v>
      </c>
      <c r="BL22" s="333">
        <v>313.51830000000001</v>
      </c>
      <c r="BM22" s="333">
        <v>307.31709999999998</v>
      </c>
      <c r="BN22" s="333">
        <v>301.21050000000002</v>
      </c>
      <c r="BO22" s="333">
        <v>297.5086</v>
      </c>
      <c r="BP22" s="333">
        <v>297.82310000000001</v>
      </c>
      <c r="BQ22" s="333">
        <v>301.5804</v>
      </c>
      <c r="BR22" s="333">
        <v>303.32589999999999</v>
      </c>
      <c r="BS22" s="333">
        <v>306.36860000000001</v>
      </c>
      <c r="BT22" s="333">
        <v>310.37939999999998</v>
      </c>
      <c r="BU22" s="333">
        <v>315.42099999999999</v>
      </c>
      <c r="BV22" s="333">
        <v>320.96069999999997</v>
      </c>
    </row>
    <row r="23" spans="1:74" ht="11.1" customHeight="1" x14ac:dyDescent="0.2">
      <c r="A23" s="49"/>
      <c r="B23" s="54" t="s">
        <v>141</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928</v>
      </c>
      <c r="B24" s="151" t="s">
        <v>140</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3.1077720000000002</v>
      </c>
      <c r="P24" s="216">
        <v>2.9821740000000001</v>
      </c>
      <c r="Q24" s="216">
        <v>2.9385780000000001</v>
      </c>
      <c r="R24" s="216">
        <v>2.7091799999999999</v>
      </c>
      <c r="S24" s="216">
        <v>2.9572620000000001</v>
      </c>
      <c r="T24" s="216">
        <v>2.8897919999999999</v>
      </c>
      <c r="U24" s="216">
        <v>2.946882</v>
      </c>
      <c r="V24" s="216">
        <v>2.8794119999999999</v>
      </c>
      <c r="W24" s="216">
        <v>2.7610800000000002</v>
      </c>
      <c r="X24" s="216">
        <v>2.4299580000000001</v>
      </c>
      <c r="Y24" s="216">
        <v>2.1725340000000002</v>
      </c>
      <c r="Z24" s="216">
        <v>2.0023019999999998</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2.7687900000000001</v>
      </c>
      <c r="BA24" s="216">
        <v>2.7926410000000002</v>
      </c>
      <c r="BB24" s="216">
        <v>2.8994520000000001</v>
      </c>
      <c r="BC24" s="216">
        <v>2.9036</v>
      </c>
      <c r="BD24" s="216">
        <v>3.0767790000000002</v>
      </c>
      <c r="BE24" s="216">
        <v>2.9409320000000001</v>
      </c>
      <c r="BF24" s="216">
        <v>3.0695199999999998</v>
      </c>
      <c r="BG24" s="327">
        <v>3.092168</v>
      </c>
      <c r="BH24" s="327">
        <v>3.160231</v>
      </c>
      <c r="BI24" s="327">
        <v>3.2272609999999999</v>
      </c>
      <c r="BJ24" s="327">
        <v>3.3949539999999998</v>
      </c>
      <c r="BK24" s="327">
        <v>3.4185089999999998</v>
      </c>
      <c r="BL24" s="327">
        <v>3.3829859999999998</v>
      </c>
      <c r="BM24" s="327">
        <v>3.2375759999999998</v>
      </c>
      <c r="BN24" s="327">
        <v>3.0901619999999999</v>
      </c>
      <c r="BO24" s="327">
        <v>3.1077089999999998</v>
      </c>
      <c r="BP24" s="327">
        <v>3.1273879999999998</v>
      </c>
      <c r="BQ24" s="327">
        <v>3.131542</v>
      </c>
      <c r="BR24" s="327">
        <v>3.167932</v>
      </c>
      <c r="BS24" s="327">
        <v>3.2070630000000002</v>
      </c>
      <c r="BT24" s="327">
        <v>3.2318989999999999</v>
      </c>
      <c r="BU24" s="327">
        <v>3.2722090000000001</v>
      </c>
      <c r="BV24" s="327">
        <v>3.4399600000000001</v>
      </c>
    </row>
    <row r="25" spans="1:74" ht="11.1" customHeight="1" x14ac:dyDescent="0.2">
      <c r="A25" s="52" t="s">
        <v>142</v>
      </c>
      <c r="B25" s="151" t="s">
        <v>134</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2.67</v>
      </c>
      <c r="BA25" s="216">
        <v>2.6930000000000001</v>
      </c>
      <c r="BB25" s="216">
        <v>2.7959999999999998</v>
      </c>
      <c r="BC25" s="216">
        <v>2.8</v>
      </c>
      <c r="BD25" s="216">
        <v>2.9670000000000001</v>
      </c>
      <c r="BE25" s="216">
        <v>2.8359999999999999</v>
      </c>
      <c r="BF25" s="216">
        <v>2.96</v>
      </c>
      <c r="BG25" s="327">
        <v>2.98184</v>
      </c>
      <c r="BH25" s="327">
        <v>3.0474739999999998</v>
      </c>
      <c r="BI25" s="327">
        <v>3.1121129999999999</v>
      </c>
      <c r="BJ25" s="327">
        <v>3.273822</v>
      </c>
      <c r="BK25" s="327">
        <v>3.2965369999999998</v>
      </c>
      <c r="BL25" s="327">
        <v>3.2622819999999999</v>
      </c>
      <c r="BM25" s="327">
        <v>3.1220599999999998</v>
      </c>
      <c r="BN25" s="327">
        <v>2.979905</v>
      </c>
      <c r="BO25" s="327">
        <v>2.9968270000000001</v>
      </c>
      <c r="BP25" s="327">
        <v>3.0158040000000002</v>
      </c>
      <c r="BQ25" s="327">
        <v>3.019809</v>
      </c>
      <c r="BR25" s="327">
        <v>3.0549010000000001</v>
      </c>
      <c r="BS25" s="327">
        <v>3.092635</v>
      </c>
      <c r="BT25" s="327">
        <v>3.1165859999999999</v>
      </c>
      <c r="BU25" s="327">
        <v>3.1554570000000002</v>
      </c>
      <c r="BV25" s="327">
        <v>3.3172229999999998</v>
      </c>
    </row>
    <row r="26" spans="1:74" ht="11.1" customHeight="1" x14ac:dyDescent="0.2">
      <c r="A26" s="52"/>
      <c r="B26" s="53" t="s">
        <v>1232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869</v>
      </c>
      <c r="B27" s="151" t="s">
        <v>520</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3.64</v>
      </c>
      <c r="AC27" s="216">
        <v>3.05</v>
      </c>
      <c r="AD27" s="216">
        <v>3.01</v>
      </c>
      <c r="AE27" s="216">
        <v>2.9</v>
      </c>
      <c r="AF27" s="216">
        <v>2.89</v>
      </c>
      <c r="AG27" s="216">
        <v>3.58</v>
      </c>
      <c r="AH27" s="216">
        <v>3.59</v>
      </c>
      <c r="AI27" s="216">
        <v>3.74</v>
      </c>
      <c r="AJ27" s="216">
        <v>3.88</v>
      </c>
      <c r="AK27" s="216">
        <v>3.87</v>
      </c>
      <c r="AL27" s="216">
        <v>4.32</v>
      </c>
      <c r="AM27" s="216">
        <v>4.9000000000000004</v>
      </c>
      <c r="AN27" s="216">
        <v>4.59</v>
      </c>
      <c r="AO27" s="216">
        <v>3.98</v>
      </c>
      <c r="AP27" s="216">
        <v>4.17</v>
      </c>
      <c r="AQ27" s="216">
        <v>4.07</v>
      </c>
      <c r="AR27" s="216">
        <v>4.0999999999999996</v>
      </c>
      <c r="AS27" s="216">
        <v>3.96</v>
      </c>
      <c r="AT27" s="216">
        <v>3.83</v>
      </c>
      <c r="AU27" s="216">
        <v>3.89</v>
      </c>
      <c r="AV27" s="216">
        <v>3.82</v>
      </c>
      <c r="AW27" s="216">
        <v>3.89</v>
      </c>
      <c r="AX27" s="216">
        <v>4.25</v>
      </c>
      <c r="AY27" s="216">
        <v>4.51</v>
      </c>
      <c r="AZ27" s="216">
        <v>4.9000000000000004</v>
      </c>
      <c r="BA27" s="216">
        <v>4.05</v>
      </c>
      <c r="BB27" s="216">
        <v>3.95</v>
      </c>
      <c r="BC27" s="216">
        <v>3.84</v>
      </c>
      <c r="BD27" s="216">
        <v>3.81</v>
      </c>
      <c r="BE27" s="216">
        <v>3.8463069999999999</v>
      </c>
      <c r="BF27" s="216">
        <v>3.8561299999999998</v>
      </c>
      <c r="BG27" s="327">
        <v>3.9346160000000001</v>
      </c>
      <c r="BH27" s="327">
        <v>4.1206579999999997</v>
      </c>
      <c r="BI27" s="327">
        <v>4.2625700000000002</v>
      </c>
      <c r="BJ27" s="327">
        <v>4.6290199999999997</v>
      </c>
      <c r="BK27" s="327">
        <v>4.8549550000000004</v>
      </c>
      <c r="BL27" s="327">
        <v>4.6965269999999997</v>
      </c>
      <c r="BM27" s="327">
        <v>4.507193</v>
      </c>
      <c r="BN27" s="327">
        <v>4.1713509999999996</v>
      </c>
      <c r="BO27" s="327">
        <v>4.0133279999999996</v>
      </c>
      <c r="BP27" s="327">
        <v>3.9856630000000002</v>
      </c>
      <c r="BQ27" s="327">
        <v>3.9969329999999998</v>
      </c>
      <c r="BR27" s="327">
        <v>4.063542</v>
      </c>
      <c r="BS27" s="327">
        <v>4.0270060000000001</v>
      </c>
      <c r="BT27" s="327">
        <v>4.2276809999999996</v>
      </c>
      <c r="BU27" s="327">
        <v>4.3460650000000003</v>
      </c>
      <c r="BV27" s="327">
        <v>4.6952759999999998</v>
      </c>
    </row>
    <row r="28" spans="1:74" ht="11.1" customHeight="1" x14ac:dyDescent="0.2">
      <c r="A28" s="52" t="s">
        <v>859</v>
      </c>
      <c r="B28" s="151" t="s">
        <v>521</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v>
      </c>
      <c r="AJ28" s="216">
        <v>7.96</v>
      </c>
      <c r="AK28" s="216">
        <v>7.67</v>
      </c>
      <c r="AL28" s="216">
        <v>7.27</v>
      </c>
      <c r="AM28" s="216">
        <v>7.59</v>
      </c>
      <c r="AN28" s="216">
        <v>7.9</v>
      </c>
      <c r="AO28" s="216">
        <v>7.69</v>
      </c>
      <c r="AP28" s="216">
        <v>8.08</v>
      </c>
      <c r="AQ28" s="216">
        <v>8.32</v>
      </c>
      <c r="AR28" s="216">
        <v>8.77</v>
      </c>
      <c r="AS28" s="216">
        <v>8.82</v>
      </c>
      <c r="AT28" s="216">
        <v>8.76</v>
      </c>
      <c r="AU28" s="216">
        <v>8.49</v>
      </c>
      <c r="AV28" s="216">
        <v>7.96</v>
      </c>
      <c r="AW28" s="216">
        <v>7.53</v>
      </c>
      <c r="AX28" s="216">
        <v>7.44</v>
      </c>
      <c r="AY28" s="216">
        <v>7.44</v>
      </c>
      <c r="AZ28" s="216">
        <v>7.85</v>
      </c>
      <c r="BA28" s="216">
        <v>7.76</v>
      </c>
      <c r="BB28" s="216">
        <v>7.67</v>
      </c>
      <c r="BC28" s="216">
        <v>8.4700000000000006</v>
      </c>
      <c r="BD28" s="216">
        <v>8.6</v>
      </c>
      <c r="BE28" s="216">
        <v>8.6821040000000007</v>
      </c>
      <c r="BF28" s="216">
        <v>8.7280329999999999</v>
      </c>
      <c r="BG28" s="327">
        <v>8.5513580000000005</v>
      </c>
      <c r="BH28" s="327">
        <v>8.1082699999999992</v>
      </c>
      <c r="BI28" s="327">
        <v>7.8772729999999997</v>
      </c>
      <c r="BJ28" s="327">
        <v>7.8095990000000004</v>
      </c>
      <c r="BK28" s="327">
        <v>7.7805590000000002</v>
      </c>
      <c r="BL28" s="327">
        <v>7.8113789999999996</v>
      </c>
      <c r="BM28" s="327">
        <v>7.958469</v>
      </c>
      <c r="BN28" s="327">
        <v>8.0700640000000003</v>
      </c>
      <c r="BO28" s="327">
        <v>8.3512120000000003</v>
      </c>
      <c r="BP28" s="327">
        <v>8.6343730000000001</v>
      </c>
      <c r="BQ28" s="327">
        <v>8.7081730000000004</v>
      </c>
      <c r="BR28" s="327">
        <v>8.7641670000000005</v>
      </c>
      <c r="BS28" s="327">
        <v>8.61477</v>
      </c>
      <c r="BT28" s="327">
        <v>8.2163629999999994</v>
      </c>
      <c r="BU28" s="327">
        <v>7.9883959999999998</v>
      </c>
      <c r="BV28" s="327">
        <v>7.9170480000000003</v>
      </c>
    </row>
    <row r="29" spans="1:74" ht="11.1" customHeight="1" x14ac:dyDescent="0.2">
      <c r="A29" s="52" t="s">
        <v>663</v>
      </c>
      <c r="B29" s="151" t="s">
        <v>522</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v>
      </c>
      <c r="AH29" s="216">
        <v>17.600000000000001</v>
      </c>
      <c r="AI29" s="216">
        <v>16.78</v>
      </c>
      <c r="AJ29" s="216">
        <v>13.74</v>
      </c>
      <c r="AK29" s="216">
        <v>10.77</v>
      </c>
      <c r="AL29" s="216">
        <v>9.06</v>
      </c>
      <c r="AM29" s="216">
        <v>9.3800000000000008</v>
      </c>
      <c r="AN29" s="216">
        <v>10.07</v>
      </c>
      <c r="AO29" s="216">
        <v>9.9</v>
      </c>
      <c r="AP29" s="216">
        <v>11.38</v>
      </c>
      <c r="AQ29" s="216">
        <v>13.32</v>
      </c>
      <c r="AR29" s="216">
        <v>16.13</v>
      </c>
      <c r="AS29" s="216">
        <v>17.96</v>
      </c>
      <c r="AT29" s="216">
        <v>18.32</v>
      </c>
      <c r="AU29" s="216">
        <v>17.010000000000002</v>
      </c>
      <c r="AV29" s="216">
        <v>13.5</v>
      </c>
      <c r="AW29" s="216">
        <v>10.26</v>
      </c>
      <c r="AX29" s="216">
        <v>9.33</v>
      </c>
      <c r="AY29" s="216">
        <v>8.93</v>
      </c>
      <c r="AZ29" s="216">
        <v>9.65</v>
      </c>
      <c r="BA29" s="216">
        <v>9.7899999999999991</v>
      </c>
      <c r="BB29" s="216">
        <v>10.09</v>
      </c>
      <c r="BC29" s="216">
        <v>13.67</v>
      </c>
      <c r="BD29" s="216">
        <v>16.53</v>
      </c>
      <c r="BE29" s="216">
        <v>17.211539999999999</v>
      </c>
      <c r="BF29" s="216">
        <v>17.632459999999998</v>
      </c>
      <c r="BG29" s="327">
        <v>16.44492</v>
      </c>
      <c r="BH29" s="327">
        <v>13.34456</v>
      </c>
      <c r="BI29" s="327">
        <v>10.817690000000001</v>
      </c>
      <c r="BJ29" s="327">
        <v>9.8190449999999991</v>
      </c>
      <c r="BK29" s="327">
        <v>9.5650169999999992</v>
      </c>
      <c r="BL29" s="327">
        <v>9.6700130000000009</v>
      </c>
      <c r="BM29" s="327">
        <v>9.9404649999999997</v>
      </c>
      <c r="BN29" s="327">
        <v>10.818580000000001</v>
      </c>
      <c r="BO29" s="327">
        <v>12.833130000000001</v>
      </c>
      <c r="BP29" s="327">
        <v>15.16642</v>
      </c>
      <c r="BQ29" s="327">
        <v>16.574829999999999</v>
      </c>
      <c r="BR29" s="327">
        <v>17.33944</v>
      </c>
      <c r="BS29" s="327">
        <v>16.352650000000001</v>
      </c>
      <c r="BT29" s="327">
        <v>13.30345</v>
      </c>
      <c r="BU29" s="327">
        <v>10.829689999999999</v>
      </c>
      <c r="BV29" s="327">
        <v>9.8562410000000007</v>
      </c>
    </row>
    <row r="30" spans="1:74" ht="11.1" customHeight="1" x14ac:dyDescent="0.2">
      <c r="A30" s="49"/>
      <c r="B30" s="54" t="s">
        <v>1209</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2"/>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116</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660</v>
      </c>
      <c r="B32" s="151" t="s">
        <v>523</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v>
      </c>
      <c r="AN32" s="216">
        <v>2.0699999999999998</v>
      </c>
      <c r="AO32" s="216">
        <v>2.08</v>
      </c>
      <c r="AP32" s="216">
        <v>2.11</v>
      </c>
      <c r="AQ32" s="216">
        <v>2.13</v>
      </c>
      <c r="AR32" s="216">
        <v>2.11</v>
      </c>
      <c r="AS32" s="216">
        <v>2.09</v>
      </c>
      <c r="AT32" s="216">
        <v>2.08</v>
      </c>
      <c r="AU32" s="216">
        <v>2.0299999999999998</v>
      </c>
      <c r="AV32" s="216">
        <v>2.0299999999999998</v>
      </c>
      <c r="AW32" s="216">
        <v>2.04</v>
      </c>
      <c r="AX32" s="216">
        <v>2.0499999999999998</v>
      </c>
      <c r="AY32" s="216">
        <v>2.0699999999999998</v>
      </c>
      <c r="AZ32" s="216">
        <v>2.0699999999999998</v>
      </c>
      <c r="BA32" s="216">
        <v>2.04</v>
      </c>
      <c r="BB32" s="216">
        <v>2.0699999999999998</v>
      </c>
      <c r="BC32" s="216">
        <v>2.0515064296999999</v>
      </c>
      <c r="BD32" s="216">
        <v>2.0459894171999999</v>
      </c>
      <c r="BE32" s="216">
        <v>2.120466</v>
      </c>
      <c r="BF32" s="216">
        <v>2.1321479999999999</v>
      </c>
      <c r="BG32" s="327">
        <v>2.1194860000000002</v>
      </c>
      <c r="BH32" s="327">
        <v>2.1308790000000002</v>
      </c>
      <c r="BI32" s="327">
        <v>2.1210939999999998</v>
      </c>
      <c r="BJ32" s="327">
        <v>2.1135039999999998</v>
      </c>
      <c r="BK32" s="327">
        <v>2.1051389999999999</v>
      </c>
      <c r="BL32" s="327">
        <v>2.1024050000000001</v>
      </c>
      <c r="BM32" s="327">
        <v>2.101289</v>
      </c>
      <c r="BN32" s="327">
        <v>2.0902569999999998</v>
      </c>
      <c r="BO32" s="327">
        <v>2.1006990000000001</v>
      </c>
      <c r="BP32" s="327">
        <v>2.087307</v>
      </c>
      <c r="BQ32" s="327">
        <v>2.1083289999999999</v>
      </c>
      <c r="BR32" s="327">
        <v>2.1008439999999999</v>
      </c>
      <c r="BS32" s="327">
        <v>2.0880529999999999</v>
      </c>
      <c r="BT32" s="327">
        <v>2.1019329999999998</v>
      </c>
      <c r="BU32" s="327">
        <v>2.091269</v>
      </c>
      <c r="BV32" s="327">
        <v>2.09781</v>
      </c>
    </row>
    <row r="33" spans="1:74" ht="11.1" customHeight="1" x14ac:dyDescent="0.2">
      <c r="A33" s="52" t="s">
        <v>662</v>
      </c>
      <c r="B33" s="151" t="s">
        <v>524</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v>
      </c>
      <c r="AN33" s="216">
        <v>3.58</v>
      </c>
      <c r="AO33" s="216">
        <v>3.36</v>
      </c>
      <c r="AP33" s="216">
        <v>3.38</v>
      </c>
      <c r="AQ33" s="216">
        <v>3.49</v>
      </c>
      <c r="AR33" s="216">
        <v>3.3</v>
      </c>
      <c r="AS33" s="216">
        <v>3.22</v>
      </c>
      <c r="AT33" s="216">
        <v>3.16</v>
      </c>
      <c r="AU33" s="216">
        <v>3.2</v>
      </c>
      <c r="AV33" s="216">
        <v>3.16</v>
      </c>
      <c r="AW33" s="216">
        <v>3.36</v>
      </c>
      <c r="AX33" s="216">
        <v>3.63</v>
      </c>
      <c r="AY33" s="216">
        <v>5.03</v>
      </c>
      <c r="AZ33" s="216">
        <v>3.61</v>
      </c>
      <c r="BA33" s="216">
        <v>3.18</v>
      </c>
      <c r="BB33" s="216">
        <v>3.13</v>
      </c>
      <c r="BC33" s="216">
        <v>3.0426966671</v>
      </c>
      <c r="BD33" s="216">
        <v>3.1083695412000001</v>
      </c>
      <c r="BE33" s="216">
        <v>2.976613</v>
      </c>
      <c r="BF33" s="216">
        <v>3.1294089999999999</v>
      </c>
      <c r="BG33" s="327">
        <v>3.196005</v>
      </c>
      <c r="BH33" s="327">
        <v>3.3501910000000001</v>
      </c>
      <c r="BI33" s="327">
        <v>3.5503420000000001</v>
      </c>
      <c r="BJ33" s="327">
        <v>3.836131</v>
      </c>
      <c r="BK33" s="327">
        <v>3.9539939999999998</v>
      </c>
      <c r="BL33" s="327">
        <v>3.816481</v>
      </c>
      <c r="BM33" s="327">
        <v>3.529258</v>
      </c>
      <c r="BN33" s="327">
        <v>3.2993060000000001</v>
      </c>
      <c r="BO33" s="327">
        <v>3.211341</v>
      </c>
      <c r="BP33" s="327">
        <v>3.1430560000000001</v>
      </c>
      <c r="BQ33" s="327">
        <v>3.1842290000000002</v>
      </c>
      <c r="BR33" s="327">
        <v>3.2533050000000001</v>
      </c>
      <c r="BS33" s="327">
        <v>3.269682</v>
      </c>
      <c r="BT33" s="327">
        <v>3.3707560000000001</v>
      </c>
      <c r="BU33" s="327">
        <v>3.5388289999999998</v>
      </c>
      <c r="BV33" s="327">
        <v>3.8264309999999999</v>
      </c>
    </row>
    <row r="34" spans="1:74" ht="11.1" customHeight="1" x14ac:dyDescent="0.2">
      <c r="A34" s="52" t="s">
        <v>661</v>
      </c>
      <c r="B34" s="649" t="s">
        <v>1210</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10.69</v>
      </c>
      <c r="AR34" s="216">
        <v>10.48</v>
      </c>
      <c r="AS34" s="216">
        <v>9.99</v>
      </c>
      <c r="AT34" s="216">
        <v>10.029999999999999</v>
      </c>
      <c r="AU34" s="216">
        <v>10.06</v>
      </c>
      <c r="AV34" s="216">
        <v>10.61</v>
      </c>
      <c r="AW34" s="216">
        <v>10.28</v>
      </c>
      <c r="AX34" s="216">
        <v>13.58</v>
      </c>
      <c r="AY34" s="216">
        <v>11.33</v>
      </c>
      <c r="AZ34" s="216">
        <v>11.51</v>
      </c>
      <c r="BA34" s="216">
        <v>12.1</v>
      </c>
      <c r="BB34" s="216">
        <v>12.21</v>
      </c>
      <c r="BC34" s="216">
        <v>12.82</v>
      </c>
      <c r="BD34" s="216">
        <v>14.26628</v>
      </c>
      <c r="BE34" s="216">
        <v>13.876469999999999</v>
      </c>
      <c r="BF34" s="216">
        <v>13.58222</v>
      </c>
      <c r="BG34" s="327">
        <v>13.47518</v>
      </c>
      <c r="BH34" s="327">
        <v>13.75928</v>
      </c>
      <c r="BI34" s="327">
        <v>13.906499999999999</v>
      </c>
      <c r="BJ34" s="327">
        <v>14.3589</v>
      </c>
      <c r="BK34" s="327">
        <v>14.35552</v>
      </c>
      <c r="BL34" s="327">
        <v>13.902990000000001</v>
      </c>
      <c r="BM34" s="327">
        <v>14.045909999999999</v>
      </c>
      <c r="BN34" s="327">
        <v>14.6311</v>
      </c>
      <c r="BO34" s="327">
        <v>14.196210000000001</v>
      </c>
      <c r="BP34" s="327">
        <v>14.56358</v>
      </c>
      <c r="BQ34" s="327">
        <v>14.12368</v>
      </c>
      <c r="BR34" s="327">
        <v>13.821289999999999</v>
      </c>
      <c r="BS34" s="327">
        <v>13.59052</v>
      </c>
      <c r="BT34" s="327">
        <v>13.51859</v>
      </c>
      <c r="BU34" s="327">
        <v>13.55138</v>
      </c>
      <c r="BV34" s="327">
        <v>14.048629999999999</v>
      </c>
    </row>
    <row r="35" spans="1:74" ht="11.1" customHeight="1" x14ac:dyDescent="0.2">
      <c r="A35" s="52" t="s">
        <v>19</v>
      </c>
      <c r="B35" s="151" t="s">
        <v>531</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12.01</v>
      </c>
      <c r="AL35" s="216">
        <v>12.22</v>
      </c>
      <c r="AM35" s="216">
        <v>12.95</v>
      </c>
      <c r="AN35" s="216">
        <v>12.92</v>
      </c>
      <c r="AO35" s="216">
        <v>12.34</v>
      </c>
      <c r="AP35" s="216">
        <v>12.99</v>
      </c>
      <c r="AQ35" s="216">
        <v>12.21</v>
      </c>
      <c r="AR35" s="216">
        <v>11.48</v>
      </c>
      <c r="AS35" s="216">
        <v>11.79</v>
      </c>
      <c r="AT35" s="216">
        <v>12.95</v>
      </c>
      <c r="AU35" s="216">
        <v>14.51</v>
      </c>
      <c r="AV35" s="216">
        <v>14.12</v>
      </c>
      <c r="AW35" s="216">
        <v>14.86</v>
      </c>
      <c r="AX35" s="216">
        <v>14.59</v>
      </c>
      <c r="AY35" s="216">
        <v>15.96</v>
      </c>
      <c r="AZ35" s="216">
        <v>14.99</v>
      </c>
      <c r="BA35" s="216">
        <v>14.91</v>
      </c>
      <c r="BB35" s="216">
        <v>16.25</v>
      </c>
      <c r="BC35" s="216">
        <v>16.77</v>
      </c>
      <c r="BD35" s="216">
        <v>17.084440000000001</v>
      </c>
      <c r="BE35" s="216">
        <v>17.1843</v>
      </c>
      <c r="BF35" s="216">
        <v>16.888300000000001</v>
      </c>
      <c r="BG35" s="327">
        <v>17.29608</v>
      </c>
      <c r="BH35" s="327">
        <v>17.556940000000001</v>
      </c>
      <c r="BI35" s="327">
        <v>17.957820000000002</v>
      </c>
      <c r="BJ35" s="327">
        <v>17.322130000000001</v>
      </c>
      <c r="BK35" s="327">
        <v>17.0017</v>
      </c>
      <c r="BL35" s="327">
        <v>16.75581</v>
      </c>
      <c r="BM35" s="327">
        <v>17.023250000000001</v>
      </c>
      <c r="BN35" s="327">
        <v>16.943580000000001</v>
      </c>
      <c r="BO35" s="327">
        <v>16.750499999999999</v>
      </c>
      <c r="BP35" s="327">
        <v>16.961449999999999</v>
      </c>
      <c r="BQ35" s="327">
        <v>17.478919999999999</v>
      </c>
      <c r="BR35" s="327">
        <v>17.37209</v>
      </c>
      <c r="BS35" s="327">
        <v>17.331440000000001</v>
      </c>
      <c r="BT35" s="327">
        <v>17.610230000000001</v>
      </c>
      <c r="BU35" s="327">
        <v>18.077490000000001</v>
      </c>
      <c r="BV35" s="327">
        <v>17.943239999999999</v>
      </c>
    </row>
    <row r="36" spans="1:74" ht="11.1" customHeight="1" x14ac:dyDescent="0.2">
      <c r="A36" s="52"/>
      <c r="B36" s="55" t="s">
        <v>1233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520</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7.22</v>
      </c>
      <c r="AS37" s="486">
        <v>7.35</v>
      </c>
      <c r="AT37" s="486">
        <v>7.25</v>
      </c>
      <c r="AU37" s="486">
        <v>7.22</v>
      </c>
      <c r="AV37" s="486">
        <v>6.95</v>
      </c>
      <c r="AW37" s="486">
        <v>6.79</v>
      </c>
      <c r="AX37" s="486">
        <v>6.63</v>
      </c>
      <c r="AY37" s="486">
        <v>6.97</v>
      </c>
      <c r="AZ37" s="486">
        <v>6.75</v>
      </c>
      <c r="BA37" s="486">
        <v>6.64</v>
      </c>
      <c r="BB37" s="486">
        <v>6.58</v>
      </c>
      <c r="BC37" s="486">
        <v>6.82</v>
      </c>
      <c r="BD37" s="486">
        <v>7.18</v>
      </c>
      <c r="BE37" s="486">
        <v>7.4004490000000001</v>
      </c>
      <c r="BF37" s="486">
        <v>7.3365749999999998</v>
      </c>
      <c r="BG37" s="487">
        <v>7.3409550000000001</v>
      </c>
      <c r="BH37" s="487">
        <v>7.1121359999999996</v>
      </c>
      <c r="BI37" s="487">
        <v>6.943416</v>
      </c>
      <c r="BJ37" s="487">
        <v>6.7676100000000003</v>
      </c>
      <c r="BK37" s="487">
        <v>6.9080659999999998</v>
      </c>
      <c r="BL37" s="487">
        <v>6.824192</v>
      </c>
      <c r="BM37" s="487">
        <v>6.768472</v>
      </c>
      <c r="BN37" s="487">
        <v>6.681908</v>
      </c>
      <c r="BO37" s="487">
        <v>6.9364920000000003</v>
      </c>
      <c r="BP37" s="487">
        <v>7.2976729999999996</v>
      </c>
      <c r="BQ37" s="487">
        <v>7.4764229999999996</v>
      </c>
      <c r="BR37" s="487">
        <v>7.4014870000000004</v>
      </c>
      <c r="BS37" s="487">
        <v>7.409313</v>
      </c>
      <c r="BT37" s="487">
        <v>7.1816040000000001</v>
      </c>
      <c r="BU37" s="487">
        <v>7.0048360000000001</v>
      </c>
      <c r="BV37" s="487">
        <v>6.8476160000000004</v>
      </c>
    </row>
    <row r="38" spans="1:74" ht="11.1" customHeight="1" x14ac:dyDescent="0.2">
      <c r="A38" s="56" t="s">
        <v>7</v>
      </c>
      <c r="B38" s="152" t="s">
        <v>521</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10.58</v>
      </c>
      <c r="AR38" s="486">
        <v>11</v>
      </c>
      <c r="AS38" s="486">
        <v>10.99</v>
      </c>
      <c r="AT38" s="486">
        <v>11.04</v>
      </c>
      <c r="AU38" s="486">
        <v>11.07</v>
      </c>
      <c r="AV38" s="486">
        <v>10.82</v>
      </c>
      <c r="AW38" s="486">
        <v>10.53</v>
      </c>
      <c r="AX38" s="486">
        <v>10.32</v>
      </c>
      <c r="AY38" s="486">
        <v>10.47</v>
      </c>
      <c r="AZ38" s="486">
        <v>10.6</v>
      </c>
      <c r="BA38" s="486">
        <v>10.47</v>
      </c>
      <c r="BB38" s="486">
        <v>10.44</v>
      </c>
      <c r="BC38" s="486">
        <v>10.51</v>
      </c>
      <c r="BD38" s="486">
        <v>10.82</v>
      </c>
      <c r="BE38" s="486">
        <v>10.941380000000001</v>
      </c>
      <c r="BF38" s="486">
        <v>11.030060000000001</v>
      </c>
      <c r="BG38" s="487">
        <v>11.10652</v>
      </c>
      <c r="BH38" s="487">
        <v>10.912559999999999</v>
      </c>
      <c r="BI38" s="487">
        <v>10.66014</v>
      </c>
      <c r="BJ38" s="487">
        <v>10.48014</v>
      </c>
      <c r="BK38" s="487">
        <v>10.618639999999999</v>
      </c>
      <c r="BL38" s="487">
        <v>10.73086</v>
      </c>
      <c r="BM38" s="487">
        <v>10.580439999999999</v>
      </c>
      <c r="BN38" s="487">
        <v>10.540620000000001</v>
      </c>
      <c r="BO38" s="487">
        <v>10.637829999999999</v>
      </c>
      <c r="BP38" s="487">
        <v>10.93688</v>
      </c>
      <c r="BQ38" s="487">
        <v>10.98049</v>
      </c>
      <c r="BR38" s="487">
        <v>11.04186</v>
      </c>
      <c r="BS38" s="487">
        <v>11.13208</v>
      </c>
      <c r="BT38" s="487">
        <v>10.952780000000001</v>
      </c>
      <c r="BU38" s="487">
        <v>10.725160000000001</v>
      </c>
      <c r="BV38" s="487">
        <v>10.57084</v>
      </c>
    </row>
    <row r="39" spans="1:74" ht="11.1" customHeight="1" x14ac:dyDescent="0.2">
      <c r="A39" s="56" t="s">
        <v>664</v>
      </c>
      <c r="B39" s="264" t="s">
        <v>522</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12.78</v>
      </c>
      <c r="AO39" s="488">
        <v>12.89</v>
      </c>
      <c r="AP39" s="488">
        <v>12.69</v>
      </c>
      <c r="AQ39" s="488">
        <v>13.01</v>
      </c>
      <c r="AR39" s="488">
        <v>13.21</v>
      </c>
      <c r="AS39" s="488">
        <v>13.11</v>
      </c>
      <c r="AT39" s="488">
        <v>13.19</v>
      </c>
      <c r="AU39" s="488">
        <v>13.3</v>
      </c>
      <c r="AV39" s="488">
        <v>12.84</v>
      </c>
      <c r="AW39" s="488">
        <v>12.97</v>
      </c>
      <c r="AX39" s="488">
        <v>12.5</v>
      </c>
      <c r="AY39" s="488">
        <v>12.23</v>
      </c>
      <c r="AZ39" s="488">
        <v>12.62</v>
      </c>
      <c r="BA39" s="488">
        <v>12.99</v>
      </c>
      <c r="BB39" s="488">
        <v>12.89</v>
      </c>
      <c r="BC39" s="488">
        <v>13.15</v>
      </c>
      <c r="BD39" s="488">
        <v>13.02</v>
      </c>
      <c r="BE39" s="488">
        <v>13.169420000000001</v>
      </c>
      <c r="BF39" s="488">
        <v>13.279809999999999</v>
      </c>
      <c r="BG39" s="489">
        <v>13.41724</v>
      </c>
      <c r="BH39" s="489">
        <v>12.97152</v>
      </c>
      <c r="BI39" s="489">
        <v>13.178660000000001</v>
      </c>
      <c r="BJ39" s="489">
        <v>12.732150000000001</v>
      </c>
      <c r="BK39" s="489">
        <v>12.569050000000001</v>
      </c>
      <c r="BL39" s="489">
        <v>12.904719999999999</v>
      </c>
      <c r="BM39" s="489">
        <v>13.268599999999999</v>
      </c>
      <c r="BN39" s="489">
        <v>13.37716</v>
      </c>
      <c r="BO39" s="489">
        <v>13.67947</v>
      </c>
      <c r="BP39" s="489">
        <v>13.571680000000001</v>
      </c>
      <c r="BQ39" s="489">
        <v>13.5533</v>
      </c>
      <c r="BR39" s="489">
        <v>13.581480000000001</v>
      </c>
      <c r="BS39" s="489">
        <v>13.75506</v>
      </c>
      <c r="BT39" s="489">
        <v>13.251049999999999</v>
      </c>
      <c r="BU39" s="489">
        <v>13.51319</v>
      </c>
      <c r="BV39" s="489">
        <v>13.04766</v>
      </c>
    </row>
    <row r="40" spans="1:74" s="263" customFormat="1" ht="9.6" customHeight="1" x14ac:dyDescent="0.2">
      <c r="A40" s="56"/>
      <c r="B40" s="807"/>
      <c r="C40" s="808"/>
      <c r="D40" s="808"/>
      <c r="E40" s="808"/>
      <c r="F40" s="808"/>
      <c r="G40" s="808"/>
      <c r="H40" s="808"/>
      <c r="I40" s="808"/>
      <c r="J40" s="808"/>
      <c r="K40" s="808"/>
      <c r="L40" s="808"/>
      <c r="M40" s="808"/>
      <c r="N40" s="808"/>
      <c r="O40" s="808"/>
      <c r="P40" s="808"/>
      <c r="Q40" s="808"/>
      <c r="R40" s="808"/>
      <c r="S40" s="808"/>
      <c r="T40" s="808"/>
      <c r="U40" s="808"/>
      <c r="V40" s="808"/>
      <c r="W40" s="808"/>
      <c r="X40" s="808"/>
      <c r="Y40" s="808"/>
      <c r="Z40" s="808"/>
      <c r="AA40" s="808"/>
      <c r="AB40" s="808"/>
      <c r="AC40" s="808"/>
      <c r="AD40" s="808"/>
      <c r="AE40" s="808"/>
      <c r="AF40" s="808"/>
      <c r="AG40" s="808"/>
      <c r="AH40" s="808"/>
      <c r="AI40" s="808"/>
      <c r="AJ40" s="808"/>
      <c r="AK40" s="808"/>
      <c r="AL40" s="808"/>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82" t="s">
        <v>1013</v>
      </c>
      <c r="C41" s="783"/>
      <c r="D41" s="783"/>
      <c r="E41" s="783"/>
      <c r="F41" s="783"/>
      <c r="G41" s="783"/>
      <c r="H41" s="783"/>
      <c r="I41" s="783"/>
      <c r="J41" s="783"/>
      <c r="K41" s="783"/>
      <c r="L41" s="783"/>
      <c r="M41" s="783"/>
      <c r="N41" s="783"/>
      <c r="O41" s="783"/>
      <c r="P41" s="783"/>
      <c r="Q41" s="783"/>
      <c r="AY41" s="501"/>
      <c r="AZ41" s="501"/>
      <c r="BA41" s="501"/>
      <c r="BB41" s="501"/>
      <c r="BC41" s="501"/>
      <c r="BD41" s="655"/>
      <c r="BE41" s="655"/>
      <c r="BF41" s="655"/>
      <c r="BG41" s="501"/>
      <c r="BH41" s="501"/>
      <c r="BI41" s="501"/>
      <c r="BJ41" s="501"/>
      <c r="BK41" s="483"/>
    </row>
    <row r="42" spans="1:74" s="263" customFormat="1" ht="12" customHeight="1" x14ac:dyDescent="0.2">
      <c r="A42" s="56"/>
      <c r="B42" s="791" t="s">
        <v>137</v>
      </c>
      <c r="C42" s="783"/>
      <c r="D42" s="783"/>
      <c r="E42" s="783"/>
      <c r="F42" s="783"/>
      <c r="G42" s="783"/>
      <c r="H42" s="783"/>
      <c r="I42" s="783"/>
      <c r="J42" s="783"/>
      <c r="K42" s="783"/>
      <c r="L42" s="783"/>
      <c r="M42" s="783"/>
      <c r="N42" s="783"/>
      <c r="O42" s="783"/>
      <c r="P42" s="783"/>
      <c r="Q42" s="783"/>
      <c r="AY42" s="501"/>
      <c r="AZ42" s="501"/>
      <c r="BA42" s="501"/>
      <c r="BB42" s="501"/>
      <c r="BC42" s="501"/>
      <c r="BD42" s="655"/>
      <c r="BE42" s="655"/>
      <c r="BF42" s="655"/>
      <c r="BG42" s="768"/>
      <c r="BH42" s="501"/>
      <c r="BI42" s="501"/>
      <c r="BJ42" s="501"/>
      <c r="BK42" s="483"/>
    </row>
    <row r="43" spans="1:74" s="435" customFormat="1" ht="12" customHeight="1" x14ac:dyDescent="0.2">
      <c r="A43" s="434"/>
      <c r="B43" s="812" t="s">
        <v>1044</v>
      </c>
      <c r="C43" s="805"/>
      <c r="D43" s="805"/>
      <c r="E43" s="805"/>
      <c r="F43" s="805"/>
      <c r="G43" s="805"/>
      <c r="H43" s="805"/>
      <c r="I43" s="805"/>
      <c r="J43" s="805"/>
      <c r="K43" s="805"/>
      <c r="L43" s="805"/>
      <c r="M43" s="805"/>
      <c r="N43" s="805"/>
      <c r="O43" s="805"/>
      <c r="P43" s="805"/>
      <c r="Q43" s="801"/>
      <c r="AY43" s="502"/>
      <c r="AZ43" s="502"/>
      <c r="BA43" s="502"/>
      <c r="BB43" s="502"/>
      <c r="BC43" s="502"/>
      <c r="BD43" s="656"/>
      <c r="BE43" s="656"/>
      <c r="BF43" s="656"/>
      <c r="BG43" s="502"/>
      <c r="BH43" s="502"/>
      <c r="BI43" s="502"/>
      <c r="BJ43" s="502"/>
    </row>
    <row r="44" spans="1:74" s="435" customFormat="1" ht="12" customHeight="1" x14ac:dyDescent="0.2">
      <c r="A44" s="434"/>
      <c r="B44" s="812" t="s">
        <v>1045</v>
      </c>
      <c r="C44" s="805"/>
      <c r="D44" s="805"/>
      <c r="E44" s="805"/>
      <c r="F44" s="805"/>
      <c r="G44" s="805"/>
      <c r="H44" s="805"/>
      <c r="I44" s="805"/>
      <c r="J44" s="805"/>
      <c r="K44" s="805"/>
      <c r="L44" s="805"/>
      <c r="M44" s="805"/>
      <c r="N44" s="805"/>
      <c r="O44" s="805"/>
      <c r="P44" s="805"/>
      <c r="Q44" s="801"/>
      <c r="AY44" s="502"/>
      <c r="AZ44" s="502"/>
      <c r="BA44" s="502"/>
      <c r="BB44" s="502"/>
      <c r="BC44" s="502"/>
      <c r="BD44" s="656"/>
      <c r="BE44" s="656"/>
      <c r="BF44" s="656"/>
      <c r="BG44" s="502"/>
      <c r="BH44" s="502"/>
      <c r="BI44" s="502"/>
      <c r="BJ44" s="502"/>
    </row>
    <row r="45" spans="1:74" s="435" customFormat="1" ht="12" customHeight="1" x14ac:dyDescent="0.2">
      <c r="A45" s="434"/>
      <c r="B45" s="811" t="s">
        <v>1211</v>
      </c>
      <c r="C45" s="805"/>
      <c r="D45" s="805"/>
      <c r="E45" s="805"/>
      <c r="F45" s="805"/>
      <c r="G45" s="805"/>
      <c r="H45" s="805"/>
      <c r="I45" s="805"/>
      <c r="J45" s="805"/>
      <c r="K45" s="805"/>
      <c r="L45" s="805"/>
      <c r="M45" s="805"/>
      <c r="N45" s="805"/>
      <c r="O45" s="805"/>
      <c r="P45" s="805"/>
      <c r="Q45" s="801"/>
      <c r="AY45" s="502"/>
      <c r="AZ45" s="502"/>
      <c r="BA45" s="502"/>
      <c r="BB45" s="502"/>
      <c r="BC45" s="502"/>
      <c r="BD45" s="656"/>
      <c r="BE45" s="656"/>
      <c r="BF45" s="656"/>
      <c r="BG45" s="502"/>
      <c r="BH45" s="502"/>
      <c r="BI45" s="502"/>
      <c r="BJ45" s="502"/>
    </row>
    <row r="46" spans="1:74" s="435" customFormat="1" ht="12" customHeight="1" x14ac:dyDescent="0.2">
      <c r="A46" s="434"/>
      <c r="B46" s="804" t="s">
        <v>1038</v>
      </c>
      <c r="C46" s="805"/>
      <c r="D46" s="805"/>
      <c r="E46" s="805"/>
      <c r="F46" s="805"/>
      <c r="G46" s="805"/>
      <c r="H46" s="805"/>
      <c r="I46" s="805"/>
      <c r="J46" s="805"/>
      <c r="K46" s="805"/>
      <c r="L46" s="805"/>
      <c r="M46" s="805"/>
      <c r="N46" s="805"/>
      <c r="O46" s="805"/>
      <c r="P46" s="805"/>
      <c r="Q46" s="801"/>
      <c r="AY46" s="502"/>
      <c r="AZ46" s="502"/>
      <c r="BA46" s="502"/>
      <c r="BB46" s="502"/>
      <c r="BC46" s="502"/>
      <c r="BD46" s="656"/>
      <c r="BE46" s="656"/>
      <c r="BF46" s="656"/>
      <c r="BG46" s="502"/>
      <c r="BH46" s="502"/>
      <c r="BI46" s="502"/>
      <c r="BJ46" s="502"/>
    </row>
    <row r="47" spans="1:74" s="435" customFormat="1" ht="12" customHeight="1" x14ac:dyDescent="0.2">
      <c r="A47" s="434"/>
      <c r="B47" s="799" t="s">
        <v>1046</v>
      </c>
      <c r="C47" s="800"/>
      <c r="D47" s="800"/>
      <c r="E47" s="800"/>
      <c r="F47" s="800"/>
      <c r="G47" s="800"/>
      <c r="H47" s="800"/>
      <c r="I47" s="800"/>
      <c r="J47" s="800"/>
      <c r="K47" s="800"/>
      <c r="L47" s="800"/>
      <c r="M47" s="800"/>
      <c r="N47" s="800"/>
      <c r="O47" s="800"/>
      <c r="P47" s="800"/>
      <c r="Q47" s="800"/>
      <c r="AY47" s="502"/>
      <c r="AZ47" s="502"/>
      <c r="BA47" s="502"/>
      <c r="BB47" s="502"/>
      <c r="BC47" s="502"/>
      <c r="BD47" s="656"/>
      <c r="BE47" s="656"/>
      <c r="BF47" s="656"/>
      <c r="BG47" s="502"/>
      <c r="BH47" s="502"/>
      <c r="BI47" s="502"/>
      <c r="BJ47" s="502"/>
    </row>
    <row r="48" spans="1:74" s="435" customFormat="1" ht="12" customHeight="1" x14ac:dyDescent="0.2">
      <c r="A48" s="434"/>
      <c r="B48" s="804" t="s">
        <v>1047</v>
      </c>
      <c r="C48" s="805"/>
      <c r="D48" s="805"/>
      <c r="E48" s="805"/>
      <c r="F48" s="805"/>
      <c r="G48" s="805"/>
      <c r="H48" s="805"/>
      <c r="I48" s="805"/>
      <c r="J48" s="805"/>
      <c r="K48" s="805"/>
      <c r="L48" s="805"/>
      <c r="M48" s="805"/>
      <c r="N48" s="805"/>
      <c r="O48" s="805"/>
      <c r="P48" s="805"/>
      <c r="Q48" s="801"/>
      <c r="AY48" s="502"/>
      <c r="AZ48" s="502"/>
      <c r="BA48" s="502"/>
      <c r="BB48" s="502"/>
      <c r="BC48" s="502"/>
      <c r="BD48" s="656"/>
      <c r="BE48" s="656"/>
      <c r="BF48" s="656"/>
      <c r="BG48" s="502"/>
      <c r="BH48" s="502"/>
      <c r="BI48" s="502"/>
      <c r="BJ48" s="502"/>
    </row>
    <row r="49" spans="1:74" s="435" customFormat="1" ht="12" customHeight="1" x14ac:dyDescent="0.2">
      <c r="A49" s="434"/>
      <c r="B49" s="814" t="s">
        <v>1048</v>
      </c>
      <c r="C49" s="801"/>
      <c r="D49" s="801"/>
      <c r="E49" s="801"/>
      <c r="F49" s="801"/>
      <c r="G49" s="801"/>
      <c r="H49" s="801"/>
      <c r="I49" s="801"/>
      <c r="J49" s="801"/>
      <c r="K49" s="801"/>
      <c r="L49" s="801"/>
      <c r="M49" s="801"/>
      <c r="N49" s="801"/>
      <c r="O49" s="801"/>
      <c r="P49" s="801"/>
      <c r="Q49" s="801"/>
      <c r="AY49" s="502"/>
      <c r="AZ49" s="502"/>
      <c r="BA49" s="502"/>
      <c r="BB49" s="502"/>
      <c r="BC49" s="502"/>
      <c r="BD49" s="656"/>
      <c r="BE49" s="656"/>
      <c r="BF49" s="656"/>
      <c r="BG49" s="502"/>
      <c r="BH49" s="502"/>
      <c r="BI49" s="502"/>
      <c r="BJ49" s="502"/>
    </row>
    <row r="50" spans="1:74" s="435" customFormat="1" ht="12" customHeight="1" x14ac:dyDescent="0.2">
      <c r="A50" s="434"/>
      <c r="B50" s="810" t="s">
        <v>870</v>
      </c>
      <c r="C50" s="801"/>
      <c r="D50" s="801"/>
      <c r="E50" s="801"/>
      <c r="F50" s="801"/>
      <c r="G50" s="801"/>
      <c r="H50" s="801"/>
      <c r="I50" s="801"/>
      <c r="J50" s="801"/>
      <c r="K50" s="801"/>
      <c r="L50" s="801"/>
      <c r="M50" s="801"/>
      <c r="N50" s="801"/>
      <c r="O50" s="801"/>
      <c r="P50" s="801"/>
      <c r="Q50" s="801"/>
      <c r="AY50" s="502"/>
      <c r="AZ50" s="502"/>
      <c r="BA50" s="502"/>
      <c r="BB50" s="502"/>
      <c r="BC50" s="502"/>
      <c r="BD50" s="656"/>
      <c r="BE50" s="656"/>
      <c r="BF50" s="656"/>
      <c r="BG50" s="502"/>
      <c r="BH50" s="502"/>
      <c r="BI50" s="502"/>
      <c r="BJ50" s="502"/>
    </row>
    <row r="51" spans="1:74" s="435" customFormat="1" ht="12" customHeight="1" x14ac:dyDescent="0.2">
      <c r="A51" s="434"/>
      <c r="B51" s="799" t="s">
        <v>1042</v>
      </c>
      <c r="C51" s="800"/>
      <c r="D51" s="800"/>
      <c r="E51" s="800"/>
      <c r="F51" s="800"/>
      <c r="G51" s="800"/>
      <c r="H51" s="800"/>
      <c r="I51" s="800"/>
      <c r="J51" s="800"/>
      <c r="K51" s="800"/>
      <c r="L51" s="800"/>
      <c r="M51" s="800"/>
      <c r="N51" s="800"/>
      <c r="O51" s="800"/>
      <c r="P51" s="800"/>
      <c r="Q51" s="801"/>
      <c r="AY51" s="502"/>
      <c r="AZ51" s="502"/>
      <c r="BA51" s="502"/>
      <c r="BB51" s="502"/>
      <c r="BC51" s="502"/>
      <c r="BD51" s="656"/>
      <c r="BE51" s="656"/>
      <c r="BF51" s="656"/>
      <c r="BG51" s="502"/>
      <c r="BH51" s="502"/>
      <c r="BI51" s="502"/>
      <c r="BJ51" s="502"/>
    </row>
    <row r="52" spans="1:74" s="437" customFormat="1" ht="12" customHeight="1" x14ac:dyDescent="0.2">
      <c r="A52" s="436"/>
      <c r="B52" s="813" t="s">
        <v>1140</v>
      </c>
      <c r="C52" s="801"/>
      <c r="D52" s="801"/>
      <c r="E52" s="801"/>
      <c r="F52" s="801"/>
      <c r="G52" s="801"/>
      <c r="H52" s="801"/>
      <c r="I52" s="801"/>
      <c r="J52" s="801"/>
      <c r="K52" s="801"/>
      <c r="L52" s="801"/>
      <c r="M52" s="801"/>
      <c r="N52" s="801"/>
      <c r="O52" s="801"/>
      <c r="P52" s="801"/>
      <c r="Q52" s="801"/>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F6" sqref="BF6:BF46"/>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92" t="s">
        <v>992</v>
      </c>
      <c r="B1" s="817" t="s">
        <v>1112</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row>
    <row r="2" spans="1:74" ht="12.75" x14ac:dyDescent="0.2">
      <c r="A2" s="793"/>
      <c r="B2" s="541" t="str">
        <f>"U.S. Energy Information Administration  |  Short-Term Energy Outlook  - "&amp;Dates!D1</f>
        <v>U.S. Energy Information Administration  |  Short-Term Energy Outlook  - September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5" s="254" t="s">
        <v>1002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310</v>
      </c>
      <c r="B6" s="173" t="s">
        <v>259</v>
      </c>
      <c r="C6" s="252">
        <v>24.862942129</v>
      </c>
      <c r="D6" s="252">
        <v>25.085655143</v>
      </c>
      <c r="E6" s="252">
        <v>25.313710516</v>
      </c>
      <c r="F6" s="252">
        <v>25.599917000000001</v>
      </c>
      <c r="G6" s="252">
        <v>25.215700548000001</v>
      </c>
      <c r="H6" s="252">
        <v>25.641552000000001</v>
      </c>
      <c r="I6" s="252">
        <v>25.848249386999999</v>
      </c>
      <c r="J6" s="252">
        <v>25.636586032</v>
      </c>
      <c r="K6" s="252">
        <v>25.925232000000001</v>
      </c>
      <c r="L6" s="252">
        <v>26.488595774</v>
      </c>
      <c r="M6" s="252">
        <v>26.707356333</v>
      </c>
      <c r="N6" s="252">
        <v>27.081309225999998</v>
      </c>
      <c r="O6" s="252">
        <v>26.655828387</v>
      </c>
      <c r="P6" s="252">
        <v>26.834848142999999</v>
      </c>
      <c r="Q6" s="252">
        <v>26.854656419000001</v>
      </c>
      <c r="R6" s="252">
        <v>26.797979000000002</v>
      </c>
      <c r="S6" s="252">
        <v>26.393112290000001</v>
      </c>
      <c r="T6" s="252">
        <v>26.441543667000001</v>
      </c>
      <c r="U6" s="252">
        <v>27.067798676999999</v>
      </c>
      <c r="V6" s="252">
        <v>27.091250419000001</v>
      </c>
      <c r="W6" s="252">
        <v>26.622890667</v>
      </c>
      <c r="X6" s="252">
        <v>26.938280290000002</v>
      </c>
      <c r="Y6" s="252">
        <v>27.261938666999999</v>
      </c>
      <c r="Z6" s="252">
        <v>27.285025032</v>
      </c>
      <c r="AA6" s="252">
        <v>27.179550710000001</v>
      </c>
      <c r="AB6" s="252">
        <v>26.848138379000002</v>
      </c>
      <c r="AC6" s="252">
        <v>26.913951129000001</v>
      </c>
      <c r="AD6" s="252">
        <v>26.330044666999999</v>
      </c>
      <c r="AE6" s="252">
        <v>25.768717097</v>
      </c>
      <c r="AF6" s="252">
        <v>25.667833000000002</v>
      </c>
      <c r="AG6" s="252">
        <v>26.699503547999999</v>
      </c>
      <c r="AH6" s="252">
        <v>26.333225677000001</v>
      </c>
      <c r="AI6" s="252">
        <v>25.740930333000001</v>
      </c>
      <c r="AJ6" s="252">
        <v>26.586611903000001</v>
      </c>
      <c r="AK6" s="252">
        <v>27.327079333</v>
      </c>
      <c r="AL6" s="252">
        <v>26.663514386999999</v>
      </c>
      <c r="AM6" s="252">
        <v>26.851658419</v>
      </c>
      <c r="AN6" s="252">
        <v>27.323632285999999</v>
      </c>
      <c r="AO6" s="252">
        <v>27.348501710000001</v>
      </c>
      <c r="AP6" s="252">
        <v>26.761852999999999</v>
      </c>
      <c r="AQ6" s="252">
        <v>26.955506387</v>
      </c>
      <c r="AR6" s="252">
        <v>26.897916333000001</v>
      </c>
      <c r="AS6" s="252">
        <v>27.383218676999999</v>
      </c>
      <c r="AT6" s="252">
        <v>27.303044289999999</v>
      </c>
      <c r="AU6" s="252">
        <v>26.858830999999999</v>
      </c>
      <c r="AV6" s="252">
        <v>27.909330355000002</v>
      </c>
      <c r="AW6" s="252">
        <v>28.751343333000001</v>
      </c>
      <c r="AX6" s="252">
        <v>28.360583386999998</v>
      </c>
      <c r="AY6" s="252">
        <v>28.497197452000002</v>
      </c>
      <c r="AZ6" s="252">
        <v>28.936058714000001</v>
      </c>
      <c r="BA6" s="252">
        <v>29.124338774000002</v>
      </c>
      <c r="BB6" s="252">
        <v>28.748297999999998</v>
      </c>
      <c r="BC6" s="252">
        <v>28.841038838999999</v>
      </c>
      <c r="BD6" s="252">
        <v>29.416837220000001</v>
      </c>
      <c r="BE6" s="252">
        <v>29.287826120999998</v>
      </c>
      <c r="BF6" s="252">
        <v>29.379483253</v>
      </c>
      <c r="BG6" s="409">
        <v>29.592759732000001</v>
      </c>
      <c r="BH6" s="409">
        <v>30.096171338000001</v>
      </c>
      <c r="BI6" s="409">
        <v>30.368043251</v>
      </c>
      <c r="BJ6" s="409">
        <v>30.453512504999999</v>
      </c>
      <c r="BK6" s="409">
        <v>30.321997782</v>
      </c>
      <c r="BL6" s="409">
        <v>30.479479936000001</v>
      </c>
      <c r="BM6" s="409">
        <v>30.626822274999999</v>
      </c>
      <c r="BN6" s="409">
        <v>30.727322402999999</v>
      </c>
      <c r="BO6" s="409">
        <v>30.736477455999999</v>
      </c>
      <c r="BP6" s="409">
        <v>30.80101943</v>
      </c>
      <c r="BQ6" s="409">
        <v>30.880375926999999</v>
      </c>
      <c r="BR6" s="409">
        <v>30.848128835000001</v>
      </c>
      <c r="BS6" s="409">
        <v>30.741909373999999</v>
      </c>
      <c r="BT6" s="409">
        <v>31.233877523</v>
      </c>
      <c r="BU6" s="409">
        <v>31.502087199000002</v>
      </c>
      <c r="BV6" s="409">
        <v>31.497657844999999</v>
      </c>
    </row>
    <row r="7" spans="1:74" ht="11.1" customHeight="1" x14ac:dyDescent="0.2">
      <c r="A7" s="162" t="s">
        <v>306</v>
      </c>
      <c r="B7" s="173" t="s">
        <v>260</v>
      </c>
      <c r="C7" s="252">
        <v>13.059856129</v>
      </c>
      <c r="D7" s="252">
        <v>13.102897143</v>
      </c>
      <c r="E7" s="252">
        <v>13.323953516</v>
      </c>
      <c r="F7" s="252">
        <v>13.862981</v>
      </c>
      <c r="G7" s="252">
        <v>13.856102548000001</v>
      </c>
      <c r="H7" s="252">
        <v>14.259193</v>
      </c>
      <c r="I7" s="252">
        <v>14.315557387</v>
      </c>
      <c r="J7" s="252">
        <v>14.453742031999999</v>
      </c>
      <c r="K7" s="252">
        <v>14.519539999999999</v>
      </c>
      <c r="L7" s="252">
        <v>14.712561773999999</v>
      </c>
      <c r="M7" s="252">
        <v>14.895369333</v>
      </c>
      <c r="N7" s="252">
        <v>15.097017226</v>
      </c>
      <c r="O7" s="252">
        <v>14.775651387</v>
      </c>
      <c r="P7" s="252">
        <v>14.942316142999999</v>
      </c>
      <c r="Q7" s="252">
        <v>15.077128418999999</v>
      </c>
      <c r="R7" s="252">
        <v>15.351193</v>
      </c>
      <c r="S7" s="252">
        <v>15.211940289999999</v>
      </c>
      <c r="T7" s="252">
        <v>15.048440666999999</v>
      </c>
      <c r="U7" s="252">
        <v>15.228178677000001</v>
      </c>
      <c r="V7" s="252">
        <v>15.220453419</v>
      </c>
      <c r="W7" s="252">
        <v>15.238064667</v>
      </c>
      <c r="X7" s="252">
        <v>15.21824129</v>
      </c>
      <c r="Y7" s="252">
        <v>15.230202667</v>
      </c>
      <c r="Z7" s="252">
        <v>15.119084032</v>
      </c>
      <c r="AA7" s="252">
        <v>14.997329710000001</v>
      </c>
      <c r="AB7" s="252">
        <v>14.831548378999999</v>
      </c>
      <c r="AC7" s="252">
        <v>15.031519128999999</v>
      </c>
      <c r="AD7" s="252">
        <v>14.857672666999999</v>
      </c>
      <c r="AE7" s="252">
        <v>15.027552096999999</v>
      </c>
      <c r="AF7" s="252">
        <v>14.827207</v>
      </c>
      <c r="AG7" s="252">
        <v>14.832969547999999</v>
      </c>
      <c r="AH7" s="252">
        <v>14.635611677</v>
      </c>
      <c r="AI7" s="252">
        <v>14.441927333000001</v>
      </c>
      <c r="AJ7" s="252">
        <v>14.760360903</v>
      </c>
      <c r="AK7" s="252">
        <v>14.985661332999999</v>
      </c>
      <c r="AL7" s="252">
        <v>14.713972387</v>
      </c>
      <c r="AM7" s="252">
        <v>14.741445419</v>
      </c>
      <c r="AN7" s="252">
        <v>15.155419286000001</v>
      </c>
      <c r="AO7" s="252">
        <v>15.337288709999999</v>
      </c>
      <c r="AP7" s="252">
        <v>15.25564</v>
      </c>
      <c r="AQ7" s="252">
        <v>15.464293387</v>
      </c>
      <c r="AR7" s="252">
        <v>15.464703332999999</v>
      </c>
      <c r="AS7" s="252">
        <v>15.554005676999999</v>
      </c>
      <c r="AT7" s="252">
        <v>15.56883129</v>
      </c>
      <c r="AU7" s="252">
        <v>15.609617999999999</v>
      </c>
      <c r="AV7" s="252">
        <v>16.227117355000001</v>
      </c>
      <c r="AW7" s="252">
        <v>16.851130333</v>
      </c>
      <c r="AX7" s="252">
        <v>16.586370386999999</v>
      </c>
      <c r="AY7" s="252">
        <v>16.365984451999999</v>
      </c>
      <c r="AZ7" s="252">
        <v>16.773845714</v>
      </c>
      <c r="BA7" s="252">
        <v>17.156125773999999</v>
      </c>
      <c r="BB7" s="252">
        <v>17.246085000000001</v>
      </c>
      <c r="BC7" s="252">
        <v>17.303825839000002</v>
      </c>
      <c r="BD7" s="252">
        <v>17.600370667</v>
      </c>
      <c r="BE7" s="252">
        <v>17.791749380999999</v>
      </c>
      <c r="BF7" s="252">
        <v>17.987677974</v>
      </c>
      <c r="BG7" s="409">
        <v>17.755951400000001</v>
      </c>
      <c r="BH7" s="409">
        <v>18.007174599999999</v>
      </c>
      <c r="BI7" s="409">
        <v>18.221310200000001</v>
      </c>
      <c r="BJ7" s="409">
        <v>18.2653566</v>
      </c>
      <c r="BK7" s="409">
        <v>18.1958722</v>
      </c>
      <c r="BL7" s="409">
        <v>18.299448000000002</v>
      </c>
      <c r="BM7" s="409">
        <v>18.511615200000001</v>
      </c>
      <c r="BN7" s="409">
        <v>18.625169199999998</v>
      </c>
      <c r="BO7" s="409">
        <v>18.761917100000002</v>
      </c>
      <c r="BP7" s="409">
        <v>18.797754600000001</v>
      </c>
      <c r="BQ7" s="409">
        <v>18.799459200000001</v>
      </c>
      <c r="BR7" s="409">
        <v>18.923021899999998</v>
      </c>
      <c r="BS7" s="409">
        <v>18.849935899999998</v>
      </c>
      <c r="BT7" s="409">
        <v>19.060743299999999</v>
      </c>
      <c r="BU7" s="409">
        <v>19.3255558</v>
      </c>
      <c r="BV7" s="409">
        <v>19.390548299999999</v>
      </c>
    </row>
    <row r="8" spans="1:74" ht="11.1" customHeight="1" x14ac:dyDescent="0.2">
      <c r="A8" s="162" t="s">
        <v>307</v>
      </c>
      <c r="B8" s="173" t="s">
        <v>281</v>
      </c>
      <c r="C8" s="252">
        <v>4.3787640000000003</v>
      </c>
      <c r="D8" s="252">
        <v>4.409764</v>
      </c>
      <c r="E8" s="252">
        <v>4.4677639999999998</v>
      </c>
      <c r="F8" s="252">
        <v>4.3407640000000001</v>
      </c>
      <c r="G8" s="252">
        <v>4.1817640000000003</v>
      </c>
      <c r="H8" s="252">
        <v>4.3037640000000001</v>
      </c>
      <c r="I8" s="252">
        <v>4.3557639999999997</v>
      </c>
      <c r="J8" s="252">
        <v>4.2947639999999998</v>
      </c>
      <c r="K8" s="252">
        <v>4.3327640000000001</v>
      </c>
      <c r="L8" s="252">
        <v>4.5147640000000004</v>
      </c>
      <c r="M8" s="252">
        <v>4.5217640000000001</v>
      </c>
      <c r="N8" s="252">
        <v>4.627764</v>
      </c>
      <c r="O8" s="252">
        <v>4.7024869999999996</v>
      </c>
      <c r="P8" s="252">
        <v>4.743487</v>
      </c>
      <c r="Q8" s="252">
        <v>4.6324870000000002</v>
      </c>
      <c r="R8" s="252">
        <v>4.3004870000000004</v>
      </c>
      <c r="S8" s="252">
        <v>3.9994869999999998</v>
      </c>
      <c r="T8" s="252">
        <v>4.2044870000000003</v>
      </c>
      <c r="U8" s="252">
        <v>4.618487</v>
      </c>
      <c r="V8" s="252">
        <v>4.759487</v>
      </c>
      <c r="W8" s="252">
        <v>4.2994870000000001</v>
      </c>
      <c r="X8" s="252">
        <v>4.4194870000000002</v>
      </c>
      <c r="Y8" s="252">
        <v>4.6864869999999996</v>
      </c>
      <c r="Z8" s="252">
        <v>4.7734870000000003</v>
      </c>
      <c r="AA8" s="252">
        <v>4.8144869999999997</v>
      </c>
      <c r="AB8" s="252">
        <v>4.7344869999999997</v>
      </c>
      <c r="AC8" s="252">
        <v>4.6544869999999996</v>
      </c>
      <c r="AD8" s="252">
        <v>4.3164870000000004</v>
      </c>
      <c r="AE8" s="252">
        <v>3.6784870000000001</v>
      </c>
      <c r="AF8" s="252">
        <v>3.9794870000000002</v>
      </c>
      <c r="AG8" s="252">
        <v>4.6044869999999998</v>
      </c>
      <c r="AH8" s="252">
        <v>4.7424869999999997</v>
      </c>
      <c r="AI8" s="252">
        <v>4.7464870000000001</v>
      </c>
      <c r="AJ8" s="252">
        <v>4.8104870000000002</v>
      </c>
      <c r="AK8" s="252">
        <v>5.1324870000000002</v>
      </c>
      <c r="AL8" s="252">
        <v>4.9154869999999997</v>
      </c>
      <c r="AM8" s="252">
        <v>5.1144869999999996</v>
      </c>
      <c r="AN8" s="252">
        <v>5.134487</v>
      </c>
      <c r="AO8" s="252">
        <v>4.9044869999999996</v>
      </c>
      <c r="AP8" s="252">
        <v>4.4944870000000003</v>
      </c>
      <c r="AQ8" s="252">
        <v>4.6274870000000004</v>
      </c>
      <c r="AR8" s="252">
        <v>4.6804870000000003</v>
      </c>
      <c r="AS8" s="252">
        <v>4.9574870000000004</v>
      </c>
      <c r="AT8" s="252">
        <v>5.1114870000000003</v>
      </c>
      <c r="AU8" s="252">
        <v>4.9274870000000002</v>
      </c>
      <c r="AV8" s="252">
        <v>4.9394869999999997</v>
      </c>
      <c r="AW8" s="252">
        <v>5.267487</v>
      </c>
      <c r="AX8" s="252">
        <v>5.352487</v>
      </c>
      <c r="AY8" s="252">
        <v>5.179487</v>
      </c>
      <c r="AZ8" s="252">
        <v>5.4124869999999996</v>
      </c>
      <c r="BA8" s="252">
        <v>5.3564870000000004</v>
      </c>
      <c r="BB8" s="252">
        <v>4.7934869999999998</v>
      </c>
      <c r="BC8" s="252">
        <v>5.1644870000000003</v>
      </c>
      <c r="BD8" s="252">
        <v>5.0521575094999998</v>
      </c>
      <c r="BE8" s="252">
        <v>4.7560523789999998</v>
      </c>
      <c r="BF8" s="252">
        <v>4.7661845018999998</v>
      </c>
      <c r="BG8" s="409">
        <v>5.2512601819000002</v>
      </c>
      <c r="BH8" s="409">
        <v>5.242611224</v>
      </c>
      <c r="BI8" s="409">
        <v>5.2945295076000001</v>
      </c>
      <c r="BJ8" s="409">
        <v>5.3269381602000001</v>
      </c>
      <c r="BK8" s="409">
        <v>5.2776399441999997</v>
      </c>
      <c r="BL8" s="409">
        <v>5.3175923296000001</v>
      </c>
      <c r="BM8" s="409">
        <v>5.2634760107999998</v>
      </c>
      <c r="BN8" s="409">
        <v>5.2533623228000002</v>
      </c>
      <c r="BO8" s="409">
        <v>5.2311433265999998</v>
      </c>
      <c r="BP8" s="409">
        <v>5.2446198586000001</v>
      </c>
      <c r="BQ8" s="409">
        <v>5.2139528196000002</v>
      </c>
      <c r="BR8" s="409">
        <v>5.2537801695999997</v>
      </c>
      <c r="BS8" s="409">
        <v>5.2889417989999998</v>
      </c>
      <c r="BT8" s="409">
        <v>5.2778012734999997</v>
      </c>
      <c r="BU8" s="409">
        <v>5.2896496697000002</v>
      </c>
      <c r="BV8" s="409">
        <v>5.2168574884999996</v>
      </c>
    </row>
    <row r="9" spans="1:74" ht="11.1" customHeight="1" x14ac:dyDescent="0.2">
      <c r="A9" s="162" t="s">
        <v>308</v>
      </c>
      <c r="B9" s="173" t="s">
        <v>290</v>
      </c>
      <c r="C9" s="252">
        <v>2.889535</v>
      </c>
      <c r="D9" s="252">
        <v>2.8985349999999999</v>
      </c>
      <c r="E9" s="252">
        <v>2.8795350000000002</v>
      </c>
      <c r="F9" s="252">
        <v>2.8725350000000001</v>
      </c>
      <c r="G9" s="252">
        <v>2.8885350000000001</v>
      </c>
      <c r="H9" s="252">
        <v>2.828535</v>
      </c>
      <c r="I9" s="252">
        <v>2.7745350000000002</v>
      </c>
      <c r="J9" s="252">
        <v>2.808535</v>
      </c>
      <c r="K9" s="252">
        <v>2.7825350000000002</v>
      </c>
      <c r="L9" s="252">
        <v>2.7515350000000001</v>
      </c>
      <c r="M9" s="252">
        <v>2.7435350000000001</v>
      </c>
      <c r="N9" s="252">
        <v>2.7375349999999998</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2.6093709999999999</v>
      </c>
      <c r="AB9" s="252">
        <v>2.5463710000000002</v>
      </c>
      <c r="AC9" s="252">
        <v>2.5383710000000002</v>
      </c>
      <c r="AD9" s="252">
        <v>2.5093709999999998</v>
      </c>
      <c r="AE9" s="252">
        <v>2.507371</v>
      </c>
      <c r="AF9" s="252">
        <v>2.531371</v>
      </c>
      <c r="AG9" s="252">
        <v>2.507371</v>
      </c>
      <c r="AH9" s="252">
        <v>2.495371</v>
      </c>
      <c r="AI9" s="252">
        <v>2.4463710000000001</v>
      </c>
      <c r="AJ9" s="252">
        <v>2.4233709999999999</v>
      </c>
      <c r="AK9" s="252">
        <v>2.4003709999999998</v>
      </c>
      <c r="AL9" s="252">
        <v>2.3603710000000002</v>
      </c>
      <c r="AM9" s="252">
        <v>2.3513709999999999</v>
      </c>
      <c r="AN9" s="252">
        <v>2.358371</v>
      </c>
      <c r="AO9" s="252">
        <v>2.354371</v>
      </c>
      <c r="AP9" s="252">
        <v>2.3393709999999999</v>
      </c>
      <c r="AQ9" s="252">
        <v>2.3443710000000002</v>
      </c>
      <c r="AR9" s="252">
        <v>2.3333710000000001</v>
      </c>
      <c r="AS9" s="252">
        <v>2.3053710000000001</v>
      </c>
      <c r="AT9" s="252">
        <v>2.2303709999999999</v>
      </c>
      <c r="AU9" s="252">
        <v>2.0263710000000001</v>
      </c>
      <c r="AV9" s="252">
        <v>2.197371</v>
      </c>
      <c r="AW9" s="252">
        <v>2.1433710000000001</v>
      </c>
      <c r="AX9" s="252">
        <v>2.144371</v>
      </c>
      <c r="AY9" s="252">
        <v>2.213371</v>
      </c>
      <c r="AZ9" s="252">
        <v>2.1753710000000002</v>
      </c>
      <c r="BA9" s="252">
        <v>2.140371</v>
      </c>
      <c r="BB9" s="252">
        <v>2.1663709999999998</v>
      </c>
      <c r="BC9" s="252">
        <v>2.144371</v>
      </c>
      <c r="BD9" s="252">
        <v>2.2108700477999998</v>
      </c>
      <c r="BE9" s="252">
        <v>2.1213441978000001</v>
      </c>
      <c r="BF9" s="252">
        <v>2.2032488292000001</v>
      </c>
      <c r="BG9" s="409">
        <v>2.1989226623000002</v>
      </c>
      <c r="BH9" s="409">
        <v>2.2001136383</v>
      </c>
      <c r="BI9" s="409">
        <v>2.1959507515999999</v>
      </c>
      <c r="BJ9" s="409">
        <v>2.1920364465</v>
      </c>
      <c r="BK9" s="409">
        <v>2.1902516688999998</v>
      </c>
      <c r="BL9" s="409">
        <v>2.1869231230000001</v>
      </c>
      <c r="BM9" s="409">
        <v>2.1824225959999999</v>
      </c>
      <c r="BN9" s="409">
        <v>2.1780676001999999</v>
      </c>
      <c r="BO9" s="409">
        <v>2.1739896642000001</v>
      </c>
      <c r="BP9" s="409">
        <v>2.1703147973000001</v>
      </c>
      <c r="BQ9" s="409">
        <v>2.1662078658000001</v>
      </c>
      <c r="BR9" s="409">
        <v>2.1620280119999999</v>
      </c>
      <c r="BS9" s="409">
        <v>2.1580427692000002</v>
      </c>
      <c r="BT9" s="409">
        <v>2.1537461500999999</v>
      </c>
      <c r="BU9" s="409">
        <v>2.1498476777</v>
      </c>
      <c r="BV9" s="409">
        <v>2.1462414592000001</v>
      </c>
    </row>
    <row r="10" spans="1:74" ht="11.1" customHeight="1" x14ac:dyDescent="0.2">
      <c r="A10" s="162" t="s">
        <v>309</v>
      </c>
      <c r="B10" s="173" t="s">
        <v>284</v>
      </c>
      <c r="C10" s="252">
        <v>4.5347869999999997</v>
      </c>
      <c r="D10" s="252">
        <v>4.6744589999999997</v>
      </c>
      <c r="E10" s="252">
        <v>4.6424580000000004</v>
      </c>
      <c r="F10" s="252">
        <v>4.5236369999999999</v>
      </c>
      <c r="G10" s="252">
        <v>4.2892989999999998</v>
      </c>
      <c r="H10" s="252">
        <v>4.2500600000000004</v>
      </c>
      <c r="I10" s="252">
        <v>4.402393</v>
      </c>
      <c r="J10" s="252">
        <v>4.0795450000000004</v>
      </c>
      <c r="K10" s="252">
        <v>4.2903929999999999</v>
      </c>
      <c r="L10" s="252">
        <v>4.509735</v>
      </c>
      <c r="M10" s="252">
        <v>4.5466879999999996</v>
      </c>
      <c r="N10" s="252">
        <v>4.6189929999999997</v>
      </c>
      <c r="O10" s="252">
        <v>4.5420470000000002</v>
      </c>
      <c r="P10" s="252">
        <v>4.4374019999999996</v>
      </c>
      <c r="Q10" s="252">
        <v>4.4523979999999996</v>
      </c>
      <c r="R10" s="252">
        <v>4.6006559999999999</v>
      </c>
      <c r="S10" s="252">
        <v>4.5980420000000004</v>
      </c>
      <c r="T10" s="252">
        <v>4.582973</v>
      </c>
      <c r="U10" s="252">
        <v>4.5864900000000004</v>
      </c>
      <c r="V10" s="252">
        <v>4.4936670000000003</v>
      </c>
      <c r="W10" s="252">
        <v>4.4636959999999997</v>
      </c>
      <c r="X10" s="252">
        <v>4.6719090000000003</v>
      </c>
      <c r="Y10" s="252">
        <v>4.733606</v>
      </c>
      <c r="Z10" s="252">
        <v>4.7808109999999999</v>
      </c>
      <c r="AA10" s="252">
        <v>4.7583630000000001</v>
      </c>
      <c r="AB10" s="252">
        <v>4.7357319999999996</v>
      </c>
      <c r="AC10" s="252">
        <v>4.6895740000000004</v>
      </c>
      <c r="AD10" s="252">
        <v>4.6465139999999998</v>
      </c>
      <c r="AE10" s="252">
        <v>4.555307</v>
      </c>
      <c r="AF10" s="252">
        <v>4.3297679999999996</v>
      </c>
      <c r="AG10" s="252">
        <v>4.7546759999999999</v>
      </c>
      <c r="AH10" s="252">
        <v>4.4597559999999996</v>
      </c>
      <c r="AI10" s="252">
        <v>4.1061449999999997</v>
      </c>
      <c r="AJ10" s="252">
        <v>4.5923930000000004</v>
      </c>
      <c r="AK10" s="252">
        <v>4.8085599999999999</v>
      </c>
      <c r="AL10" s="252">
        <v>4.6736839999999997</v>
      </c>
      <c r="AM10" s="252">
        <v>4.644355</v>
      </c>
      <c r="AN10" s="252">
        <v>4.6753549999999997</v>
      </c>
      <c r="AO10" s="252">
        <v>4.7523549999999997</v>
      </c>
      <c r="AP10" s="252">
        <v>4.6723549999999996</v>
      </c>
      <c r="AQ10" s="252">
        <v>4.519355</v>
      </c>
      <c r="AR10" s="252">
        <v>4.4193550000000004</v>
      </c>
      <c r="AS10" s="252">
        <v>4.5663549999999997</v>
      </c>
      <c r="AT10" s="252">
        <v>4.3923550000000002</v>
      </c>
      <c r="AU10" s="252">
        <v>4.2953549999999998</v>
      </c>
      <c r="AV10" s="252">
        <v>4.5453549999999998</v>
      </c>
      <c r="AW10" s="252">
        <v>4.4893549999999998</v>
      </c>
      <c r="AX10" s="252">
        <v>4.277355</v>
      </c>
      <c r="AY10" s="252">
        <v>4.7383550000000003</v>
      </c>
      <c r="AZ10" s="252">
        <v>4.5743549999999997</v>
      </c>
      <c r="BA10" s="252">
        <v>4.471355</v>
      </c>
      <c r="BB10" s="252">
        <v>4.5423549999999997</v>
      </c>
      <c r="BC10" s="252">
        <v>4.2283549999999996</v>
      </c>
      <c r="BD10" s="252">
        <v>4.5534389956999997</v>
      </c>
      <c r="BE10" s="252">
        <v>4.6186801631999996</v>
      </c>
      <c r="BF10" s="252">
        <v>4.4223719477000003</v>
      </c>
      <c r="BG10" s="409">
        <v>4.386625488</v>
      </c>
      <c r="BH10" s="409">
        <v>4.6462718758000001</v>
      </c>
      <c r="BI10" s="409">
        <v>4.6562527920000001</v>
      </c>
      <c r="BJ10" s="409">
        <v>4.6691812980999998</v>
      </c>
      <c r="BK10" s="409">
        <v>4.6582339687000003</v>
      </c>
      <c r="BL10" s="409">
        <v>4.6755164839000001</v>
      </c>
      <c r="BM10" s="409">
        <v>4.6693084682999997</v>
      </c>
      <c r="BN10" s="409">
        <v>4.6707232803999998</v>
      </c>
      <c r="BO10" s="409">
        <v>4.5694273657000002</v>
      </c>
      <c r="BP10" s="409">
        <v>4.5883301743000002</v>
      </c>
      <c r="BQ10" s="409">
        <v>4.7007560419000001</v>
      </c>
      <c r="BR10" s="409">
        <v>4.5092987534000004</v>
      </c>
      <c r="BS10" s="409">
        <v>4.4449889056999998</v>
      </c>
      <c r="BT10" s="409">
        <v>4.7415867994000003</v>
      </c>
      <c r="BU10" s="409">
        <v>4.7370340512000002</v>
      </c>
      <c r="BV10" s="409">
        <v>4.7440105973</v>
      </c>
    </row>
    <row r="11" spans="1:74" ht="11.1" customHeight="1" x14ac:dyDescent="0.2">
      <c r="A11" s="162" t="s">
        <v>316</v>
      </c>
      <c r="B11" s="173" t="s">
        <v>285</v>
      </c>
      <c r="C11" s="252">
        <v>67.242659000000003</v>
      </c>
      <c r="D11" s="252">
        <v>67.551817</v>
      </c>
      <c r="E11" s="252">
        <v>66.793919000000002</v>
      </c>
      <c r="F11" s="252">
        <v>66.817863000000003</v>
      </c>
      <c r="G11" s="252">
        <v>67.541929999999994</v>
      </c>
      <c r="H11" s="252">
        <v>67.959368999999995</v>
      </c>
      <c r="I11" s="252">
        <v>67.894412000000003</v>
      </c>
      <c r="J11" s="252">
        <v>68.566822000000002</v>
      </c>
      <c r="K11" s="252">
        <v>68.794717000000006</v>
      </c>
      <c r="L11" s="252">
        <v>69.421402</v>
      </c>
      <c r="M11" s="252">
        <v>68.716111999999995</v>
      </c>
      <c r="N11" s="252">
        <v>68.988991999999996</v>
      </c>
      <c r="O11" s="252">
        <v>68.345505935999995</v>
      </c>
      <c r="P11" s="252">
        <v>68.056272597000003</v>
      </c>
      <c r="Q11" s="252">
        <v>69.086011866000007</v>
      </c>
      <c r="R11" s="252">
        <v>69.222812374</v>
      </c>
      <c r="S11" s="252">
        <v>69.871516296999999</v>
      </c>
      <c r="T11" s="252">
        <v>70.363407925000004</v>
      </c>
      <c r="U11" s="252">
        <v>70.414990540000005</v>
      </c>
      <c r="V11" s="252">
        <v>70.210766113000005</v>
      </c>
      <c r="W11" s="252">
        <v>70.436308820999997</v>
      </c>
      <c r="X11" s="252">
        <v>70.332660649999994</v>
      </c>
      <c r="Y11" s="252">
        <v>70.297628244999999</v>
      </c>
      <c r="Z11" s="252">
        <v>70.234851552999999</v>
      </c>
      <c r="AA11" s="252">
        <v>70.227607929000001</v>
      </c>
      <c r="AB11" s="252">
        <v>69.682247223000005</v>
      </c>
      <c r="AC11" s="252">
        <v>69.787993791000005</v>
      </c>
      <c r="AD11" s="252">
        <v>70.064215829000005</v>
      </c>
      <c r="AE11" s="252">
        <v>70.147416473000007</v>
      </c>
      <c r="AF11" s="252">
        <v>70.748327367000002</v>
      </c>
      <c r="AG11" s="252">
        <v>70.764794281999997</v>
      </c>
      <c r="AH11" s="252">
        <v>70.119631757999997</v>
      </c>
      <c r="AI11" s="252">
        <v>70.838505846000004</v>
      </c>
      <c r="AJ11" s="252">
        <v>71.196268751999995</v>
      </c>
      <c r="AK11" s="252">
        <v>71.660561094000002</v>
      </c>
      <c r="AL11" s="252">
        <v>71.220756338000001</v>
      </c>
      <c r="AM11" s="252">
        <v>70.024113373000006</v>
      </c>
      <c r="AN11" s="252">
        <v>69.834194862000004</v>
      </c>
      <c r="AO11" s="252">
        <v>69.093281359000002</v>
      </c>
      <c r="AP11" s="252">
        <v>69.468232342999997</v>
      </c>
      <c r="AQ11" s="252">
        <v>70.194405778000004</v>
      </c>
      <c r="AR11" s="252">
        <v>70.971400927999994</v>
      </c>
      <c r="AS11" s="252">
        <v>71.212851103000006</v>
      </c>
      <c r="AT11" s="252">
        <v>70.539692224000007</v>
      </c>
      <c r="AU11" s="252">
        <v>71.081533488999995</v>
      </c>
      <c r="AV11" s="252">
        <v>70.622596021000007</v>
      </c>
      <c r="AW11" s="252">
        <v>70.359399597000007</v>
      </c>
      <c r="AX11" s="252">
        <v>70.036887848000006</v>
      </c>
      <c r="AY11" s="252">
        <v>69.979961677999995</v>
      </c>
      <c r="AZ11" s="252">
        <v>69.934018042999995</v>
      </c>
      <c r="BA11" s="252">
        <v>69.636385105000002</v>
      </c>
      <c r="BB11" s="252">
        <v>69.903060668999998</v>
      </c>
      <c r="BC11" s="252">
        <v>70.044579499999998</v>
      </c>
      <c r="BD11" s="252">
        <v>70.509677492999998</v>
      </c>
      <c r="BE11" s="252">
        <v>70.909861182</v>
      </c>
      <c r="BF11" s="252">
        <v>70.899010434999994</v>
      </c>
      <c r="BG11" s="409">
        <v>70.842274759999995</v>
      </c>
      <c r="BH11" s="409">
        <v>70.604624806000004</v>
      </c>
      <c r="BI11" s="409">
        <v>70.163066294000004</v>
      </c>
      <c r="BJ11" s="409">
        <v>69.796375980999997</v>
      </c>
      <c r="BK11" s="409">
        <v>70.083759470999993</v>
      </c>
      <c r="BL11" s="409">
        <v>70.083362945000005</v>
      </c>
      <c r="BM11" s="409">
        <v>70.301132045000003</v>
      </c>
      <c r="BN11" s="409">
        <v>70.759607681999995</v>
      </c>
      <c r="BO11" s="409">
        <v>70.898505803000006</v>
      </c>
      <c r="BP11" s="409">
        <v>70.995767059000002</v>
      </c>
      <c r="BQ11" s="409">
        <v>71.285287510000003</v>
      </c>
      <c r="BR11" s="409">
        <v>71.002687514000002</v>
      </c>
      <c r="BS11" s="409">
        <v>71.231776187999998</v>
      </c>
      <c r="BT11" s="409">
        <v>71.123471644000006</v>
      </c>
      <c r="BU11" s="409">
        <v>70.950893401000002</v>
      </c>
      <c r="BV11" s="409">
        <v>70.609223442000001</v>
      </c>
    </row>
    <row r="12" spans="1:74" ht="11.1" customHeight="1" x14ac:dyDescent="0.2">
      <c r="A12" s="162" t="s">
        <v>311</v>
      </c>
      <c r="B12" s="173" t="s">
        <v>1095</v>
      </c>
      <c r="C12" s="252">
        <v>37.052225</v>
      </c>
      <c r="D12" s="252">
        <v>37.190227999999998</v>
      </c>
      <c r="E12" s="252">
        <v>36.698346000000001</v>
      </c>
      <c r="F12" s="252">
        <v>36.501911</v>
      </c>
      <c r="G12" s="252">
        <v>36.792383000000001</v>
      </c>
      <c r="H12" s="252">
        <v>36.790326999999998</v>
      </c>
      <c r="I12" s="252">
        <v>37.056789999999999</v>
      </c>
      <c r="J12" s="252">
        <v>37.373750000000001</v>
      </c>
      <c r="K12" s="252">
        <v>37.67521</v>
      </c>
      <c r="L12" s="252">
        <v>38.003191000000001</v>
      </c>
      <c r="M12" s="252">
        <v>37.426285</v>
      </c>
      <c r="N12" s="252">
        <v>37.679054000000001</v>
      </c>
      <c r="O12" s="252">
        <v>37.242715936000003</v>
      </c>
      <c r="P12" s="252">
        <v>37.116769597000001</v>
      </c>
      <c r="Q12" s="252">
        <v>37.919182866</v>
      </c>
      <c r="R12" s="252">
        <v>38.147636374000001</v>
      </c>
      <c r="S12" s="252">
        <v>38.455860297000001</v>
      </c>
      <c r="T12" s="252">
        <v>38.721675925</v>
      </c>
      <c r="U12" s="252">
        <v>38.984819539999997</v>
      </c>
      <c r="V12" s="252">
        <v>38.583380112999997</v>
      </c>
      <c r="W12" s="252">
        <v>38.962706820999998</v>
      </c>
      <c r="X12" s="252">
        <v>38.717625650000002</v>
      </c>
      <c r="Y12" s="252">
        <v>38.822907245000003</v>
      </c>
      <c r="Z12" s="252">
        <v>38.802304552999999</v>
      </c>
      <c r="AA12" s="252">
        <v>39.200387929000001</v>
      </c>
      <c r="AB12" s="252">
        <v>38.751402222999999</v>
      </c>
      <c r="AC12" s="252">
        <v>39.023210790999997</v>
      </c>
      <c r="AD12" s="252">
        <v>39.113771829000001</v>
      </c>
      <c r="AE12" s="252">
        <v>38.987825473000001</v>
      </c>
      <c r="AF12" s="252">
        <v>39.414498367</v>
      </c>
      <c r="AG12" s="252">
        <v>39.613008282000003</v>
      </c>
      <c r="AH12" s="252">
        <v>39.488375757999997</v>
      </c>
      <c r="AI12" s="252">
        <v>39.442720846</v>
      </c>
      <c r="AJ12" s="252">
        <v>39.781997752000002</v>
      </c>
      <c r="AK12" s="252">
        <v>40.272131094000002</v>
      </c>
      <c r="AL12" s="252">
        <v>40.013616337999999</v>
      </c>
      <c r="AM12" s="252">
        <v>39.179244373000003</v>
      </c>
      <c r="AN12" s="252">
        <v>38.959325862</v>
      </c>
      <c r="AO12" s="252">
        <v>38.467412359000001</v>
      </c>
      <c r="AP12" s="252">
        <v>38.698363342999997</v>
      </c>
      <c r="AQ12" s="252">
        <v>39.181536778000002</v>
      </c>
      <c r="AR12" s="252">
        <v>39.577531927999999</v>
      </c>
      <c r="AS12" s="252">
        <v>39.827982102999997</v>
      </c>
      <c r="AT12" s="252">
        <v>39.621823224000003</v>
      </c>
      <c r="AU12" s="252">
        <v>39.780664489000003</v>
      </c>
      <c r="AV12" s="252">
        <v>39.510727021000001</v>
      </c>
      <c r="AW12" s="252">
        <v>39.349530596999998</v>
      </c>
      <c r="AX12" s="252">
        <v>39.284018848000002</v>
      </c>
      <c r="AY12" s="252">
        <v>39.505092677999997</v>
      </c>
      <c r="AZ12" s="252">
        <v>39.373149042999998</v>
      </c>
      <c r="BA12" s="252">
        <v>39.093516104999999</v>
      </c>
      <c r="BB12" s="252">
        <v>38.973191669000002</v>
      </c>
      <c r="BC12" s="252">
        <v>38.827710500000002</v>
      </c>
      <c r="BD12" s="252">
        <v>38.829882163999997</v>
      </c>
      <c r="BE12" s="252">
        <v>38.917833819999998</v>
      </c>
      <c r="BF12" s="252">
        <v>39.163200107999998</v>
      </c>
      <c r="BG12" s="409">
        <v>38.994844211</v>
      </c>
      <c r="BH12" s="409">
        <v>38.799348025</v>
      </c>
      <c r="BI12" s="409">
        <v>38.629052737999999</v>
      </c>
      <c r="BJ12" s="409">
        <v>38.485558191000003</v>
      </c>
      <c r="BK12" s="409">
        <v>38.835113937999999</v>
      </c>
      <c r="BL12" s="409">
        <v>38.914504205</v>
      </c>
      <c r="BM12" s="409">
        <v>39.036839215999997</v>
      </c>
      <c r="BN12" s="409">
        <v>38.997742496000001</v>
      </c>
      <c r="BO12" s="409">
        <v>38.779262262000003</v>
      </c>
      <c r="BP12" s="409">
        <v>38.925020601999996</v>
      </c>
      <c r="BQ12" s="409">
        <v>39.073820974</v>
      </c>
      <c r="BR12" s="409">
        <v>38.949568384000003</v>
      </c>
      <c r="BS12" s="409">
        <v>38.935046417000002</v>
      </c>
      <c r="BT12" s="409">
        <v>39.029044882000001</v>
      </c>
      <c r="BU12" s="409">
        <v>39.035584483999997</v>
      </c>
      <c r="BV12" s="409">
        <v>38.937262423</v>
      </c>
    </row>
    <row r="13" spans="1:74" ht="11.1" customHeight="1" x14ac:dyDescent="0.2">
      <c r="A13" s="162" t="s">
        <v>312</v>
      </c>
      <c r="B13" s="173" t="s">
        <v>291</v>
      </c>
      <c r="C13" s="252">
        <v>30.572914000000001</v>
      </c>
      <c r="D13" s="252">
        <v>30.709990999999999</v>
      </c>
      <c r="E13" s="252">
        <v>30.219428000000001</v>
      </c>
      <c r="F13" s="252">
        <v>30.048846999999999</v>
      </c>
      <c r="G13" s="252">
        <v>30.345393000000001</v>
      </c>
      <c r="H13" s="252">
        <v>30.374889</v>
      </c>
      <c r="I13" s="252">
        <v>30.629134000000001</v>
      </c>
      <c r="J13" s="252">
        <v>30.926977000000001</v>
      </c>
      <c r="K13" s="252">
        <v>31.134544999999999</v>
      </c>
      <c r="L13" s="252">
        <v>31.425685999999999</v>
      </c>
      <c r="M13" s="252">
        <v>30.869814000000002</v>
      </c>
      <c r="N13" s="252">
        <v>31.139734000000001</v>
      </c>
      <c r="O13" s="252">
        <v>30.744392999999999</v>
      </c>
      <c r="P13" s="252">
        <v>30.638182</v>
      </c>
      <c r="Q13" s="252">
        <v>31.470761</v>
      </c>
      <c r="R13" s="252">
        <v>31.619561999999998</v>
      </c>
      <c r="S13" s="252">
        <v>31.864722</v>
      </c>
      <c r="T13" s="252">
        <v>32.313791000000002</v>
      </c>
      <c r="U13" s="252">
        <v>32.518521</v>
      </c>
      <c r="V13" s="252">
        <v>32.304684999999999</v>
      </c>
      <c r="W13" s="252">
        <v>32.435617999999998</v>
      </c>
      <c r="X13" s="252">
        <v>32.209555999999999</v>
      </c>
      <c r="Y13" s="252">
        <v>32.333449999999999</v>
      </c>
      <c r="Z13" s="252">
        <v>32.317355999999997</v>
      </c>
      <c r="AA13" s="252">
        <v>32.663542</v>
      </c>
      <c r="AB13" s="252">
        <v>32.265529999999998</v>
      </c>
      <c r="AC13" s="252">
        <v>32.391545000000001</v>
      </c>
      <c r="AD13" s="252">
        <v>32.501058</v>
      </c>
      <c r="AE13" s="252">
        <v>32.527351000000003</v>
      </c>
      <c r="AF13" s="252">
        <v>32.955463000000002</v>
      </c>
      <c r="AG13" s="252">
        <v>33.034995000000002</v>
      </c>
      <c r="AH13" s="252">
        <v>32.912742999999999</v>
      </c>
      <c r="AI13" s="252">
        <v>32.915520000000001</v>
      </c>
      <c r="AJ13" s="252">
        <v>33.201326999999999</v>
      </c>
      <c r="AK13" s="252">
        <v>33.605314999999997</v>
      </c>
      <c r="AL13" s="252">
        <v>33.463707999999997</v>
      </c>
      <c r="AM13" s="252">
        <v>32.475999999999999</v>
      </c>
      <c r="AN13" s="252">
        <v>32.337000000000003</v>
      </c>
      <c r="AO13" s="252">
        <v>31.956</v>
      </c>
      <c r="AP13" s="252">
        <v>32.033999999999999</v>
      </c>
      <c r="AQ13" s="252">
        <v>32.542000000000002</v>
      </c>
      <c r="AR13" s="252">
        <v>32.979999999999997</v>
      </c>
      <c r="AS13" s="252">
        <v>33.201000000000001</v>
      </c>
      <c r="AT13" s="252">
        <v>33.063000000000002</v>
      </c>
      <c r="AU13" s="252">
        <v>33.204000000000001</v>
      </c>
      <c r="AV13" s="252">
        <v>32.996000000000002</v>
      </c>
      <c r="AW13" s="252">
        <v>32.731999999999999</v>
      </c>
      <c r="AX13" s="252">
        <v>32.606999999999999</v>
      </c>
      <c r="AY13" s="252">
        <v>32.844000000000001</v>
      </c>
      <c r="AZ13" s="252">
        <v>32.698999999999998</v>
      </c>
      <c r="BA13" s="252">
        <v>32.49</v>
      </c>
      <c r="BB13" s="252">
        <v>32.409999999999997</v>
      </c>
      <c r="BC13" s="252">
        <v>32.279000000000003</v>
      </c>
      <c r="BD13" s="252">
        <v>32.231000000000002</v>
      </c>
      <c r="BE13" s="252">
        <v>32.326999999999998</v>
      </c>
      <c r="BF13" s="252">
        <v>32.555999999999997</v>
      </c>
      <c r="BG13" s="409">
        <v>32.372404000000003</v>
      </c>
      <c r="BH13" s="409">
        <v>32.175348999999997</v>
      </c>
      <c r="BI13" s="409">
        <v>31.999486999999998</v>
      </c>
      <c r="BJ13" s="409">
        <v>31.843758000000001</v>
      </c>
      <c r="BK13" s="409">
        <v>32.056471000000002</v>
      </c>
      <c r="BL13" s="409">
        <v>32.112290999999999</v>
      </c>
      <c r="BM13" s="409">
        <v>32.291120999999997</v>
      </c>
      <c r="BN13" s="409">
        <v>32.283875999999999</v>
      </c>
      <c r="BO13" s="409">
        <v>32.097351000000003</v>
      </c>
      <c r="BP13" s="409">
        <v>32.167968000000002</v>
      </c>
      <c r="BQ13" s="409">
        <v>32.336607000000001</v>
      </c>
      <c r="BR13" s="409">
        <v>32.201655000000002</v>
      </c>
      <c r="BS13" s="409">
        <v>32.179696999999997</v>
      </c>
      <c r="BT13" s="409">
        <v>32.266485000000003</v>
      </c>
      <c r="BU13" s="409">
        <v>32.265189999999997</v>
      </c>
      <c r="BV13" s="409">
        <v>32.158844000000002</v>
      </c>
    </row>
    <row r="14" spans="1:74" ht="11.1" customHeight="1" x14ac:dyDescent="0.2">
      <c r="A14" s="162" t="s">
        <v>508</v>
      </c>
      <c r="B14" s="173" t="s">
        <v>1249</v>
      </c>
      <c r="C14" s="252">
        <v>6.479311</v>
      </c>
      <c r="D14" s="252">
        <v>6.4802369999999998</v>
      </c>
      <c r="E14" s="252">
        <v>6.4789180000000002</v>
      </c>
      <c r="F14" s="252">
        <v>6.4530640000000004</v>
      </c>
      <c r="G14" s="252">
        <v>6.4469900000000004</v>
      </c>
      <c r="H14" s="252">
        <v>6.415438</v>
      </c>
      <c r="I14" s="252">
        <v>6.4276559999999998</v>
      </c>
      <c r="J14" s="252">
        <v>6.4467730000000003</v>
      </c>
      <c r="K14" s="252">
        <v>6.5406649999999997</v>
      </c>
      <c r="L14" s="252">
        <v>6.5775050000000004</v>
      </c>
      <c r="M14" s="252">
        <v>6.5564710000000002</v>
      </c>
      <c r="N14" s="252">
        <v>6.53932</v>
      </c>
      <c r="O14" s="252">
        <v>6.4983229363000001</v>
      </c>
      <c r="P14" s="252">
        <v>6.4785875968999997</v>
      </c>
      <c r="Q14" s="252">
        <v>6.4484218657000003</v>
      </c>
      <c r="R14" s="252">
        <v>6.5280743739</v>
      </c>
      <c r="S14" s="252">
        <v>6.5911382973999997</v>
      </c>
      <c r="T14" s="252">
        <v>6.4078849251000003</v>
      </c>
      <c r="U14" s="252">
        <v>6.4662985398000004</v>
      </c>
      <c r="V14" s="252">
        <v>6.2786951130000004</v>
      </c>
      <c r="W14" s="252">
        <v>6.5270888209000004</v>
      </c>
      <c r="X14" s="252">
        <v>6.5080696495000003</v>
      </c>
      <c r="Y14" s="252">
        <v>6.4894572447999996</v>
      </c>
      <c r="Z14" s="252">
        <v>6.4849485530999997</v>
      </c>
      <c r="AA14" s="252">
        <v>6.5368459293000001</v>
      </c>
      <c r="AB14" s="252">
        <v>6.4858722231000003</v>
      </c>
      <c r="AC14" s="252">
        <v>6.6316657904999996</v>
      </c>
      <c r="AD14" s="252">
        <v>6.6127138288999996</v>
      </c>
      <c r="AE14" s="252">
        <v>6.4604744725999996</v>
      </c>
      <c r="AF14" s="252">
        <v>6.4590353673000003</v>
      </c>
      <c r="AG14" s="252">
        <v>6.5780132817999997</v>
      </c>
      <c r="AH14" s="252">
        <v>6.5756327582000003</v>
      </c>
      <c r="AI14" s="252">
        <v>6.5272008460000004</v>
      </c>
      <c r="AJ14" s="252">
        <v>6.5806707521999996</v>
      </c>
      <c r="AK14" s="252">
        <v>6.6668160944999997</v>
      </c>
      <c r="AL14" s="252">
        <v>6.5499083383999999</v>
      </c>
      <c r="AM14" s="252">
        <v>6.7032443731000004</v>
      </c>
      <c r="AN14" s="252">
        <v>6.6223258620000003</v>
      </c>
      <c r="AO14" s="252">
        <v>6.5114123590000004</v>
      </c>
      <c r="AP14" s="252">
        <v>6.6643633428999998</v>
      </c>
      <c r="AQ14" s="252">
        <v>6.6395367781000001</v>
      </c>
      <c r="AR14" s="252">
        <v>6.5975319275000004</v>
      </c>
      <c r="AS14" s="252">
        <v>6.6269821029999996</v>
      </c>
      <c r="AT14" s="252">
        <v>6.5588232239000002</v>
      </c>
      <c r="AU14" s="252">
        <v>6.5766644887999997</v>
      </c>
      <c r="AV14" s="252">
        <v>6.5147270205999996</v>
      </c>
      <c r="AW14" s="252">
        <v>6.6175305972</v>
      </c>
      <c r="AX14" s="252">
        <v>6.6770188478000003</v>
      </c>
      <c r="AY14" s="252">
        <v>6.6610926775000001</v>
      </c>
      <c r="AZ14" s="252">
        <v>6.6741490431999999</v>
      </c>
      <c r="BA14" s="252">
        <v>6.6035161048999997</v>
      </c>
      <c r="BB14" s="252">
        <v>6.5631916694000001</v>
      </c>
      <c r="BC14" s="252">
        <v>6.5487104999000003</v>
      </c>
      <c r="BD14" s="252">
        <v>6.5988821637999999</v>
      </c>
      <c r="BE14" s="252">
        <v>6.5908338202000003</v>
      </c>
      <c r="BF14" s="252">
        <v>6.6072001080999998</v>
      </c>
      <c r="BG14" s="409">
        <v>6.6224402107999998</v>
      </c>
      <c r="BH14" s="409">
        <v>6.6239990249999998</v>
      </c>
      <c r="BI14" s="409">
        <v>6.6295657384000002</v>
      </c>
      <c r="BJ14" s="409">
        <v>6.6418001907999997</v>
      </c>
      <c r="BK14" s="409">
        <v>6.7786429375999999</v>
      </c>
      <c r="BL14" s="409">
        <v>6.8022132048000001</v>
      </c>
      <c r="BM14" s="409">
        <v>6.7457182161000002</v>
      </c>
      <c r="BN14" s="409">
        <v>6.7138664956999996</v>
      </c>
      <c r="BO14" s="409">
        <v>6.6819112618999998</v>
      </c>
      <c r="BP14" s="409">
        <v>6.7570526016999999</v>
      </c>
      <c r="BQ14" s="409">
        <v>6.7372139736000003</v>
      </c>
      <c r="BR14" s="409">
        <v>6.7479133844000003</v>
      </c>
      <c r="BS14" s="409">
        <v>6.7553494165999997</v>
      </c>
      <c r="BT14" s="409">
        <v>6.7625598820999997</v>
      </c>
      <c r="BU14" s="409">
        <v>6.7703944835999996</v>
      </c>
      <c r="BV14" s="409">
        <v>6.7784184226999997</v>
      </c>
    </row>
    <row r="15" spans="1:74" ht="11.1" customHeight="1" x14ac:dyDescent="0.2">
      <c r="A15" s="162" t="s">
        <v>313</v>
      </c>
      <c r="B15" s="173" t="s">
        <v>286</v>
      </c>
      <c r="C15" s="252">
        <v>13.920486</v>
      </c>
      <c r="D15" s="252">
        <v>13.941578</v>
      </c>
      <c r="E15" s="252">
        <v>13.813513</v>
      </c>
      <c r="F15" s="252">
        <v>13.837903000000001</v>
      </c>
      <c r="G15" s="252">
        <v>13.798977000000001</v>
      </c>
      <c r="H15" s="252">
        <v>13.848309</v>
      </c>
      <c r="I15" s="252">
        <v>13.825581</v>
      </c>
      <c r="J15" s="252">
        <v>13.915139999999999</v>
      </c>
      <c r="K15" s="252">
        <v>13.79387</v>
      </c>
      <c r="L15" s="252">
        <v>13.86734</v>
      </c>
      <c r="M15" s="252">
        <v>13.961658999999999</v>
      </c>
      <c r="N15" s="252">
        <v>14.123135</v>
      </c>
      <c r="O15" s="252">
        <v>14.172548000000001</v>
      </c>
      <c r="P15" s="252">
        <v>14.090426000000001</v>
      </c>
      <c r="Q15" s="252">
        <v>14.273539</v>
      </c>
      <c r="R15" s="252">
        <v>13.963346</v>
      </c>
      <c r="S15" s="252">
        <v>14.128092000000001</v>
      </c>
      <c r="T15" s="252">
        <v>13.938679</v>
      </c>
      <c r="U15" s="252">
        <v>14.061621000000001</v>
      </c>
      <c r="V15" s="252">
        <v>14.027115</v>
      </c>
      <c r="W15" s="252">
        <v>13.936457000000001</v>
      </c>
      <c r="X15" s="252">
        <v>14.055749</v>
      </c>
      <c r="Y15" s="252">
        <v>14.195058</v>
      </c>
      <c r="Z15" s="252">
        <v>14.249176</v>
      </c>
      <c r="AA15" s="252">
        <v>14.310528</v>
      </c>
      <c r="AB15" s="252">
        <v>14.327527999999999</v>
      </c>
      <c r="AC15" s="252">
        <v>14.370528</v>
      </c>
      <c r="AD15" s="252">
        <v>14.123528</v>
      </c>
      <c r="AE15" s="252">
        <v>14.016527999999999</v>
      </c>
      <c r="AF15" s="252">
        <v>14.158528</v>
      </c>
      <c r="AG15" s="252">
        <v>13.931528</v>
      </c>
      <c r="AH15" s="252">
        <v>13.608528</v>
      </c>
      <c r="AI15" s="252">
        <v>14.215528000000001</v>
      </c>
      <c r="AJ15" s="252">
        <v>14.510528000000001</v>
      </c>
      <c r="AK15" s="252">
        <v>14.491528000000001</v>
      </c>
      <c r="AL15" s="252">
        <v>14.560528</v>
      </c>
      <c r="AM15" s="252">
        <v>14.459528000000001</v>
      </c>
      <c r="AN15" s="252">
        <v>14.449528000000001</v>
      </c>
      <c r="AO15" s="252">
        <v>14.383528</v>
      </c>
      <c r="AP15" s="252">
        <v>14.351528</v>
      </c>
      <c r="AQ15" s="252">
        <v>14.263528000000001</v>
      </c>
      <c r="AR15" s="252">
        <v>14.295527999999999</v>
      </c>
      <c r="AS15" s="252">
        <v>14.311527999999999</v>
      </c>
      <c r="AT15" s="252">
        <v>14.125527999999999</v>
      </c>
      <c r="AU15" s="252">
        <v>14.229528</v>
      </c>
      <c r="AV15" s="252">
        <v>14.223528</v>
      </c>
      <c r="AW15" s="252">
        <v>14.359527999999999</v>
      </c>
      <c r="AX15" s="252">
        <v>14.387528</v>
      </c>
      <c r="AY15" s="252">
        <v>14.367528</v>
      </c>
      <c r="AZ15" s="252">
        <v>14.419528</v>
      </c>
      <c r="BA15" s="252">
        <v>14.416528</v>
      </c>
      <c r="BB15" s="252">
        <v>14.360528</v>
      </c>
      <c r="BC15" s="252">
        <v>14.406528</v>
      </c>
      <c r="BD15" s="252">
        <v>14.519859233</v>
      </c>
      <c r="BE15" s="252">
        <v>14.688582383</v>
      </c>
      <c r="BF15" s="252">
        <v>14.656355254999999</v>
      </c>
      <c r="BG15" s="409">
        <v>14.543722853</v>
      </c>
      <c r="BH15" s="409">
        <v>14.689735026999999</v>
      </c>
      <c r="BI15" s="409">
        <v>14.695543297</v>
      </c>
      <c r="BJ15" s="409">
        <v>14.739841904</v>
      </c>
      <c r="BK15" s="409">
        <v>14.716116640999999</v>
      </c>
      <c r="BL15" s="409">
        <v>14.729404712999999</v>
      </c>
      <c r="BM15" s="409">
        <v>14.719587959</v>
      </c>
      <c r="BN15" s="409">
        <v>14.732659408</v>
      </c>
      <c r="BO15" s="409">
        <v>14.608225450000001</v>
      </c>
      <c r="BP15" s="409">
        <v>14.578653917</v>
      </c>
      <c r="BQ15" s="409">
        <v>14.731529595</v>
      </c>
      <c r="BR15" s="409">
        <v>14.643225998</v>
      </c>
      <c r="BS15" s="409">
        <v>14.654820979</v>
      </c>
      <c r="BT15" s="409">
        <v>14.664485150999999</v>
      </c>
      <c r="BU15" s="409">
        <v>14.764321313</v>
      </c>
      <c r="BV15" s="409">
        <v>14.791099911</v>
      </c>
    </row>
    <row r="16" spans="1:74" ht="11.1" customHeight="1" x14ac:dyDescent="0.2">
      <c r="A16" s="162" t="s">
        <v>314</v>
      </c>
      <c r="B16" s="173" t="s">
        <v>287</v>
      </c>
      <c r="C16" s="252">
        <v>4.9856999999999996</v>
      </c>
      <c r="D16" s="252">
        <v>5.0190000000000001</v>
      </c>
      <c r="E16" s="252">
        <v>4.9709000000000003</v>
      </c>
      <c r="F16" s="252">
        <v>4.9459999999999997</v>
      </c>
      <c r="G16" s="252">
        <v>4.9927999999999999</v>
      </c>
      <c r="H16" s="252">
        <v>5.0759999999999996</v>
      </c>
      <c r="I16" s="252">
        <v>4.8945999999999996</v>
      </c>
      <c r="J16" s="252">
        <v>4.9329999999999998</v>
      </c>
      <c r="K16" s="252">
        <v>5.0060000000000002</v>
      </c>
      <c r="L16" s="252">
        <v>5.056</v>
      </c>
      <c r="M16" s="252">
        <v>5.1230000000000002</v>
      </c>
      <c r="N16" s="252">
        <v>5.1479999999999997</v>
      </c>
      <c r="O16" s="252">
        <v>5.0999999999999996</v>
      </c>
      <c r="P16" s="252">
        <v>5.0860000000000003</v>
      </c>
      <c r="Q16" s="252">
        <v>5.1239999999999997</v>
      </c>
      <c r="R16" s="252">
        <v>5.1260000000000003</v>
      </c>
      <c r="S16" s="252">
        <v>5.1390000000000002</v>
      </c>
      <c r="T16" s="252">
        <v>5.2759999999999998</v>
      </c>
      <c r="U16" s="252">
        <v>5.1310000000000002</v>
      </c>
      <c r="V16" s="252">
        <v>5.1459999999999999</v>
      </c>
      <c r="W16" s="252">
        <v>5.1849999999999996</v>
      </c>
      <c r="X16" s="252">
        <v>5.1269999999999998</v>
      </c>
      <c r="Y16" s="252">
        <v>5.165</v>
      </c>
      <c r="Z16" s="252">
        <v>5.1429999999999998</v>
      </c>
      <c r="AA16" s="252">
        <v>5.048</v>
      </c>
      <c r="AB16" s="252">
        <v>5.0149999999999997</v>
      </c>
      <c r="AC16" s="252">
        <v>4.9729999999999999</v>
      </c>
      <c r="AD16" s="252">
        <v>4.9180000000000001</v>
      </c>
      <c r="AE16" s="252">
        <v>4.8550000000000004</v>
      </c>
      <c r="AF16" s="252">
        <v>4.9160000000000004</v>
      </c>
      <c r="AG16" s="252">
        <v>4.82</v>
      </c>
      <c r="AH16" s="252">
        <v>4.7560000000000002</v>
      </c>
      <c r="AI16" s="252">
        <v>4.7690000000000001</v>
      </c>
      <c r="AJ16" s="252">
        <v>4.6619999999999999</v>
      </c>
      <c r="AK16" s="252">
        <v>4.7969999999999997</v>
      </c>
      <c r="AL16" s="252">
        <v>4.8310000000000004</v>
      </c>
      <c r="AM16" s="252">
        <v>4.7679999999999998</v>
      </c>
      <c r="AN16" s="252">
        <v>4.8470000000000004</v>
      </c>
      <c r="AO16" s="252">
        <v>4.8259999999999996</v>
      </c>
      <c r="AP16" s="252">
        <v>4.819</v>
      </c>
      <c r="AQ16" s="252">
        <v>4.7619999999999996</v>
      </c>
      <c r="AR16" s="252">
        <v>4.8819999999999997</v>
      </c>
      <c r="AS16" s="252">
        <v>4.7699999999999996</v>
      </c>
      <c r="AT16" s="252">
        <v>4.7060000000000004</v>
      </c>
      <c r="AU16" s="252">
        <v>4.7320000000000002</v>
      </c>
      <c r="AV16" s="252">
        <v>4.7279999999999998</v>
      </c>
      <c r="AW16" s="252">
        <v>4.7830000000000004</v>
      </c>
      <c r="AX16" s="252">
        <v>4.7320000000000002</v>
      </c>
      <c r="AY16" s="252">
        <v>4.7300000000000004</v>
      </c>
      <c r="AZ16" s="252">
        <v>4.7919999999999998</v>
      </c>
      <c r="BA16" s="252">
        <v>4.7619999999999996</v>
      </c>
      <c r="BB16" s="252">
        <v>4.78</v>
      </c>
      <c r="BC16" s="252">
        <v>4.7690000000000001</v>
      </c>
      <c r="BD16" s="252">
        <v>4.8743569498000001</v>
      </c>
      <c r="BE16" s="252">
        <v>4.7503876963999998</v>
      </c>
      <c r="BF16" s="252">
        <v>4.7968115014999997</v>
      </c>
      <c r="BG16" s="409">
        <v>4.8171584767000004</v>
      </c>
      <c r="BH16" s="409">
        <v>4.8366540825</v>
      </c>
      <c r="BI16" s="409">
        <v>4.8527146923000002</v>
      </c>
      <c r="BJ16" s="409">
        <v>4.8139293773</v>
      </c>
      <c r="BK16" s="409">
        <v>4.7833772901999998</v>
      </c>
      <c r="BL16" s="409">
        <v>4.7815134850999996</v>
      </c>
      <c r="BM16" s="409">
        <v>4.7785377024000004</v>
      </c>
      <c r="BN16" s="409">
        <v>4.788156152</v>
      </c>
      <c r="BO16" s="409">
        <v>4.8113654109999997</v>
      </c>
      <c r="BP16" s="409">
        <v>4.8465085343999998</v>
      </c>
      <c r="BQ16" s="409">
        <v>4.7902062476999996</v>
      </c>
      <c r="BR16" s="409">
        <v>4.8246468652000001</v>
      </c>
      <c r="BS16" s="409">
        <v>4.8476011230999996</v>
      </c>
      <c r="BT16" s="409">
        <v>4.8669650783999998</v>
      </c>
      <c r="BU16" s="409">
        <v>4.8848803135000001</v>
      </c>
      <c r="BV16" s="409">
        <v>4.8490411191999998</v>
      </c>
    </row>
    <row r="17" spans="1:74" ht="11.1" customHeight="1" x14ac:dyDescent="0.2">
      <c r="A17" s="162" t="s">
        <v>315</v>
      </c>
      <c r="B17" s="173" t="s">
        <v>289</v>
      </c>
      <c r="C17" s="252">
        <v>11.284248</v>
      </c>
      <c r="D17" s="252">
        <v>11.401011</v>
      </c>
      <c r="E17" s="252">
        <v>11.311159999999999</v>
      </c>
      <c r="F17" s="252">
        <v>11.532049000000001</v>
      </c>
      <c r="G17" s="252">
        <v>11.95777</v>
      </c>
      <c r="H17" s="252">
        <v>12.244733</v>
      </c>
      <c r="I17" s="252">
        <v>12.117440999999999</v>
      </c>
      <c r="J17" s="252">
        <v>12.344932</v>
      </c>
      <c r="K17" s="252">
        <v>12.319637</v>
      </c>
      <c r="L17" s="252">
        <v>12.494871</v>
      </c>
      <c r="M17" s="252">
        <v>12.205168</v>
      </c>
      <c r="N17" s="252">
        <v>12.038803</v>
      </c>
      <c r="O17" s="252">
        <v>11.830242</v>
      </c>
      <c r="P17" s="252">
        <v>11.763076999999999</v>
      </c>
      <c r="Q17" s="252">
        <v>11.76929</v>
      </c>
      <c r="R17" s="252">
        <v>11.98583</v>
      </c>
      <c r="S17" s="252">
        <v>12.148564</v>
      </c>
      <c r="T17" s="252">
        <v>12.427053000000001</v>
      </c>
      <c r="U17" s="252">
        <v>12.237550000000001</v>
      </c>
      <c r="V17" s="252">
        <v>12.454271</v>
      </c>
      <c r="W17" s="252">
        <v>12.352145</v>
      </c>
      <c r="X17" s="252">
        <v>12.432286</v>
      </c>
      <c r="Y17" s="252">
        <v>12.114663</v>
      </c>
      <c r="Z17" s="252">
        <v>12.040371</v>
      </c>
      <c r="AA17" s="252">
        <v>11.668692</v>
      </c>
      <c r="AB17" s="252">
        <v>11.588317</v>
      </c>
      <c r="AC17" s="252">
        <v>11.421255</v>
      </c>
      <c r="AD17" s="252">
        <v>11.908916</v>
      </c>
      <c r="AE17" s="252">
        <v>12.288062999999999</v>
      </c>
      <c r="AF17" s="252">
        <v>12.259301000000001</v>
      </c>
      <c r="AG17" s="252">
        <v>12.400257999999999</v>
      </c>
      <c r="AH17" s="252">
        <v>12.266728000000001</v>
      </c>
      <c r="AI17" s="252">
        <v>12.411257000000001</v>
      </c>
      <c r="AJ17" s="252">
        <v>12.241743</v>
      </c>
      <c r="AK17" s="252">
        <v>12.099902</v>
      </c>
      <c r="AL17" s="252">
        <v>11.815612</v>
      </c>
      <c r="AM17" s="252">
        <v>11.617341</v>
      </c>
      <c r="AN17" s="252">
        <v>11.578341</v>
      </c>
      <c r="AO17" s="252">
        <v>11.416340999999999</v>
      </c>
      <c r="AP17" s="252">
        <v>11.599341000000001</v>
      </c>
      <c r="AQ17" s="252">
        <v>11.987341000000001</v>
      </c>
      <c r="AR17" s="252">
        <v>12.216341</v>
      </c>
      <c r="AS17" s="252">
        <v>12.303341</v>
      </c>
      <c r="AT17" s="252">
        <v>12.086340999999999</v>
      </c>
      <c r="AU17" s="252">
        <v>12.339340999999999</v>
      </c>
      <c r="AV17" s="252">
        <v>12.160341000000001</v>
      </c>
      <c r="AW17" s="252">
        <v>11.867341</v>
      </c>
      <c r="AX17" s="252">
        <v>11.633341</v>
      </c>
      <c r="AY17" s="252">
        <v>11.377340999999999</v>
      </c>
      <c r="AZ17" s="252">
        <v>11.349341000000001</v>
      </c>
      <c r="BA17" s="252">
        <v>11.364341</v>
      </c>
      <c r="BB17" s="252">
        <v>11.789341</v>
      </c>
      <c r="BC17" s="252">
        <v>12.041340999999999</v>
      </c>
      <c r="BD17" s="252">
        <v>12.285579146</v>
      </c>
      <c r="BE17" s="252">
        <v>12.553057281999999</v>
      </c>
      <c r="BF17" s="252">
        <v>12.282643569999999</v>
      </c>
      <c r="BG17" s="409">
        <v>12.486549220000001</v>
      </c>
      <c r="BH17" s="409">
        <v>12.278887672</v>
      </c>
      <c r="BI17" s="409">
        <v>11.985755566</v>
      </c>
      <c r="BJ17" s="409">
        <v>11.757046509</v>
      </c>
      <c r="BK17" s="409">
        <v>11.749151603</v>
      </c>
      <c r="BL17" s="409">
        <v>11.657940542</v>
      </c>
      <c r="BM17" s="409">
        <v>11.766167168000001</v>
      </c>
      <c r="BN17" s="409">
        <v>12.241049626000001</v>
      </c>
      <c r="BO17" s="409">
        <v>12.699652679</v>
      </c>
      <c r="BP17" s="409">
        <v>12.645584006</v>
      </c>
      <c r="BQ17" s="409">
        <v>12.689730694</v>
      </c>
      <c r="BR17" s="409">
        <v>12.585246266</v>
      </c>
      <c r="BS17" s="409">
        <v>12.794307669</v>
      </c>
      <c r="BT17" s="409">
        <v>12.562976533000001</v>
      </c>
      <c r="BU17" s="409">
        <v>12.266107291000001</v>
      </c>
      <c r="BV17" s="409">
        <v>12.031819989000001</v>
      </c>
    </row>
    <row r="18" spans="1:74" ht="11.1" customHeight="1" x14ac:dyDescent="0.2">
      <c r="A18" s="162" t="s">
        <v>317</v>
      </c>
      <c r="B18" s="173" t="s">
        <v>626</v>
      </c>
      <c r="C18" s="252">
        <v>92.105601128999993</v>
      </c>
      <c r="D18" s="252">
        <v>92.637472142999997</v>
      </c>
      <c r="E18" s="252">
        <v>92.107629516000003</v>
      </c>
      <c r="F18" s="252">
        <v>92.417779999999993</v>
      </c>
      <c r="G18" s="252">
        <v>92.757630547999995</v>
      </c>
      <c r="H18" s="252">
        <v>93.600921</v>
      </c>
      <c r="I18" s="252">
        <v>93.742661386999998</v>
      </c>
      <c r="J18" s="252">
        <v>94.203408031999999</v>
      </c>
      <c r="K18" s="252">
        <v>94.719949</v>
      </c>
      <c r="L18" s="252">
        <v>95.909997774000004</v>
      </c>
      <c r="M18" s="252">
        <v>95.423468333000002</v>
      </c>
      <c r="N18" s="252">
        <v>96.070301225999998</v>
      </c>
      <c r="O18" s="252">
        <v>95.001334322999995</v>
      </c>
      <c r="P18" s="252">
        <v>94.891120740000005</v>
      </c>
      <c r="Q18" s="252">
        <v>95.940668285000001</v>
      </c>
      <c r="R18" s="252">
        <v>96.020791373999998</v>
      </c>
      <c r="S18" s="252">
        <v>96.264628587999994</v>
      </c>
      <c r="T18" s="252">
        <v>96.804951591999995</v>
      </c>
      <c r="U18" s="252">
        <v>97.482789217000004</v>
      </c>
      <c r="V18" s="252">
        <v>97.302016531999996</v>
      </c>
      <c r="W18" s="252">
        <v>97.059199488000004</v>
      </c>
      <c r="X18" s="252">
        <v>97.270940940000003</v>
      </c>
      <c r="Y18" s="252">
        <v>97.559566911000005</v>
      </c>
      <c r="Z18" s="252">
        <v>97.519876585000006</v>
      </c>
      <c r="AA18" s="252">
        <v>97.407158639000002</v>
      </c>
      <c r="AB18" s="252">
        <v>96.530385601999996</v>
      </c>
      <c r="AC18" s="252">
        <v>96.701944920000003</v>
      </c>
      <c r="AD18" s="252">
        <v>96.394260496000001</v>
      </c>
      <c r="AE18" s="252">
        <v>95.916133568999996</v>
      </c>
      <c r="AF18" s="252">
        <v>96.416160367000003</v>
      </c>
      <c r="AG18" s="252">
        <v>97.464297830000007</v>
      </c>
      <c r="AH18" s="252">
        <v>96.452857436000002</v>
      </c>
      <c r="AI18" s="252">
        <v>96.579436178999998</v>
      </c>
      <c r="AJ18" s="252">
        <v>97.782880655</v>
      </c>
      <c r="AK18" s="252">
        <v>98.987640428000006</v>
      </c>
      <c r="AL18" s="252">
        <v>97.884270724999993</v>
      </c>
      <c r="AM18" s="252">
        <v>96.875771791999995</v>
      </c>
      <c r="AN18" s="252">
        <v>97.157827147999996</v>
      </c>
      <c r="AO18" s="252">
        <v>96.441783068999996</v>
      </c>
      <c r="AP18" s="252">
        <v>96.230085342999999</v>
      </c>
      <c r="AQ18" s="252">
        <v>97.149912165000003</v>
      </c>
      <c r="AR18" s="252">
        <v>97.869317261000006</v>
      </c>
      <c r="AS18" s="252">
        <v>98.596069779999993</v>
      </c>
      <c r="AT18" s="252">
        <v>97.842736513999995</v>
      </c>
      <c r="AU18" s="252">
        <v>97.940364489000004</v>
      </c>
      <c r="AV18" s="252">
        <v>98.531926374999998</v>
      </c>
      <c r="AW18" s="252">
        <v>99.110742931000004</v>
      </c>
      <c r="AX18" s="252">
        <v>98.397471234999998</v>
      </c>
      <c r="AY18" s="252">
        <v>98.477159129</v>
      </c>
      <c r="AZ18" s="252">
        <v>98.870076757999996</v>
      </c>
      <c r="BA18" s="252">
        <v>98.760723878999997</v>
      </c>
      <c r="BB18" s="252">
        <v>98.651358669000004</v>
      </c>
      <c r="BC18" s="252">
        <v>98.885618339000004</v>
      </c>
      <c r="BD18" s="252">
        <v>99.926514713000003</v>
      </c>
      <c r="BE18" s="252">
        <v>100.1976873</v>
      </c>
      <c r="BF18" s="252">
        <v>100.27849369</v>
      </c>
      <c r="BG18" s="409">
        <v>100.43503449000001</v>
      </c>
      <c r="BH18" s="409">
        <v>100.70079613999999</v>
      </c>
      <c r="BI18" s="409">
        <v>100.53110955</v>
      </c>
      <c r="BJ18" s="409">
        <v>100.24988849</v>
      </c>
      <c r="BK18" s="409">
        <v>100.40575724999999</v>
      </c>
      <c r="BL18" s="409">
        <v>100.56284288000001</v>
      </c>
      <c r="BM18" s="409">
        <v>100.92795432</v>
      </c>
      <c r="BN18" s="409">
        <v>101.48693009</v>
      </c>
      <c r="BO18" s="409">
        <v>101.63498326</v>
      </c>
      <c r="BP18" s="409">
        <v>101.79678649</v>
      </c>
      <c r="BQ18" s="409">
        <v>102.16566344</v>
      </c>
      <c r="BR18" s="409">
        <v>101.85081635</v>
      </c>
      <c r="BS18" s="409">
        <v>101.97368556000001</v>
      </c>
      <c r="BT18" s="409">
        <v>102.35734917000001</v>
      </c>
      <c r="BU18" s="409">
        <v>102.4529806</v>
      </c>
      <c r="BV18" s="409">
        <v>102.10688129</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509</v>
      </c>
      <c r="B20" s="173" t="s">
        <v>627</v>
      </c>
      <c r="C20" s="252">
        <v>55.053376129</v>
      </c>
      <c r="D20" s="252">
        <v>55.447244142999999</v>
      </c>
      <c r="E20" s="252">
        <v>55.409283516000002</v>
      </c>
      <c r="F20" s="252">
        <v>55.915869000000001</v>
      </c>
      <c r="G20" s="252">
        <v>55.965247548000001</v>
      </c>
      <c r="H20" s="252">
        <v>56.810594000000002</v>
      </c>
      <c r="I20" s="252">
        <v>56.685871386999999</v>
      </c>
      <c r="J20" s="252">
        <v>56.829658031999998</v>
      </c>
      <c r="K20" s="252">
        <v>57.044739</v>
      </c>
      <c r="L20" s="252">
        <v>57.906806774000003</v>
      </c>
      <c r="M20" s="252">
        <v>57.997183333000002</v>
      </c>
      <c r="N20" s="252">
        <v>58.391247225999997</v>
      </c>
      <c r="O20" s="252">
        <v>57.758618386999999</v>
      </c>
      <c r="P20" s="252">
        <v>57.774351142999997</v>
      </c>
      <c r="Q20" s="252">
        <v>58.021485419000001</v>
      </c>
      <c r="R20" s="252">
        <v>57.873154999999997</v>
      </c>
      <c r="S20" s="252">
        <v>57.808768290000003</v>
      </c>
      <c r="T20" s="252">
        <v>58.083275667000002</v>
      </c>
      <c r="U20" s="252">
        <v>58.497969677</v>
      </c>
      <c r="V20" s="252">
        <v>58.718636418999999</v>
      </c>
      <c r="W20" s="252">
        <v>58.096492667</v>
      </c>
      <c r="X20" s="252">
        <v>58.55331529</v>
      </c>
      <c r="Y20" s="252">
        <v>58.736659666999998</v>
      </c>
      <c r="Z20" s="252">
        <v>58.717572032</v>
      </c>
      <c r="AA20" s="252">
        <v>58.206770710000001</v>
      </c>
      <c r="AB20" s="252">
        <v>57.778983379000003</v>
      </c>
      <c r="AC20" s="252">
        <v>57.678734128999999</v>
      </c>
      <c r="AD20" s="252">
        <v>57.280488667</v>
      </c>
      <c r="AE20" s="252">
        <v>56.928308096999999</v>
      </c>
      <c r="AF20" s="252">
        <v>57.001662000000003</v>
      </c>
      <c r="AG20" s="252">
        <v>57.851289547999997</v>
      </c>
      <c r="AH20" s="252">
        <v>56.964481677000002</v>
      </c>
      <c r="AI20" s="252">
        <v>57.136715332999998</v>
      </c>
      <c r="AJ20" s="252">
        <v>58.000882902999997</v>
      </c>
      <c r="AK20" s="252">
        <v>58.715509333</v>
      </c>
      <c r="AL20" s="252">
        <v>57.870654387000002</v>
      </c>
      <c r="AM20" s="252">
        <v>57.696527418999999</v>
      </c>
      <c r="AN20" s="252">
        <v>58.198501286000003</v>
      </c>
      <c r="AO20" s="252">
        <v>57.974370710000002</v>
      </c>
      <c r="AP20" s="252">
        <v>57.531722000000002</v>
      </c>
      <c r="AQ20" s="252">
        <v>57.968375387000002</v>
      </c>
      <c r="AR20" s="252">
        <v>58.291785333</v>
      </c>
      <c r="AS20" s="252">
        <v>58.768087676999997</v>
      </c>
      <c r="AT20" s="252">
        <v>58.220913289999999</v>
      </c>
      <c r="AU20" s="252">
        <v>58.159700000000001</v>
      </c>
      <c r="AV20" s="252">
        <v>59.021199355</v>
      </c>
      <c r="AW20" s="252">
        <v>59.761212333000003</v>
      </c>
      <c r="AX20" s="252">
        <v>59.113452387000002</v>
      </c>
      <c r="AY20" s="252">
        <v>58.972066452</v>
      </c>
      <c r="AZ20" s="252">
        <v>59.496927714000002</v>
      </c>
      <c r="BA20" s="252">
        <v>59.667207773999998</v>
      </c>
      <c r="BB20" s="252">
        <v>59.678167000000002</v>
      </c>
      <c r="BC20" s="252">
        <v>60.057907839000002</v>
      </c>
      <c r="BD20" s="252">
        <v>61.096632548999999</v>
      </c>
      <c r="BE20" s="252">
        <v>61.279853482</v>
      </c>
      <c r="BF20" s="252">
        <v>61.115293579999999</v>
      </c>
      <c r="BG20" s="409">
        <v>61.440190282000003</v>
      </c>
      <c r="BH20" s="409">
        <v>61.901448119000001</v>
      </c>
      <c r="BI20" s="409">
        <v>61.902056807000001</v>
      </c>
      <c r="BJ20" s="409">
        <v>61.764330295000001</v>
      </c>
      <c r="BK20" s="409">
        <v>61.570643314999998</v>
      </c>
      <c r="BL20" s="409">
        <v>61.648338676999998</v>
      </c>
      <c r="BM20" s="409">
        <v>61.891115104000001</v>
      </c>
      <c r="BN20" s="409">
        <v>62.489187588999997</v>
      </c>
      <c r="BO20" s="409">
        <v>62.855720996999999</v>
      </c>
      <c r="BP20" s="409">
        <v>62.871765887999999</v>
      </c>
      <c r="BQ20" s="409">
        <v>63.091842464000003</v>
      </c>
      <c r="BR20" s="409">
        <v>62.901247964</v>
      </c>
      <c r="BS20" s="409">
        <v>63.038639144999998</v>
      </c>
      <c r="BT20" s="409">
        <v>63.328304285000002</v>
      </c>
      <c r="BU20" s="409">
        <v>63.417396115999999</v>
      </c>
      <c r="BV20" s="409">
        <v>63.169618864</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1250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298</v>
      </c>
      <c r="B23" s="173" t="s">
        <v>259</v>
      </c>
      <c r="C23" s="252">
        <v>45.392654382000003</v>
      </c>
      <c r="D23" s="252">
        <v>46.467052834</v>
      </c>
      <c r="E23" s="252">
        <v>45.291284144000002</v>
      </c>
      <c r="F23" s="252">
        <v>44.939620554000001</v>
      </c>
      <c r="G23" s="252">
        <v>44.230199237999997</v>
      </c>
      <c r="H23" s="252">
        <v>45.011485352000001</v>
      </c>
      <c r="I23" s="252">
        <v>46.053665334999998</v>
      </c>
      <c r="J23" s="252">
        <v>45.537532749</v>
      </c>
      <c r="K23" s="252">
        <v>45.795107745000003</v>
      </c>
      <c r="L23" s="252">
        <v>46.333877088999998</v>
      </c>
      <c r="M23" s="252">
        <v>45.448066339</v>
      </c>
      <c r="N23" s="252">
        <v>46.924891698000003</v>
      </c>
      <c r="O23" s="252">
        <v>45.673070654</v>
      </c>
      <c r="P23" s="252">
        <v>47.797518926999999</v>
      </c>
      <c r="Q23" s="252">
        <v>46.212065967000001</v>
      </c>
      <c r="R23" s="252">
        <v>45.785730655999998</v>
      </c>
      <c r="S23" s="252">
        <v>44.572341244</v>
      </c>
      <c r="T23" s="252">
        <v>46.347888732999998</v>
      </c>
      <c r="U23" s="252">
        <v>47.123244417999999</v>
      </c>
      <c r="V23" s="252">
        <v>46.889348509000001</v>
      </c>
      <c r="W23" s="252">
        <v>46.718739503000002</v>
      </c>
      <c r="X23" s="252">
        <v>46.271629396999998</v>
      </c>
      <c r="Y23" s="252">
        <v>45.699001013999997</v>
      </c>
      <c r="Z23" s="252">
        <v>47.333627855000003</v>
      </c>
      <c r="AA23" s="252">
        <v>45.419652847999998</v>
      </c>
      <c r="AB23" s="252">
        <v>47.673629937000001</v>
      </c>
      <c r="AC23" s="252">
        <v>47.055845236000003</v>
      </c>
      <c r="AD23" s="252">
        <v>46.107324054999999</v>
      </c>
      <c r="AE23" s="252">
        <v>45.434114317999999</v>
      </c>
      <c r="AF23" s="252">
        <v>46.501167598000002</v>
      </c>
      <c r="AG23" s="252">
        <v>46.478440763999998</v>
      </c>
      <c r="AH23" s="252">
        <v>48.044040870000003</v>
      </c>
      <c r="AI23" s="252">
        <v>47.114473627999999</v>
      </c>
      <c r="AJ23" s="252">
        <v>46.582568299999998</v>
      </c>
      <c r="AK23" s="252">
        <v>47.156218611</v>
      </c>
      <c r="AL23" s="252">
        <v>48.121644431</v>
      </c>
      <c r="AM23" s="252">
        <v>45.813912211999998</v>
      </c>
      <c r="AN23" s="252">
        <v>46.795193654000002</v>
      </c>
      <c r="AO23" s="252">
        <v>47.566845843000003</v>
      </c>
      <c r="AP23" s="252">
        <v>45.811957290999999</v>
      </c>
      <c r="AQ23" s="252">
        <v>46.891620690000003</v>
      </c>
      <c r="AR23" s="252">
        <v>47.865484189999997</v>
      </c>
      <c r="AS23" s="252">
        <v>47.415771399</v>
      </c>
      <c r="AT23" s="252">
        <v>47.684840504</v>
      </c>
      <c r="AU23" s="252">
        <v>47.281161154000003</v>
      </c>
      <c r="AV23" s="252">
        <v>47.077518673</v>
      </c>
      <c r="AW23" s="252">
        <v>48.257487963000003</v>
      </c>
      <c r="AX23" s="252">
        <v>48.138153975999998</v>
      </c>
      <c r="AY23" s="252">
        <v>46.988046959000002</v>
      </c>
      <c r="AZ23" s="252">
        <v>47.915489233999999</v>
      </c>
      <c r="BA23" s="252">
        <v>47.825059510999999</v>
      </c>
      <c r="BB23" s="252">
        <v>46.459885581000002</v>
      </c>
      <c r="BC23" s="252">
        <v>46.889974283000001</v>
      </c>
      <c r="BD23" s="252">
        <v>47.396728521</v>
      </c>
      <c r="BE23" s="252">
        <v>47.874800395000001</v>
      </c>
      <c r="BF23" s="252">
        <v>48.073327775999999</v>
      </c>
      <c r="BG23" s="409">
        <v>47.725168613999998</v>
      </c>
      <c r="BH23" s="409">
        <v>48.053518664999999</v>
      </c>
      <c r="BI23" s="409">
        <v>47.879192998999997</v>
      </c>
      <c r="BJ23" s="409">
        <v>48.541981485000001</v>
      </c>
      <c r="BK23" s="409">
        <v>47.015484671000003</v>
      </c>
      <c r="BL23" s="409">
        <v>48.558646310999997</v>
      </c>
      <c r="BM23" s="409">
        <v>47.897682293000003</v>
      </c>
      <c r="BN23" s="409">
        <v>47.036517400999998</v>
      </c>
      <c r="BO23" s="409">
        <v>46.876270554999998</v>
      </c>
      <c r="BP23" s="409">
        <v>47.884268579</v>
      </c>
      <c r="BQ23" s="409">
        <v>48.381479392000003</v>
      </c>
      <c r="BR23" s="409">
        <v>48.521759095</v>
      </c>
      <c r="BS23" s="409">
        <v>48.329751743000003</v>
      </c>
      <c r="BT23" s="409">
        <v>48.469989458000001</v>
      </c>
      <c r="BU23" s="409">
        <v>48.205758918999997</v>
      </c>
      <c r="BV23" s="409">
        <v>49.004765317</v>
      </c>
    </row>
    <row r="24" spans="1:74" ht="11.1" customHeight="1" x14ac:dyDescent="0.2">
      <c r="A24" s="162" t="s">
        <v>292</v>
      </c>
      <c r="B24" s="173" t="s">
        <v>260</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19.062801</v>
      </c>
      <c r="AB24" s="252">
        <v>19.846603000000002</v>
      </c>
      <c r="AC24" s="252">
        <v>19.728204000000002</v>
      </c>
      <c r="AD24" s="252">
        <v>19.340226000000001</v>
      </c>
      <c r="AE24" s="252">
        <v>19.328156</v>
      </c>
      <c r="AF24" s="252">
        <v>19.846173</v>
      </c>
      <c r="AG24" s="252">
        <v>19.775658</v>
      </c>
      <c r="AH24" s="252">
        <v>20.274782999999999</v>
      </c>
      <c r="AI24" s="252">
        <v>19.756826</v>
      </c>
      <c r="AJ24" s="252">
        <v>19.650106999999998</v>
      </c>
      <c r="AK24" s="252">
        <v>19.658867999999998</v>
      </c>
      <c r="AL24" s="252">
        <v>19.983958999999999</v>
      </c>
      <c r="AM24" s="252">
        <v>19.322835000000001</v>
      </c>
      <c r="AN24" s="252">
        <v>19.190397999999998</v>
      </c>
      <c r="AO24" s="252">
        <v>20.060120000000001</v>
      </c>
      <c r="AP24" s="252">
        <v>19.595314999999999</v>
      </c>
      <c r="AQ24" s="252">
        <v>20.066233</v>
      </c>
      <c r="AR24" s="252">
        <v>20.561233999999999</v>
      </c>
      <c r="AS24" s="252">
        <v>20.118914</v>
      </c>
      <c r="AT24" s="252">
        <v>20.251182</v>
      </c>
      <c r="AU24" s="252">
        <v>19.640605000000001</v>
      </c>
      <c r="AV24" s="252">
        <v>19.989642</v>
      </c>
      <c r="AW24" s="252">
        <v>20.307229</v>
      </c>
      <c r="AX24" s="252">
        <v>20.323445</v>
      </c>
      <c r="AY24" s="252">
        <v>20.461323</v>
      </c>
      <c r="AZ24" s="252">
        <v>19.619446</v>
      </c>
      <c r="BA24" s="252">
        <v>20.573001999999999</v>
      </c>
      <c r="BB24" s="252">
        <v>19.940937000000002</v>
      </c>
      <c r="BC24" s="252">
        <v>20.356517</v>
      </c>
      <c r="BD24" s="252">
        <v>20.705323</v>
      </c>
      <c r="BE24" s="252">
        <v>20.629271058</v>
      </c>
      <c r="BF24" s="252">
        <v>20.752974218999999</v>
      </c>
      <c r="BG24" s="409">
        <v>20.267990000000001</v>
      </c>
      <c r="BH24" s="409">
        <v>20.699470000000002</v>
      </c>
      <c r="BI24" s="409">
        <v>20.432490000000001</v>
      </c>
      <c r="BJ24" s="409">
        <v>20.660910000000001</v>
      </c>
      <c r="BK24" s="409">
        <v>20.25254</v>
      </c>
      <c r="BL24" s="409">
        <v>20.236550000000001</v>
      </c>
      <c r="BM24" s="409">
        <v>20.45402</v>
      </c>
      <c r="BN24" s="409">
        <v>20.250920000000001</v>
      </c>
      <c r="BO24" s="409">
        <v>20.508849999999999</v>
      </c>
      <c r="BP24" s="409">
        <v>20.838660000000001</v>
      </c>
      <c r="BQ24" s="409">
        <v>21.01417</v>
      </c>
      <c r="BR24" s="409">
        <v>21.092369999999999</v>
      </c>
      <c r="BS24" s="409">
        <v>20.733160000000002</v>
      </c>
      <c r="BT24" s="409">
        <v>21.029260000000001</v>
      </c>
      <c r="BU24" s="409">
        <v>20.659700000000001</v>
      </c>
      <c r="BV24" s="409">
        <v>21.053129999999999</v>
      </c>
    </row>
    <row r="25" spans="1:74" ht="11.1" customHeight="1" x14ac:dyDescent="0.2">
      <c r="A25" s="162" t="s">
        <v>293</v>
      </c>
      <c r="B25" s="173" t="s">
        <v>280</v>
      </c>
      <c r="C25" s="252">
        <v>0.13574664035</v>
      </c>
      <c r="D25" s="252">
        <v>0.13527854848000001</v>
      </c>
      <c r="E25" s="252">
        <v>0.18302391854</v>
      </c>
      <c r="F25" s="252">
        <v>0.10812922041</v>
      </c>
      <c r="G25" s="252">
        <v>0.15259794741999999</v>
      </c>
      <c r="H25" s="252">
        <v>0.14276801828999999</v>
      </c>
      <c r="I25" s="252">
        <v>0.13715091594000001</v>
      </c>
      <c r="J25" s="252">
        <v>0.15306603929000001</v>
      </c>
      <c r="K25" s="252">
        <v>0.12778907867</v>
      </c>
      <c r="L25" s="252">
        <v>0.17600254059000001</v>
      </c>
      <c r="M25" s="252">
        <v>0.15119367182999999</v>
      </c>
      <c r="N25" s="252">
        <v>0.11795914954</v>
      </c>
      <c r="O25" s="252">
        <v>0.13564087949</v>
      </c>
      <c r="P25" s="252">
        <v>0.13517635592999999</v>
      </c>
      <c r="Q25" s="252">
        <v>0.18348680615999999</v>
      </c>
      <c r="R25" s="252">
        <v>0.10823398946</v>
      </c>
      <c r="S25" s="252">
        <v>0.15236372765</v>
      </c>
      <c r="T25" s="252">
        <v>0.14260873289000001</v>
      </c>
      <c r="U25" s="252">
        <v>0.13703445016999999</v>
      </c>
      <c r="V25" s="252">
        <v>0.15282825120999999</v>
      </c>
      <c r="W25" s="252">
        <v>0.12820850252999999</v>
      </c>
      <c r="X25" s="252">
        <v>0.17605442921</v>
      </c>
      <c r="Y25" s="252">
        <v>0.15143468053</v>
      </c>
      <c r="Z25" s="252">
        <v>0.11798898422</v>
      </c>
      <c r="AA25" s="252">
        <v>0.13594862237999999</v>
      </c>
      <c r="AB25" s="252">
        <v>0.13502693681</v>
      </c>
      <c r="AC25" s="252">
        <v>0.18341542952000001</v>
      </c>
      <c r="AD25" s="252">
        <v>0.10829805512</v>
      </c>
      <c r="AE25" s="252">
        <v>0.15253896274000001</v>
      </c>
      <c r="AF25" s="252">
        <v>0.1428612642</v>
      </c>
      <c r="AG25" s="252">
        <v>0.13733115074999999</v>
      </c>
      <c r="AH25" s="252">
        <v>0.15299980553</v>
      </c>
      <c r="AI25" s="252">
        <v>0.12811429498999999</v>
      </c>
      <c r="AJ25" s="252">
        <v>0.17604194492</v>
      </c>
      <c r="AK25" s="252">
        <v>0.15161727717000001</v>
      </c>
      <c r="AL25" s="252">
        <v>0.11797575366</v>
      </c>
      <c r="AM25" s="252">
        <v>0.128335277</v>
      </c>
      <c r="AN25" s="252">
        <v>0.132224225</v>
      </c>
      <c r="AO25" s="252">
        <v>0.17327423</v>
      </c>
      <c r="AP25" s="252">
        <v>0.10240895799999999</v>
      </c>
      <c r="AQ25" s="252">
        <v>0.144323174</v>
      </c>
      <c r="AR25" s="252">
        <v>0.13481685700000001</v>
      </c>
      <c r="AS25" s="252">
        <v>0.12963159299999999</v>
      </c>
      <c r="AT25" s="252">
        <v>0.14475527799999999</v>
      </c>
      <c r="AU25" s="252">
        <v>6.0989487000000002E-2</v>
      </c>
      <c r="AV25" s="252">
        <v>0.106360544</v>
      </c>
      <c r="AW25" s="252">
        <v>8.3458962999999997E-2</v>
      </c>
      <c r="AX25" s="252">
        <v>5.1483170000000002E-2</v>
      </c>
      <c r="AY25" s="252">
        <v>6.7885248999999995E-2</v>
      </c>
      <c r="AZ25" s="252">
        <v>7.1721805E-2</v>
      </c>
      <c r="BA25" s="252">
        <v>0.11221880100000001</v>
      </c>
      <c r="BB25" s="252">
        <v>4.1881913999999999E-2</v>
      </c>
      <c r="BC25" s="252">
        <v>8.8231477000000003E-2</v>
      </c>
      <c r="BD25" s="252">
        <v>8.4279510000000002E-2</v>
      </c>
      <c r="BE25" s="252">
        <v>7.9164099000000002E-2</v>
      </c>
      <c r="BF25" s="252">
        <v>9.5084045000000006E-2</v>
      </c>
      <c r="BG25" s="409">
        <v>7.6212132000000002E-2</v>
      </c>
      <c r="BH25" s="409">
        <v>0.121398255</v>
      </c>
      <c r="BI25" s="409">
        <v>9.9378909000000001E-2</v>
      </c>
      <c r="BJ25" s="409">
        <v>6.7833880999999999E-2</v>
      </c>
      <c r="BK25" s="409">
        <v>8.7437802999999995E-2</v>
      </c>
      <c r="BL25" s="409">
        <v>9.1591804999999998E-2</v>
      </c>
      <c r="BM25" s="409">
        <v>0.13727573600000001</v>
      </c>
      <c r="BN25" s="409">
        <v>6.5942845E-2</v>
      </c>
      <c r="BO25" s="409">
        <v>0.112396782</v>
      </c>
      <c r="BP25" s="409">
        <v>0.103090796</v>
      </c>
      <c r="BQ25" s="409">
        <v>9.9014802999999998E-2</v>
      </c>
      <c r="BR25" s="409">
        <v>0.118819781</v>
      </c>
      <c r="BS25" s="409">
        <v>9.5131816999999994E-2</v>
      </c>
      <c r="BT25" s="409">
        <v>0.14039274800000001</v>
      </c>
      <c r="BU25" s="409">
        <v>0.122550783</v>
      </c>
      <c r="BV25" s="409">
        <v>9.1248831000000002E-2</v>
      </c>
    </row>
    <row r="26" spans="1:74" ht="11.1" customHeight="1" x14ac:dyDescent="0.2">
      <c r="A26" s="162" t="s">
        <v>294</v>
      </c>
      <c r="B26" s="173" t="s">
        <v>281</v>
      </c>
      <c r="C26" s="252">
        <v>2.3953225805999998</v>
      </c>
      <c r="D26" s="252">
        <v>2.5064642856999999</v>
      </c>
      <c r="E26" s="252">
        <v>2.3198064515999999</v>
      </c>
      <c r="F26" s="252">
        <v>2.2391666667000001</v>
      </c>
      <c r="G26" s="252">
        <v>2.3094516128999998</v>
      </c>
      <c r="H26" s="252">
        <v>2.3895333333000002</v>
      </c>
      <c r="I26" s="252">
        <v>2.4612903226</v>
      </c>
      <c r="J26" s="252">
        <v>2.3752903226000002</v>
      </c>
      <c r="K26" s="252">
        <v>2.4691666667000001</v>
      </c>
      <c r="L26" s="252">
        <v>2.4179032257999999</v>
      </c>
      <c r="M26" s="252">
        <v>2.3582666667000001</v>
      </c>
      <c r="N26" s="252">
        <v>2.4154516129000001</v>
      </c>
      <c r="O26" s="252">
        <v>2.4539677419000001</v>
      </c>
      <c r="P26" s="252">
        <v>2.5398214285999998</v>
      </c>
      <c r="Q26" s="252">
        <v>2.3497096773999999</v>
      </c>
      <c r="R26" s="252">
        <v>2.2928000000000002</v>
      </c>
      <c r="S26" s="252">
        <v>2.3320967742000001</v>
      </c>
      <c r="T26" s="252">
        <v>2.4039999999999999</v>
      </c>
      <c r="U26" s="252">
        <v>2.4518709677000001</v>
      </c>
      <c r="V26" s="252">
        <v>2.4677419354999999</v>
      </c>
      <c r="W26" s="252">
        <v>2.4714999999999998</v>
      </c>
      <c r="X26" s="252">
        <v>2.4521612902999999</v>
      </c>
      <c r="Y26" s="252">
        <v>2.4165666667000001</v>
      </c>
      <c r="Z26" s="252">
        <v>2.3789032257999998</v>
      </c>
      <c r="AA26" s="252">
        <v>2.4615161290000001</v>
      </c>
      <c r="AB26" s="252">
        <v>2.4257241379000001</v>
      </c>
      <c r="AC26" s="252">
        <v>2.3948387097000001</v>
      </c>
      <c r="AD26" s="252">
        <v>2.3519666667000001</v>
      </c>
      <c r="AE26" s="252">
        <v>2.3956774194000001</v>
      </c>
      <c r="AF26" s="252">
        <v>2.4833333333000001</v>
      </c>
      <c r="AG26" s="252">
        <v>2.4924516129000001</v>
      </c>
      <c r="AH26" s="252">
        <v>2.6229354839000001</v>
      </c>
      <c r="AI26" s="252">
        <v>2.5488</v>
      </c>
      <c r="AJ26" s="252">
        <v>2.4380645160999999</v>
      </c>
      <c r="AK26" s="252">
        <v>2.4804666666999999</v>
      </c>
      <c r="AL26" s="252">
        <v>2.5581612903000002</v>
      </c>
      <c r="AM26" s="252">
        <v>2.3725161290000001</v>
      </c>
      <c r="AN26" s="252">
        <v>2.3489285714000001</v>
      </c>
      <c r="AO26" s="252">
        <v>2.3981290323</v>
      </c>
      <c r="AP26" s="252">
        <v>2.1821333332999999</v>
      </c>
      <c r="AQ26" s="252">
        <v>2.4347096773999999</v>
      </c>
      <c r="AR26" s="252">
        <v>2.4599333333</v>
      </c>
      <c r="AS26" s="252">
        <v>2.4868064516000001</v>
      </c>
      <c r="AT26" s="252">
        <v>2.5829354839000001</v>
      </c>
      <c r="AU26" s="252">
        <v>2.4982333333</v>
      </c>
      <c r="AV26" s="252">
        <v>2.5039677418999999</v>
      </c>
      <c r="AW26" s="252">
        <v>2.5859666667000001</v>
      </c>
      <c r="AX26" s="252">
        <v>2.4743870968000001</v>
      </c>
      <c r="AY26" s="252">
        <v>2.3594838710000001</v>
      </c>
      <c r="AZ26" s="252">
        <v>2.3765714286000001</v>
      </c>
      <c r="BA26" s="252">
        <v>2.2358387096999999</v>
      </c>
      <c r="BB26" s="252">
        <v>2.2526666667000002</v>
      </c>
      <c r="BC26" s="252">
        <v>2.4278387097</v>
      </c>
      <c r="BD26" s="252">
        <v>2.4492796069999998</v>
      </c>
      <c r="BE26" s="252">
        <v>2.4618613950000001</v>
      </c>
      <c r="BF26" s="252">
        <v>2.5023559450000001</v>
      </c>
      <c r="BG26" s="409">
        <v>2.463074524</v>
      </c>
      <c r="BH26" s="409">
        <v>2.439687122</v>
      </c>
      <c r="BI26" s="409">
        <v>2.479855218</v>
      </c>
      <c r="BJ26" s="409">
        <v>2.4496523240000001</v>
      </c>
      <c r="BK26" s="409">
        <v>2.38216311</v>
      </c>
      <c r="BL26" s="409">
        <v>2.4895064750000002</v>
      </c>
      <c r="BM26" s="409">
        <v>2.4080606250000001</v>
      </c>
      <c r="BN26" s="409">
        <v>2.27713586</v>
      </c>
      <c r="BO26" s="409">
        <v>2.357367794</v>
      </c>
      <c r="BP26" s="409">
        <v>2.4492796069999998</v>
      </c>
      <c r="BQ26" s="409">
        <v>2.4618613950000001</v>
      </c>
      <c r="BR26" s="409">
        <v>2.5023559450000001</v>
      </c>
      <c r="BS26" s="409">
        <v>2.463074524</v>
      </c>
      <c r="BT26" s="409">
        <v>2.439687122</v>
      </c>
      <c r="BU26" s="409">
        <v>2.479855218</v>
      </c>
      <c r="BV26" s="409">
        <v>2.4496523240000001</v>
      </c>
    </row>
    <row r="27" spans="1:74" ht="11.1" customHeight="1" x14ac:dyDescent="0.2">
      <c r="A27" s="162" t="s">
        <v>295</v>
      </c>
      <c r="B27" s="173" t="s">
        <v>282</v>
      </c>
      <c r="C27" s="252">
        <v>12.661903226</v>
      </c>
      <c r="D27" s="252">
        <v>13.379821429</v>
      </c>
      <c r="E27" s="252">
        <v>13.31316129</v>
      </c>
      <c r="F27" s="252">
        <v>13.548299999999999</v>
      </c>
      <c r="G27" s="252">
        <v>13.239709677</v>
      </c>
      <c r="H27" s="252">
        <v>13.716100000000001</v>
      </c>
      <c r="I27" s="252">
        <v>14.086903226</v>
      </c>
      <c r="J27" s="252">
        <v>13.653354839</v>
      </c>
      <c r="K27" s="252">
        <v>14.127166666999999</v>
      </c>
      <c r="L27" s="252">
        <v>14.015580645</v>
      </c>
      <c r="M27" s="252">
        <v>13.131500000000001</v>
      </c>
      <c r="N27" s="252">
        <v>13.466225806000001</v>
      </c>
      <c r="O27" s="252">
        <v>13.074483871</v>
      </c>
      <c r="P27" s="252">
        <v>13.969178571</v>
      </c>
      <c r="Q27" s="252">
        <v>13.566032258</v>
      </c>
      <c r="R27" s="252">
        <v>13.774466667</v>
      </c>
      <c r="S27" s="252">
        <v>13.157774194</v>
      </c>
      <c r="T27" s="252">
        <v>14.075466667000001</v>
      </c>
      <c r="U27" s="252">
        <v>14.272258065000001</v>
      </c>
      <c r="V27" s="252">
        <v>14.058741935</v>
      </c>
      <c r="W27" s="252">
        <v>14.515000000000001</v>
      </c>
      <c r="X27" s="252">
        <v>13.980903226000001</v>
      </c>
      <c r="Y27" s="252">
        <v>13.571366666999999</v>
      </c>
      <c r="Z27" s="252">
        <v>13.945903226</v>
      </c>
      <c r="AA27" s="252">
        <v>12.894064516</v>
      </c>
      <c r="AB27" s="252">
        <v>13.860517241</v>
      </c>
      <c r="AC27" s="252">
        <v>13.914193548</v>
      </c>
      <c r="AD27" s="252">
        <v>13.995566667</v>
      </c>
      <c r="AE27" s="252">
        <v>13.617032258</v>
      </c>
      <c r="AF27" s="252">
        <v>14.0352</v>
      </c>
      <c r="AG27" s="252">
        <v>14.05</v>
      </c>
      <c r="AH27" s="252">
        <v>14.581548387</v>
      </c>
      <c r="AI27" s="252">
        <v>14.546200000000001</v>
      </c>
      <c r="AJ27" s="252">
        <v>14.281741934999999</v>
      </c>
      <c r="AK27" s="252">
        <v>14.0746</v>
      </c>
      <c r="AL27" s="252">
        <v>14.057677418999999</v>
      </c>
      <c r="AM27" s="252">
        <v>13.490709677</v>
      </c>
      <c r="AN27" s="252">
        <v>13.884535714</v>
      </c>
      <c r="AO27" s="252">
        <v>14.101838710000001</v>
      </c>
      <c r="AP27" s="252">
        <v>13.832000000000001</v>
      </c>
      <c r="AQ27" s="252">
        <v>14.213612903</v>
      </c>
      <c r="AR27" s="252">
        <v>14.713533333000001</v>
      </c>
      <c r="AS27" s="252">
        <v>14.610774193999999</v>
      </c>
      <c r="AT27" s="252">
        <v>14.546451613</v>
      </c>
      <c r="AU27" s="252">
        <v>14.964466667</v>
      </c>
      <c r="AV27" s="252">
        <v>14.489387097</v>
      </c>
      <c r="AW27" s="252">
        <v>14.552333333</v>
      </c>
      <c r="AX27" s="252">
        <v>14.163774194</v>
      </c>
      <c r="AY27" s="252">
        <v>13.288580645</v>
      </c>
      <c r="AZ27" s="252">
        <v>14.5885</v>
      </c>
      <c r="BA27" s="252">
        <v>14.317032257999999</v>
      </c>
      <c r="BB27" s="252">
        <v>14.100633332999999</v>
      </c>
      <c r="BC27" s="252">
        <v>13.973000000000001</v>
      </c>
      <c r="BD27" s="252">
        <v>14.237965853</v>
      </c>
      <c r="BE27" s="252">
        <v>14.669224115</v>
      </c>
      <c r="BF27" s="252">
        <v>14.493214931000001</v>
      </c>
      <c r="BG27" s="409">
        <v>14.964677437000001</v>
      </c>
      <c r="BH27" s="409">
        <v>14.736179898</v>
      </c>
      <c r="BI27" s="409">
        <v>14.373303326</v>
      </c>
      <c r="BJ27" s="409">
        <v>14.128057188</v>
      </c>
      <c r="BK27" s="409">
        <v>13.551622476</v>
      </c>
      <c r="BL27" s="409">
        <v>14.490852671000001</v>
      </c>
      <c r="BM27" s="409">
        <v>14.239992718</v>
      </c>
      <c r="BN27" s="409">
        <v>14.27922983</v>
      </c>
      <c r="BO27" s="409">
        <v>14.054831584</v>
      </c>
      <c r="BP27" s="409">
        <v>14.573482706</v>
      </c>
      <c r="BQ27" s="409">
        <v>14.77816348</v>
      </c>
      <c r="BR27" s="409">
        <v>14.597068010999999</v>
      </c>
      <c r="BS27" s="409">
        <v>15.076380615</v>
      </c>
      <c r="BT27" s="409">
        <v>14.834796074</v>
      </c>
      <c r="BU27" s="409">
        <v>14.464855514</v>
      </c>
      <c r="BV27" s="409">
        <v>14.222876981000001</v>
      </c>
    </row>
    <row r="28" spans="1:74" ht="11.1" customHeight="1" x14ac:dyDescent="0.2">
      <c r="A28" s="162" t="s">
        <v>296</v>
      </c>
      <c r="B28" s="173" t="s">
        <v>283</v>
      </c>
      <c r="C28" s="252">
        <v>4.9753225806000003</v>
      </c>
      <c r="D28" s="252">
        <v>5.2182142857000002</v>
      </c>
      <c r="E28" s="252">
        <v>4.8105483870999999</v>
      </c>
      <c r="F28" s="252">
        <v>4.0188333332999999</v>
      </c>
      <c r="G28" s="252">
        <v>3.7509354839000002</v>
      </c>
      <c r="H28" s="252">
        <v>3.7375666666999998</v>
      </c>
      <c r="I28" s="252">
        <v>3.8880967742000001</v>
      </c>
      <c r="J28" s="252">
        <v>3.8601612903000002</v>
      </c>
      <c r="K28" s="252">
        <v>3.7558333333</v>
      </c>
      <c r="L28" s="252">
        <v>3.9105161289999999</v>
      </c>
      <c r="M28" s="252">
        <v>4.2591666666999997</v>
      </c>
      <c r="N28" s="252">
        <v>5.0008064515999999</v>
      </c>
      <c r="O28" s="252">
        <v>4.5459354839000001</v>
      </c>
      <c r="P28" s="252">
        <v>5.0612500000000002</v>
      </c>
      <c r="Q28" s="252">
        <v>4.5298064515999998</v>
      </c>
      <c r="R28" s="252">
        <v>4.1835000000000004</v>
      </c>
      <c r="S28" s="252">
        <v>3.6177096774000002</v>
      </c>
      <c r="T28" s="252">
        <v>3.6979666667000002</v>
      </c>
      <c r="U28" s="252">
        <v>3.8198387096999999</v>
      </c>
      <c r="V28" s="252">
        <v>3.9375806452000002</v>
      </c>
      <c r="W28" s="252">
        <v>3.88</v>
      </c>
      <c r="X28" s="252">
        <v>3.8563870967999998</v>
      </c>
      <c r="Y28" s="252">
        <v>3.9987666666999999</v>
      </c>
      <c r="Z28" s="252">
        <v>4.6359354839</v>
      </c>
      <c r="AA28" s="252">
        <v>4.3647419354999997</v>
      </c>
      <c r="AB28" s="252">
        <v>4.6501034483000003</v>
      </c>
      <c r="AC28" s="252">
        <v>4.3761290322999997</v>
      </c>
      <c r="AD28" s="252">
        <v>3.9430333332999998</v>
      </c>
      <c r="AE28" s="252">
        <v>3.5496129031999999</v>
      </c>
      <c r="AF28" s="252">
        <v>3.5312333332999999</v>
      </c>
      <c r="AG28" s="252">
        <v>3.7495806452</v>
      </c>
      <c r="AH28" s="252">
        <v>3.8310967742000002</v>
      </c>
      <c r="AI28" s="252">
        <v>3.6928999999999998</v>
      </c>
      <c r="AJ28" s="252">
        <v>3.7480967742</v>
      </c>
      <c r="AK28" s="252">
        <v>4.1275333332999997</v>
      </c>
      <c r="AL28" s="252">
        <v>4.5667096773999996</v>
      </c>
      <c r="AM28" s="252">
        <v>4.1473870968000002</v>
      </c>
      <c r="AN28" s="252">
        <v>4.5326785714</v>
      </c>
      <c r="AO28" s="252">
        <v>4.2499032257999998</v>
      </c>
      <c r="AP28" s="252">
        <v>3.7860333332999998</v>
      </c>
      <c r="AQ28" s="252">
        <v>3.5000645161000001</v>
      </c>
      <c r="AR28" s="252">
        <v>3.4687333332999999</v>
      </c>
      <c r="AS28" s="252">
        <v>3.5827419355000001</v>
      </c>
      <c r="AT28" s="252">
        <v>3.6930322581000001</v>
      </c>
      <c r="AU28" s="252">
        <v>3.6238333332999999</v>
      </c>
      <c r="AV28" s="252">
        <v>3.5955161289999999</v>
      </c>
      <c r="AW28" s="252">
        <v>4.0932333332999997</v>
      </c>
      <c r="AX28" s="252">
        <v>4.4969354838999998</v>
      </c>
      <c r="AY28" s="252">
        <v>4.2568709677000003</v>
      </c>
      <c r="AZ28" s="252">
        <v>4.5552857143000001</v>
      </c>
      <c r="BA28" s="252">
        <v>4.0315161289999999</v>
      </c>
      <c r="BB28" s="252">
        <v>3.6036333332999999</v>
      </c>
      <c r="BC28" s="252">
        <v>3.4365483871000002</v>
      </c>
      <c r="BD28" s="252">
        <v>3.380061306</v>
      </c>
      <c r="BE28" s="252">
        <v>3.515125034</v>
      </c>
      <c r="BF28" s="252">
        <v>3.6142646919999999</v>
      </c>
      <c r="BG28" s="409">
        <v>3.5092760520000001</v>
      </c>
      <c r="BH28" s="409">
        <v>3.527522426</v>
      </c>
      <c r="BI28" s="409">
        <v>3.7879601159999998</v>
      </c>
      <c r="BJ28" s="409">
        <v>4.32938417</v>
      </c>
      <c r="BK28" s="409">
        <v>4.108114788</v>
      </c>
      <c r="BL28" s="409">
        <v>4.3694885980000002</v>
      </c>
      <c r="BM28" s="409">
        <v>4.00462542</v>
      </c>
      <c r="BN28" s="409">
        <v>3.6048642540000002</v>
      </c>
      <c r="BO28" s="409">
        <v>3.2908240360000001</v>
      </c>
      <c r="BP28" s="409">
        <v>3.3072048820000002</v>
      </c>
      <c r="BQ28" s="409">
        <v>3.4372319980000001</v>
      </c>
      <c r="BR28" s="409">
        <v>3.5325239900000001</v>
      </c>
      <c r="BS28" s="409">
        <v>3.4284350620000001</v>
      </c>
      <c r="BT28" s="409">
        <v>3.4454030169999998</v>
      </c>
      <c r="BU28" s="409">
        <v>3.699867588</v>
      </c>
      <c r="BV28" s="409">
        <v>4.2298030950000003</v>
      </c>
    </row>
    <row r="29" spans="1:74" ht="11.1" customHeight="1" x14ac:dyDescent="0.2">
      <c r="A29" s="162" t="s">
        <v>297</v>
      </c>
      <c r="B29" s="173" t="s">
        <v>284</v>
      </c>
      <c r="C29" s="252">
        <v>6.1294193548000004</v>
      </c>
      <c r="D29" s="252">
        <v>6.3112142857000002</v>
      </c>
      <c r="E29" s="252">
        <v>6.2083870968000001</v>
      </c>
      <c r="F29" s="252">
        <v>6.1873333332999998</v>
      </c>
      <c r="G29" s="252">
        <v>6.2040645160999999</v>
      </c>
      <c r="H29" s="252">
        <v>6.1553333332999998</v>
      </c>
      <c r="I29" s="252">
        <v>6.2233870967999998</v>
      </c>
      <c r="J29" s="252">
        <v>6.1180322581000004</v>
      </c>
      <c r="K29" s="252">
        <v>6.0757000000000003</v>
      </c>
      <c r="L29" s="252">
        <v>6.1051935483999999</v>
      </c>
      <c r="M29" s="252">
        <v>6.1756333333000004</v>
      </c>
      <c r="N29" s="252">
        <v>6.4477096773999998</v>
      </c>
      <c r="O29" s="252">
        <v>6.2017096774000002</v>
      </c>
      <c r="P29" s="252">
        <v>6.4276785714000004</v>
      </c>
      <c r="Q29" s="252">
        <v>6.2430967741999996</v>
      </c>
      <c r="R29" s="252">
        <v>6.1755000000000004</v>
      </c>
      <c r="S29" s="252">
        <v>5.9964838709999997</v>
      </c>
      <c r="T29" s="252">
        <v>6.1747666667000001</v>
      </c>
      <c r="U29" s="252">
        <v>6.3079032257999996</v>
      </c>
      <c r="V29" s="252">
        <v>6.3329677419000001</v>
      </c>
      <c r="W29" s="252">
        <v>6.2915000000000001</v>
      </c>
      <c r="X29" s="252">
        <v>6.3154193548000004</v>
      </c>
      <c r="Y29" s="252">
        <v>6.4334333333</v>
      </c>
      <c r="Z29" s="252">
        <v>6.6657419354999998</v>
      </c>
      <c r="AA29" s="252">
        <v>6.5005806452000003</v>
      </c>
      <c r="AB29" s="252">
        <v>6.7556551724</v>
      </c>
      <c r="AC29" s="252">
        <v>6.4590645160999998</v>
      </c>
      <c r="AD29" s="252">
        <v>6.3682333333000001</v>
      </c>
      <c r="AE29" s="252">
        <v>6.3910967742000002</v>
      </c>
      <c r="AF29" s="252">
        <v>6.4623666667000004</v>
      </c>
      <c r="AG29" s="252">
        <v>6.2734193547999997</v>
      </c>
      <c r="AH29" s="252">
        <v>6.5806774193999997</v>
      </c>
      <c r="AI29" s="252">
        <v>6.4416333333000004</v>
      </c>
      <c r="AJ29" s="252">
        <v>6.2885161289999996</v>
      </c>
      <c r="AK29" s="252">
        <v>6.6631333333000002</v>
      </c>
      <c r="AL29" s="252">
        <v>6.8371612903000001</v>
      </c>
      <c r="AM29" s="252">
        <v>6.3521290322999997</v>
      </c>
      <c r="AN29" s="252">
        <v>6.7064285714</v>
      </c>
      <c r="AO29" s="252">
        <v>6.5835806451999996</v>
      </c>
      <c r="AP29" s="252">
        <v>6.3140666666999996</v>
      </c>
      <c r="AQ29" s="252">
        <v>6.5326774193999997</v>
      </c>
      <c r="AR29" s="252">
        <v>6.5272333332999999</v>
      </c>
      <c r="AS29" s="252">
        <v>6.4869032257999999</v>
      </c>
      <c r="AT29" s="252">
        <v>6.4664838710000003</v>
      </c>
      <c r="AU29" s="252">
        <v>6.4930333332999997</v>
      </c>
      <c r="AV29" s="252">
        <v>6.3926451612999999</v>
      </c>
      <c r="AW29" s="252">
        <v>6.6352666666999998</v>
      </c>
      <c r="AX29" s="252">
        <v>6.6281290323000004</v>
      </c>
      <c r="AY29" s="252">
        <v>6.5539032258000001</v>
      </c>
      <c r="AZ29" s="252">
        <v>6.7039642856999997</v>
      </c>
      <c r="BA29" s="252">
        <v>6.5554516128999998</v>
      </c>
      <c r="BB29" s="252">
        <v>6.5201333333000004</v>
      </c>
      <c r="BC29" s="252">
        <v>6.6078387097000002</v>
      </c>
      <c r="BD29" s="252">
        <v>6.5398192450000003</v>
      </c>
      <c r="BE29" s="252">
        <v>6.5201546940000004</v>
      </c>
      <c r="BF29" s="252">
        <v>6.6154339440000003</v>
      </c>
      <c r="BG29" s="409">
        <v>6.4439384689999999</v>
      </c>
      <c r="BH29" s="409">
        <v>6.5292609639999997</v>
      </c>
      <c r="BI29" s="409">
        <v>6.7062054299999998</v>
      </c>
      <c r="BJ29" s="409">
        <v>6.906143922</v>
      </c>
      <c r="BK29" s="409">
        <v>6.6336064940000004</v>
      </c>
      <c r="BL29" s="409">
        <v>6.8806567620000001</v>
      </c>
      <c r="BM29" s="409">
        <v>6.6537077939999998</v>
      </c>
      <c r="BN29" s="409">
        <v>6.5584246119999996</v>
      </c>
      <c r="BO29" s="409">
        <v>6.552000359</v>
      </c>
      <c r="BP29" s="409">
        <v>6.6125505880000004</v>
      </c>
      <c r="BQ29" s="409">
        <v>6.5910377159999998</v>
      </c>
      <c r="BR29" s="409">
        <v>6.6786213679999999</v>
      </c>
      <c r="BS29" s="409">
        <v>6.5335697250000004</v>
      </c>
      <c r="BT29" s="409">
        <v>6.5804504970000002</v>
      </c>
      <c r="BU29" s="409">
        <v>6.7789298159999998</v>
      </c>
      <c r="BV29" s="409">
        <v>6.9580540859999997</v>
      </c>
    </row>
    <row r="30" spans="1:74" ht="11.1" customHeight="1" x14ac:dyDescent="0.2">
      <c r="A30" s="162" t="s">
        <v>304</v>
      </c>
      <c r="B30" s="173" t="s">
        <v>285</v>
      </c>
      <c r="C30" s="252">
        <v>47.312647886000001</v>
      </c>
      <c r="D30" s="252">
        <v>47.557604625000003</v>
      </c>
      <c r="E30" s="252">
        <v>46.137874901000004</v>
      </c>
      <c r="F30" s="252">
        <v>48.317242569000001</v>
      </c>
      <c r="G30" s="252">
        <v>48.228710591999999</v>
      </c>
      <c r="H30" s="252">
        <v>48.293092895999997</v>
      </c>
      <c r="I30" s="252">
        <v>47.597359984000001</v>
      </c>
      <c r="J30" s="252">
        <v>48.001038590999997</v>
      </c>
      <c r="K30" s="252">
        <v>49.301284445999997</v>
      </c>
      <c r="L30" s="252">
        <v>47.293598125000003</v>
      </c>
      <c r="M30" s="252">
        <v>48.126237850000003</v>
      </c>
      <c r="N30" s="252">
        <v>49.681467183999999</v>
      </c>
      <c r="O30" s="252">
        <v>47.327149153999997</v>
      </c>
      <c r="P30" s="252">
        <v>48.435516653000001</v>
      </c>
      <c r="Q30" s="252">
        <v>47.171993958000002</v>
      </c>
      <c r="R30" s="252">
        <v>49.398744067999999</v>
      </c>
      <c r="S30" s="252">
        <v>47.927359723999999</v>
      </c>
      <c r="T30" s="252">
        <v>50.869119591999997</v>
      </c>
      <c r="U30" s="252">
        <v>50.141189034</v>
      </c>
      <c r="V30" s="252">
        <v>48.756010957999997</v>
      </c>
      <c r="W30" s="252">
        <v>50.221823516000001</v>
      </c>
      <c r="X30" s="252">
        <v>48.861351143</v>
      </c>
      <c r="Y30" s="252">
        <v>48.884522926000002</v>
      </c>
      <c r="Z30" s="252">
        <v>51.059970300000003</v>
      </c>
      <c r="AA30" s="252">
        <v>47.972840660999999</v>
      </c>
      <c r="AB30" s="252">
        <v>50.759973803000001</v>
      </c>
      <c r="AC30" s="252">
        <v>50.194903349999997</v>
      </c>
      <c r="AD30" s="252">
        <v>50.274966311999997</v>
      </c>
      <c r="AE30" s="252">
        <v>50.798180111000001</v>
      </c>
      <c r="AF30" s="252">
        <v>50.607984537999997</v>
      </c>
      <c r="AG30" s="252">
        <v>49.710139974999997</v>
      </c>
      <c r="AH30" s="252">
        <v>51.134777274999998</v>
      </c>
      <c r="AI30" s="252">
        <v>50.210177057999999</v>
      </c>
      <c r="AJ30" s="252">
        <v>49.204152804000003</v>
      </c>
      <c r="AK30" s="252">
        <v>50.350894590000003</v>
      </c>
      <c r="AL30" s="252">
        <v>51.155066685000001</v>
      </c>
      <c r="AM30" s="252">
        <v>49.702681044000002</v>
      </c>
      <c r="AN30" s="252">
        <v>50.394704951000001</v>
      </c>
      <c r="AO30" s="252">
        <v>50.970227416</v>
      </c>
      <c r="AP30" s="252">
        <v>50.545064754999999</v>
      </c>
      <c r="AQ30" s="252">
        <v>52.017942775000002</v>
      </c>
      <c r="AR30" s="252">
        <v>52.507158075</v>
      </c>
      <c r="AS30" s="252">
        <v>51.147458116000003</v>
      </c>
      <c r="AT30" s="252">
        <v>51.338654396000003</v>
      </c>
      <c r="AU30" s="252">
        <v>52.289587050999998</v>
      </c>
      <c r="AV30" s="252">
        <v>51.232146385999997</v>
      </c>
      <c r="AW30" s="252">
        <v>52.589985556000002</v>
      </c>
      <c r="AX30" s="252">
        <v>50.913136411000004</v>
      </c>
      <c r="AY30" s="252">
        <v>50.976943648999999</v>
      </c>
      <c r="AZ30" s="252">
        <v>52.101922064999997</v>
      </c>
      <c r="BA30" s="252">
        <v>51.868782889999999</v>
      </c>
      <c r="BB30" s="252">
        <v>52.251372684000003</v>
      </c>
      <c r="BC30" s="252">
        <v>52.315556102999999</v>
      </c>
      <c r="BD30" s="252">
        <v>53.302712407999998</v>
      </c>
      <c r="BE30" s="252">
        <v>52.833818248999997</v>
      </c>
      <c r="BF30" s="252">
        <v>52.561208694999998</v>
      </c>
      <c r="BG30" s="409">
        <v>52.992398459</v>
      </c>
      <c r="BH30" s="409">
        <v>52.183178581</v>
      </c>
      <c r="BI30" s="409">
        <v>52.821306864999997</v>
      </c>
      <c r="BJ30" s="409">
        <v>53.354767209999999</v>
      </c>
      <c r="BK30" s="409">
        <v>51.880952460000003</v>
      </c>
      <c r="BL30" s="409">
        <v>53.287486872000002</v>
      </c>
      <c r="BM30" s="409">
        <v>53.024431565</v>
      </c>
      <c r="BN30" s="409">
        <v>53.361395444000003</v>
      </c>
      <c r="BO30" s="409">
        <v>53.824244127</v>
      </c>
      <c r="BP30" s="409">
        <v>54.354732276999997</v>
      </c>
      <c r="BQ30" s="409">
        <v>53.923658625000002</v>
      </c>
      <c r="BR30" s="409">
        <v>53.542371684000003</v>
      </c>
      <c r="BS30" s="409">
        <v>54.054310708999999</v>
      </c>
      <c r="BT30" s="409">
        <v>53.154235997999997</v>
      </c>
      <c r="BU30" s="409">
        <v>53.880460100000001</v>
      </c>
      <c r="BV30" s="409">
        <v>54.422207157000003</v>
      </c>
    </row>
    <row r="31" spans="1:74" ht="11.1" customHeight="1" x14ac:dyDescent="0.2">
      <c r="A31" s="162" t="s">
        <v>299</v>
      </c>
      <c r="B31" s="173" t="s">
        <v>1137</v>
      </c>
      <c r="C31" s="252">
        <v>4.2230429857000003</v>
      </c>
      <c r="D31" s="252">
        <v>4.5991434995000002</v>
      </c>
      <c r="E31" s="252">
        <v>4.5200873484999997</v>
      </c>
      <c r="F31" s="252">
        <v>4.3651038321</v>
      </c>
      <c r="G31" s="252">
        <v>4.7622929587999998</v>
      </c>
      <c r="H31" s="252">
        <v>4.8913448738999996</v>
      </c>
      <c r="I31" s="252">
        <v>4.8992609530999998</v>
      </c>
      <c r="J31" s="252">
        <v>5.0539123207000003</v>
      </c>
      <c r="K31" s="252">
        <v>4.9990398501</v>
      </c>
      <c r="L31" s="252">
        <v>4.8738311597999999</v>
      </c>
      <c r="M31" s="252">
        <v>4.8800658516000004</v>
      </c>
      <c r="N31" s="252">
        <v>4.8834712856999998</v>
      </c>
      <c r="O31" s="252">
        <v>4.3662940867</v>
      </c>
      <c r="P31" s="252">
        <v>4.4719482537999999</v>
      </c>
      <c r="Q31" s="252">
        <v>4.1577566011</v>
      </c>
      <c r="R31" s="252">
        <v>4.5094782793999997</v>
      </c>
      <c r="S31" s="252">
        <v>4.6325651222999999</v>
      </c>
      <c r="T31" s="252">
        <v>4.7719511854999999</v>
      </c>
      <c r="U31" s="252">
        <v>4.8541041644999998</v>
      </c>
      <c r="V31" s="252">
        <v>4.9437712078000002</v>
      </c>
      <c r="W31" s="252">
        <v>4.6567127322999999</v>
      </c>
      <c r="X31" s="252">
        <v>4.6306505007999998</v>
      </c>
      <c r="Y31" s="252">
        <v>4.6887472994000001</v>
      </c>
      <c r="Z31" s="252">
        <v>4.7645400070999999</v>
      </c>
      <c r="AA31" s="252">
        <v>4.5971074060000001</v>
      </c>
      <c r="AB31" s="252">
        <v>4.8119490709999999</v>
      </c>
      <c r="AC31" s="252">
        <v>4.6485462719999999</v>
      </c>
      <c r="AD31" s="252">
        <v>4.4461627559999997</v>
      </c>
      <c r="AE31" s="252">
        <v>4.4944683650000004</v>
      </c>
      <c r="AF31" s="252">
        <v>4.7247602439999996</v>
      </c>
      <c r="AG31" s="252">
        <v>4.9032276259999996</v>
      </c>
      <c r="AH31" s="252">
        <v>5.0399582489999997</v>
      </c>
      <c r="AI31" s="252">
        <v>4.8091217500000001</v>
      </c>
      <c r="AJ31" s="252">
        <v>4.8367561400000003</v>
      </c>
      <c r="AK31" s="252">
        <v>4.8974202440000001</v>
      </c>
      <c r="AL31" s="252">
        <v>4.9764502530000003</v>
      </c>
      <c r="AM31" s="252">
        <v>4.8089706520000002</v>
      </c>
      <c r="AN31" s="252">
        <v>4.7781227599999996</v>
      </c>
      <c r="AO31" s="252">
        <v>4.6130279840000004</v>
      </c>
      <c r="AP31" s="252">
        <v>4.5274958170000001</v>
      </c>
      <c r="AQ31" s="252">
        <v>4.7157273249999996</v>
      </c>
      <c r="AR31" s="252">
        <v>4.9157718460000002</v>
      </c>
      <c r="AS31" s="252">
        <v>4.9743326479999999</v>
      </c>
      <c r="AT31" s="252">
        <v>5.0824454460000004</v>
      </c>
      <c r="AU31" s="252">
        <v>4.8962160580000003</v>
      </c>
      <c r="AV31" s="252">
        <v>4.8178981539999999</v>
      </c>
      <c r="AW31" s="252">
        <v>4.87614372</v>
      </c>
      <c r="AX31" s="252">
        <v>4.8942337120000001</v>
      </c>
      <c r="AY31" s="252">
        <v>4.7246628050000004</v>
      </c>
      <c r="AZ31" s="252">
        <v>4.8726072269999996</v>
      </c>
      <c r="BA31" s="252">
        <v>4.7053395010000001</v>
      </c>
      <c r="BB31" s="252">
        <v>4.618269304</v>
      </c>
      <c r="BC31" s="252">
        <v>4.8097972230000003</v>
      </c>
      <c r="BD31" s="252">
        <v>5.0134546240000004</v>
      </c>
      <c r="BE31" s="252">
        <v>5.0737535060000001</v>
      </c>
      <c r="BF31" s="252">
        <v>5.1835922959999996</v>
      </c>
      <c r="BG31" s="409">
        <v>4.994143588</v>
      </c>
      <c r="BH31" s="409">
        <v>4.9141424279999999</v>
      </c>
      <c r="BI31" s="409">
        <v>4.9733886610000004</v>
      </c>
      <c r="BJ31" s="409">
        <v>4.9917514670000003</v>
      </c>
      <c r="BK31" s="409">
        <v>4.7790983259999997</v>
      </c>
      <c r="BL31" s="409">
        <v>4.9289468579999998</v>
      </c>
      <c r="BM31" s="409">
        <v>4.7598120039999996</v>
      </c>
      <c r="BN31" s="409">
        <v>4.6715156889999996</v>
      </c>
      <c r="BO31" s="409">
        <v>4.8656954649999999</v>
      </c>
      <c r="BP31" s="409">
        <v>5.0720818230000004</v>
      </c>
      <c r="BQ31" s="409">
        <v>5.132643786</v>
      </c>
      <c r="BR31" s="409">
        <v>5.2440277130000004</v>
      </c>
      <c r="BS31" s="409">
        <v>5.0519797420000003</v>
      </c>
      <c r="BT31" s="409">
        <v>4.9709270510000003</v>
      </c>
      <c r="BU31" s="409">
        <v>5.0309482609999998</v>
      </c>
      <c r="BV31" s="409">
        <v>5.049443235</v>
      </c>
    </row>
    <row r="32" spans="1:74" ht="11.1" customHeight="1" x14ac:dyDescent="0.2">
      <c r="A32" s="162" t="s">
        <v>300</v>
      </c>
      <c r="B32" s="173" t="s">
        <v>282</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0.69971333999999996</v>
      </c>
      <c r="AB32" s="252">
        <v>0.70478159699999998</v>
      </c>
      <c r="AC32" s="252">
        <v>0.70522259799999998</v>
      </c>
      <c r="AD32" s="252">
        <v>0.69664627599999995</v>
      </c>
      <c r="AE32" s="252">
        <v>0.69740832799999997</v>
      </c>
      <c r="AF32" s="252">
        <v>0.71324718899999995</v>
      </c>
      <c r="AG32" s="252">
        <v>0.71184005400000006</v>
      </c>
      <c r="AH32" s="252">
        <v>0.71544279399999999</v>
      </c>
      <c r="AI32" s="252">
        <v>0.72063515700000003</v>
      </c>
      <c r="AJ32" s="252">
        <v>0.72820842500000005</v>
      </c>
      <c r="AK32" s="252">
        <v>0.71721582299999997</v>
      </c>
      <c r="AL32" s="252">
        <v>0.71532829499999995</v>
      </c>
      <c r="AM32" s="252">
        <v>0.72311735300000002</v>
      </c>
      <c r="AN32" s="252">
        <v>0.72831717500000004</v>
      </c>
      <c r="AO32" s="252">
        <v>0.72877201899999999</v>
      </c>
      <c r="AP32" s="252">
        <v>0.71902952099999995</v>
      </c>
      <c r="AQ32" s="252">
        <v>0.72002160100000001</v>
      </c>
      <c r="AR32" s="252">
        <v>0.736478988</v>
      </c>
      <c r="AS32" s="252">
        <v>0.73529701300000005</v>
      </c>
      <c r="AT32" s="252">
        <v>0.73922831499999997</v>
      </c>
      <c r="AU32" s="252">
        <v>0.74467809699999998</v>
      </c>
      <c r="AV32" s="252">
        <v>0.75218261399999997</v>
      </c>
      <c r="AW32" s="252">
        <v>0.74073360600000004</v>
      </c>
      <c r="AX32" s="252">
        <v>0.73848246500000003</v>
      </c>
      <c r="AY32" s="252">
        <v>0.74162088199999998</v>
      </c>
      <c r="AZ32" s="252">
        <v>0.74694507399999999</v>
      </c>
      <c r="BA32" s="252">
        <v>0.74738504900000002</v>
      </c>
      <c r="BB32" s="252">
        <v>0.73786262199999997</v>
      </c>
      <c r="BC32" s="252">
        <v>0.73889461700000003</v>
      </c>
      <c r="BD32" s="252">
        <v>0.75578536299999999</v>
      </c>
      <c r="BE32" s="252">
        <v>0.75449043400000004</v>
      </c>
      <c r="BF32" s="252">
        <v>0.75849232099999997</v>
      </c>
      <c r="BG32" s="409">
        <v>0.76406551</v>
      </c>
      <c r="BH32" s="409">
        <v>0.77157222000000003</v>
      </c>
      <c r="BI32" s="409">
        <v>0.75982870300000005</v>
      </c>
      <c r="BJ32" s="409">
        <v>0.75754337900000002</v>
      </c>
      <c r="BK32" s="409">
        <v>0.751139365</v>
      </c>
      <c r="BL32" s="409">
        <v>0.75660914499999998</v>
      </c>
      <c r="BM32" s="409">
        <v>0.75692477899999999</v>
      </c>
      <c r="BN32" s="409">
        <v>0.74729843100000004</v>
      </c>
      <c r="BO32" s="409">
        <v>0.748467883</v>
      </c>
      <c r="BP32" s="409">
        <v>0.76576620799999995</v>
      </c>
      <c r="BQ32" s="409">
        <v>0.76483668299999996</v>
      </c>
      <c r="BR32" s="409">
        <v>0.768935653</v>
      </c>
      <c r="BS32" s="409">
        <v>0.77464098299999995</v>
      </c>
      <c r="BT32" s="409">
        <v>0.781941373</v>
      </c>
      <c r="BU32" s="409">
        <v>0.76991756200000006</v>
      </c>
      <c r="BV32" s="409">
        <v>0.76744771899999997</v>
      </c>
    </row>
    <row r="33" spans="1:74" ht="11.1" customHeight="1" x14ac:dyDescent="0.2">
      <c r="A33" s="162" t="s">
        <v>301</v>
      </c>
      <c r="B33" s="173" t="s">
        <v>287</v>
      </c>
      <c r="C33" s="252">
        <v>12.21388221</v>
      </c>
      <c r="D33" s="252">
        <v>11.122669707</v>
      </c>
      <c r="E33" s="252">
        <v>10.405754741000001</v>
      </c>
      <c r="F33" s="252">
        <v>12.35675451</v>
      </c>
      <c r="G33" s="252">
        <v>11.506541308999999</v>
      </c>
      <c r="H33" s="252">
        <v>11.110500292999999</v>
      </c>
      <c r="I33" s="252">
        <v>10.920243744</v>
      </c>
      <c r="J33" s="252">
        <v>11.268381176</v>
      </c>
      <c r="K33" s="252">
        <v>12.539079005</v>
      </c>
      <c r="L33" s="252">
        <v>11.125315370999999</v>
      </c>
      <c r="M33" s="252">
        <v>11.972269263999999</v>
      </c>
      <c r="N33" s="252">
        <v>13.102280248</v>
      </c>
      <c r="O33" s="252">
        <v>12.061863181</v>
      </c>
      <c r="P33" s="252">
        <v>12.431893412000001</v>
      </c>
      <c r="Q33" s="252">
        <v>11.632171078000001</v>
      </c>
      <c r="R33" s="252">
        <v>13.181563417</v>
      </c>
      <c r="S33" s="252">
        <v>11.050450258</v>
      </c>
      <c r="T33" s="252">
        <v>13.175207672999999</v>
      </c>
      <c r="U33" s="252">
        <v>13.289732698</v>
      </c>
      <c r="V33" s="252">
        <v>11.864377608</v>
      </c>
      <c r="W33" s="252">
        <v>12.526060986999999</v>
      </c>
      <c r="X33" s="252">
        <v>11.846350899000001</v>
      </c>
      <c r="Y33" s="252">
        <v>11.904170573</v>
      </c>
      <c r="Z33" s="252">
        <v>13.595581581999999</v>
      </c>
      <c r="AA33" s="252">
        <v>11.466780910000001</v>
      </c>
      <c r="AB33" s="252">
        <v>13.45906441</v>
      </c>
      <c r="AC33" s="252">
        <v>12.884495719</v>
      </c>
      <c r="AD33" s="252">
        <v>13.435578462</v>
      </c>
      <c r="AE33" s="252">
        <v>13.154971448</v>
      </c>
      <c r="AF33" s="252">
        <v>12.7089379</v>
      </c>
      <c r="AG33" s="252">
        <v>12.165216799</v>
      </c>
      <c r="AH33" s="252">
        <v>12.813468382</v>
      </c>
      <c r="AI33" s="252">
        <v>12.905744808</v>
      </c>
      <c r="AJ33" s="252">
        <v>11.798207171</v>
      </c>
      <c r="AK33" s="252">
        <v>13.195290274</v>
      </c>
      <c r="AL33" s="252">
        <v>13.806555984999999</v>
      </c>
      <c r="AM33" s="252">
        <v>12.816609648</v>
      </c>
      <c r="AN33" s="252">
        <v>12.876941800000001</v>
      </c>
      <c r="AO33" s="252">
        <v>13.500032282999999</v>
      </c>
      <c r="AP33" s="252">
        <v>13.124689204999999</v>
      </c>
      <c r="AQ33" s="252">
        <v>13.738207185</v>
      </c>
      <c r="AR33" s="252">
        <v>13.647593318</v>
      </c>
      <c r="AS33" s="252">
        <v>12.759365573</v>
      </c>
      <c r="AT33" s="252">
        <v>12.594687625000001</v>
      </c>
      <c r="AU33" s="252">
        <v>13.900730889</v>
      </c>
      <c r="AV33" s="252">
        <v>12.885992438000001</v>
      </c>
      <c r="AW33" s="252">
        <v>14.382554154999999</v>
      </c>
      <c r="AX33" s="252">
        <v>12.920544039999999</v>
      </c>
      <c r="AY33" s="252">
        <v>13.413384945000001</v>
      </c>
      <c r="AZ33" s="252">
        <v>13.821834218999999</v>
      </c>
      <c r="BA33" s="252">
        <v>13.740177047</v>
      </c>
      <c r="BB33" s="252">
        <v>14.028592691</v>
      </c>
      <c r="BC33" s="252">
        <v>13.828928968</v>
      </c>
      <c r="BD33" s="252">
        <v>13.675533959999999</v>
      </c>
      <c r="BE33" s="252">
        <v>13.624462458</v>
      </c>
      <c r="BF33" s="252">
        <v>13.209682344999999</v>
      </c>
      <c r="BG33" s="409">
        <v>13.930057649</v>
      </c>
      <c r="BH33" s="409">
        <v>13.117597266000001</v>
      </c>
      <c r="BI33" s="409">
        <v>13.944289709</v>
      </c>
      <c r="BJ33" s="409">
        <v>14.337845087</v>
      </c>
      <c r="BK33" s="409">
        <v>13.903103778</v>
      </c>
      <c r="BL33" s="409">
        <v>14.324794796000001</v>
      </c>
      <c r="BM33" s="409">
        <v>14.238700339999999</v>
      </c>
      <c r="BN33" s="409">
        <v>14.535720357000001</v>
      </c>
      <c r="BO33" s="409">
        <v>14.327054372999999</v>
      </c>
      <c r="BP33" s="409">
        <v>14.166134332</v>
      </c>
      <c r="BQ33" s="409">
        <v>14.111016979</v>
      </c>
      <c r="BR33" s="409">
        <v>13.679026195</v>
      </c>
      <c r="BS33" s="409">
        <v>14.422556865000001</v>
      </c>
      <c r="BT33" s="409">
        <v>13.578332487999999</v>
      </c>
      <c r="BU33" s="409">
        <v>14.431626882</v>
      </c>
      <c r="BV33" s="409">
        <v>14.836139802</v>
      </c>
    </row>
    <row r="34" spans="1:74" ht="11.1" customHeight="1" x14ac:dyDescent="0.2">
      <c r="A34" s="162" t="s">
        <v>302</v>
      </c>
      <c r="B34" s="173" t="s">
        <v>288</v>
      </c>
      <c r="C34" s="252">
        <v>11.87457186</v>
      </c>
      <c r="D34" s="252">
        <v>12.207312679999999</v>
      </c>
      <c r="E34" s="252">
        <v>12.173229837999999</v>
      </c>
      <c r="F34" s="252">
        <v>11.957069283999999</v>
      </c>
      <c r="G34" s="252">
        <v>12.31064757</v>
      </c>
      <c r="H34" s="252">
        <v>12.109528916</v>
      </c>
      <c r="I34" s="252">
        <v>11.830635921000001</v>
      </c>
      <c r="J34" s="252">
        <v>11.571726239</v>
      </c>
      <c r="K34" s="252">
        <v>11.729727369000001</v>
      </c>
      <c r="L34" s="252">
        <v>11.55255088</v>
      </c>
      <c r="M34" s="252">
        <v>12.09340186</v>
      </c>
      <c r="N34" s="252">
        <v>12.078471788</v>
      </c>
      <c r="O34" s="252">
        <v>12.129996611999999</v>
      </c>
      <c r="P34" s="252">
        <v>12.646027531</v>
      </c>
      <c r="Q34" s="252">
        <v>12.357352927999999</v>
      </c>
      <c r="R34" s="252">
        <v>12.513383206</v>
      </c>
      <c r="S34" s="252">
        <v>12.576508875</v>
      </c>
      <c r="T34" s="252">
        <v>12.637102275</v>
      </c>
      <c r="U34" s="252">
        <v>12.174041996</v>
      </c>
      <c r="V34" s="252">
        <v>12.093060591</v>
      </c>
      <c r="W34" s="252">
        <v>12.547133778999999</v>
      </c>
      <c r="X34" s="252">
        <v>12.347791685000001</v>
      </c>
      <c r="Y34" s="252">
        <v>12.537103595</v>
      </c>
      <c r="Z34" s="252">
        <v>12.949608833999999</v>
      </c>
      <c r="AA34" s="252">
        <v>12.830202948</v>
      </c>
      <c r="AB34" s="252">
        <v>13.221219344</v>
      </c>
      <c r="AC34" s="252">
        <v>13.148104368</v>
      </c>
      <c r="AD34" s="252">
        <v>13.002971257</v>
      </c>
      <c r="AE34" s="252">
        <v>13.249438120000001</v>
      </c>
      <c r="AF34" s="252">
        <v>12.875028513</v>
      </c>
      <c r="AG34" s="252">
        <v>12.602420802999999</v>
      </c>
      <c r="AH34" s="252">
        <v>12.931025088</v>
      </c>
      <c r="AI34" s="252">
        <v>12.579314371000001</v>
      </c>
      <c r="AJ34" s="252">
        <v>12.841882216</v>
      </c>
      <c r="AK34" s="252">
        <v>12.946162664999999</v>
      </c>
      <c r="AL34" s="252">
        <v>12.893351435</v>
      </c>
      <c r="AM34" s="252">
        <v>12.837793033000001</v>
      </c>
      <c r="AN34" s="252">
        <v>13.197257109000001</v>
      </c>
      <c r="AO34" s="252">
        <v>13.176818591</v>
      </c>
      <c r="AP34" s="252">
        <v>13.362991055</v>
      </c>
      <c r="AQ34" s="252">
        <v>13.504856113000001</v>
      </c>
      <c r="AR34" s="252">
        <v>13.285919632000001</v>
      </c>
      <c r="AS34" s="252">
        <v>13.000160491999999</v>
      </c>
      <c r="AT34" s="252">
        <v>13.140083326999999</v>
      </c>
      <c r="AU34" s="252">
        <v>13.126603028</v>
      </c>
      <c r="AV34" s="252">
        <v>13.355952582</v>
      </c>
      <c r="AW34" s="252">
        <v>13.542797036</v>
      </c>
      <c r="AX34" s="252">
        <v>13.412798509</v>
      </c>
      <c r="AY34" s="252">
        <v>13.474116617</v>
      </c>
      <c r="AZ34" s="252">
        <v>13.737846885</v>
      </c>
      <c r="BA34" s="252">
        <v>13.720054928</v>
      </c>
      <c r="BB34" s="252">
        <v>13.803520483</v>
      </c>
      <c r="BC34" s="252">
        <v>13.821401033000001</v>
      </c>
      <c r="BD34" s="252">
        <v>13.832817739999999</v>
      </c>
      <c r="BE34" s="252">
        <v>13.531028987999999</v>
      </c>
      <c r="BF34" s="252">
        <v>13.504840873999999</v>
      </c>
      <c r="BG34" s="409">
        <v>13.49294647</v>
      </c>
      <c r="BH34" s="409">
        <v>13.705601389</v>
      </c>
      <c r="BI34" s="409">
        <v>13.900659101</v>
      </c>
      <c r="BJ34" s="409">
        <v>14.003797939</v>
      </c>
      <c r="BK34" s="409">
        <v>13.773024796</v>
      </c>
      <c r="BL34" s="409">
        <v>14.284777773</v>
      </c>
      <c r="BM34" s="409">
        <v>14.225165702</v>
      </c>
      <c r="BN34" s="409">
        <v>14.238759886</v>
      </c>
      <c r="BO34" s="409">
        <v>14.325236221000001</v>
      </c>
      <c r="BP34" s="409">
        <v>14.182642109</v>
      </c>
      <c r="BQ34" s="409">
        <v>13.912350896</v>
      </c>
      <c r="BR34" s="409">
        <v>13.782882935</v>
      </c>
      <c r="BS34" s="409">
        <v>13.82161123</v>
      </c>
      <c r="BT34" s="409">
        <v>13.965899034</v>
      </c>
      <c r="BU34" s="409">
        <v>14.220255019</v>
      </c>
      <c r="BV34" s="409">
        <v>14.320529978</v>
      </c>
    </row>
    <row r="35" spans="1:74" ht="11.1" customHeight="1" x14ac:dyDescent="0.2">
      <c r="A35" s="162" t="s">
        <v>303</v>
      </c>
      <c r="B35" s="173" t="s">
        <v>289</v>
      </c>
      <c r="C35" s="252">
        <v>18.390088889000001</v>
      </c>
      <c r="D35" s="252">
        <v>19.001438543999999</v>
      </c>
      <c r="E35" s="252">
        <v>18.406263965000001</v>
      </c>
      <c r="F35" s="252">
        <v>19.019414054999999</v>
      </c>
      <c r="G35" s="252">
        <v>18.984181842000002</v>
      </c>
      <c r="H35" s="252">
        <v>19.535027047</v>
      </c>
      <c r="I35" s="252">
        <v>19.280691175000001</v>
      </c>
      <c r="J35" s="252">
        <v>19.458725383000001</v>
      </c>
      <c r="K35" s="252">
        <v>19.357019834999999</v>
      </c>
      <c r="L35" s="252">
        <v>19.052823366999998</v>
      </c>
      <c r="M35" s="252">
        <v>18.522850567999999</v>
      </c>
      <c r="N35" s="252">
        <v>19.000685684</v>
      </c>
      <c r="O35" s="252">
        <v>18.137367606000002</v>
      </c>
      <c r="P35" s="252">
        <v>18.248114053999998</v>
      </c>
      <c r="Q35" s="252">
        <v>18.347164763999999</v>
      </c>
      <c r="R35" s="252">
        <v>18.546897589</v>
      </c>
      <c r="S35" s="252">
        <v>19.000381643000001</v>
      </c>
      <c r="T35" s="252">
        <v>19.597763414999999</v>
      </c>
      <c r="U35" s="252">
        <v>19.148820944000001</v>
      </c>
      <c r="V35" s="252">
        <v>19.161425122000001</v>
      </c>
      <c r="W35" s="252">
        <v>19.807635080000001</v>
      </c>
      <c r="X35" s="252">
        <v>19.367086423</v>
      </c>
      <c r="Y35" s="252">
        <v>19.056057657</v>
      </c>
      <c r="Z35" s="252">
        <v>19.064438738</v>
      </c>
      <c r="AA35" s="252">
        <v>18.379036057</v>
      </c>
      <c r="AB35" s="252">
        <v>18.562959380999999</v>
      </c>
      <c r="AC35" s="252">
        <v>18.808534392999999</v>
      </c>
      <c r="AD35" s="252">
        <v>18.693607561</v>
      </c>
      <c r="AE35" s="252">
        <v>19.201893850000001</v>
      </c>
      <c r="AF35" s="252">
        <v>19.586010691999999</v>
      </c>
      <c r="AG35" s="252">
        <v>19.327434693000001</v>
      </c>
      <c r="AH35" s="252">
        <v>19.634882762</v>
      </c>
      <c r="AI35" s="252">
        <v>19.195360972</v>
      </c>
      <c r="AJ35" s="252">
        <v>18.999098851999999</v>
      </c>
      <c r="AK35" s="252">
        <v>18.594805583999999</v>
      </c>
      <c r="AL35" s="252">
        <v>18.763380717</v>
      </c>
      <c r="AM35" s="252">
        <v>18.516190357999999</v>
      </c>
      <c r="AN35" s="252">
        <v>18.814066106999999</v>
      </c>
      <c r="AO35" s="252">
        <v>18.951576539000001</v>
      </c>
      <c r="AP35" s="252">
        <v>18.810859156999999</v>
      </c>
      <c r="AQ35" s="252">
        <v>19.339130551</v>
      </c>
      <c r="AR35" s="252">
        <v>19.921394290999999</v>
      </c>
      <c r="AS35" s="252">
        <v>19.678302389999999</v>
      </c>
      <c r="AT35" s="252">
        <v>19.782209683000001</v>
      </c>
      <c r="AU35" s="252">
        <v>19.621358979</v>
      </c>
      <c r="AV35" s="252">
        <v>19.420120598</v>
      </c>
      <c r="AW35" s="252">
        <v>19.047757039</v>
      </c>
      <c r="AX35" s="252">
        <v>18.947077685</v>
      </c>
      <c r="AY35" s="252">
        <v>18.623158400000001</v>
      </c>
      <c r="AZ35" s="252">
        <v>18.922688659999999</v>
      </c>
      <c r="BA35" s="252">
        <v>18.955826365</v>
      </c>
      <c r="BB35" s="252">
        <v>19.063127584</v>
      </c>
      <c r="BC35" s="252">
        <v>19.116534261999998</v>
      </c>
      <c r="BD35" s="252">
        <v>20.025120721</v>
      </c>
      <c r="BE35" s="252">
        <v>19.850082863000001</v>
      </c>
      <c r="BF35" s="252">
        <v>19.904600858999999</v>
      </c>
      <c r="BG35" s="409">
        <v>19.811185242000001</v>
      </c>
      <c r="BH35" s="409">
        <v>19.674265278</v>
      </c>
      <c r="BI35" s="409">
        <v>19.243140691000001</v>
      </c>
      <c r="BJ35" s="409">
        <v>19.263829338000001</v>
      </c>
      <c r="BK35" s="409">
        <v>18.674586195</v>
      </c>
      <c r="BL35" s="409">
        <v>18.992358299999999</v>
      </c>
      <c r="BM35" s="409">
        <v>19.043828739999999</v>
      </c>
      <c r="BN35" s="409">
        <v>19.168101081</v>
      </c>
      <c r="BO35" s="409">
        <v>19.557790185000002</v>
      </c>
      <c r="BP35" s="409">
        <v>20.168107804999998</v>
      </c>
      <c r="BQ35" s="409">
        <v>20.002810280999999</v>
      </c>
      <c r="BR35" s="409">
        <v>20.067499187999999</v>
      </c>
      <c r="BS35" s="409">
        <v>19.983521888999999</v>
      </c>
      <c r="BT35" s="409">
        <v>19.857136052000001</v>
      </c>
      <c r="BU35" s="409">
        <v>19.427712375999999</v>
      </c>
      <c r="BV35" s="409">
        <v>19.448646423</v>
      </c>
    </row>
    <row r="36" spans="1:74" ht="11.1" customHeight="1" x14ac:dyDescent="0.2">
      <c r="A36" s="162" t="s">
        <v>305</v>
      </c>
      <c r="B36" s="173" t="s">
        <v>235</v>
      </c>
      <c r="C36" s="252">
        <v>92.705302269000001</v>
      </c>
      <c r="D36" s="252">
        <v>94.024657458999997</v>
      </c>
      <c r="E36" s="252">
        <v>91.429159045000006</v>
      </c>
      <c r="F36" s="252">
        <v>93.256863123000002</v>
      </c>
      <c r="G36" s="252">
        <v>92.458909829999996</v>
      </c>
      <c r="H36" s="252">
        <v>93.304578247999999</v>
      </c>
      <c r="I36" s="252">
        <v>93.651025318999999</v>
      </c>
      <c r="J36" s="252">
        <v>93.538571340000004</v>
      </c>
      <c r="K36" s="252">
        <v>95.096392191000007</v>
      </c>
      <c r="L36" s="252">
        <v>93.627475214</v>
      </c>
      <c r="M36" s="252">
        <v>93.574304189000003</v>
      </c>
      <c r="N36" s="252">
        <v>96.606358881999995</v>
      </c>
      <c r="O36" s="252">
        <v>93.000219807999997</v>
      </c>
      <c r="P36" s="252">
        <v>96.233035580000006</v>
      </c>
      <c r="Q36" s="252">
        <v>93.384059925000003</v>
      </c>
      <c r="R36" s="252">
        <v>95.184474723999998</v>
      </c>
      <c r="S36" s="252">
        <v>92.499700967999999</v>
      </c>
      <c r="T36" s="252">
        <v>97.217008324999995</v>
      </c>
      <c r="U36" s="252">
        <v>97.264433452000006</v>
      </c>
      <c r="V36" s="252">
        <v>95.645359467000006</v>
      </c>
      <c r="W36" s="252">
        <v>96.940563018000006</v>
      </c>
      <c r="X36" s="252">
        <v>95.132980540000005</v>
      </c>
      <c r="Y36" s="252">
        <v>94.583523940000006</v>
      </c>
      <c r="Z36" s="252">
        <v>98.393598155000006</v>
      </c>
      <c r="AA36" s="252">
        <v>93.392493509000005</v>
      </c>
      <c r="AB36" s="252">
        <v>98.433603739999995</v>
      </c>
      <c r="AC36" s="252">
        <v>97.250748586</v>
      </c>
      <c r="AD36" s="252">
        <v>96.382290366999996</v>
      </c>
      <c r="AE36" s="252">
        <v>96.232294429000007</v>
      </c>
      <c r="AF36" s="252">
        <v>97.109152136000006</v>
      </c>
      <c r="AG36" s="252">
        <v>96.188580739000002</v>
      </c>
      <c r="AH36" s="252">
        <v>99.178818144999994</v>
      </c>
      <c r="AI36" s="252">
        <v>97.324650685999998</v>
      </c>
      <c r="AJ36" s="252">
        <v>95.786721103999994</v>
      </c>
      <c r="AK36" s="252">
        <v>97.507113200999996</v>
      </c>
      <c r="AL36" s="252">
        <v>99.276711116000001</v>
      </c>
      <c r="AM36" s="252">
        <v>95.516593255999993</v>
      </c>
      <c r="AN36" s="252">
        <v>97.189898604999996</v>
      </c>
      <c r="AO36" s="252">
        <v>98.537073258999996</v>
      </c>
      <c r="AP36" s="252">
        <v>96.357022045999997</v>
      </c>
      <c r="AQ36" s="252">
        <v>98.909563465000005</v>
      </c>
      <c r="AR36" s="252">
        <v>100.37264227</v>
      </c>
      <c r="AS36" s="252">
        <v>98.563229515000003</v>
      </c>
      <c r="AT36" s="252">
        <v>99.023494900000003</v>
      </c>
      <c r="AU36" s="252">
        <v>99.570748205000001</v>
      </c>
      <c r="AV36" s="252">
        <v>98.309665058999997</v>
      </c>
      <c r="AW36" s="252">
        <v>100.84747351999999</v>
      </c>
      <c r="AX36" s="252">
        <v>99.051290386999995</v>
      </c>
      <c r="AY36" s="252">
        <v>97.964990607999994</v>
      </c>
      <c r="AZ36" s="252">
        <v>100.01741130000001</v>
      </c>
      <c r="BA36" s="252">
        <v>99.693842400999998</v>
      </c>
      <c r="BB36" s="252">
        <v>98.711258264999998</v>
      </c>
      <c r="BC36" s="252">
        <v>99.205530386000007</v>
      </c>
      <c r="BD36" s="252">
        <v>100.69944092999999</v>
      </c>
      <c r="BE36" s="252">
        <v>100.70861864</v>
      </c>
      <c r="BF36" s="252">
        <v>100.63453647</v>
      </c>
      <c r="BG36" s="409">
        <v>100.71756707</v>
      </c>
      <c r="BH36" s="409">
        <v>100.23669725000001</v>
      </c>
      <c r="BI36" s="409">
        <v>100.70049985999999</v>
      </c>
      <c r="BJ36" s="409">
        <v>101.89674869</v>
      </c>
      <c r="BK36" s="409">
        <v>98.896437130999999</v>
      </c>
      <c r="BL36" s="409">
        <v>101.84613318</v>
      </c>
      <c r="BM36" s="409">
        <v>100.92211386</v>
      </c>
      <c r="BN36" s="409">
        <v>100.39791285</v>
      </c>
      <c r="BO36" s="409">
        <v>100.70051468</v>
      </c>
      <c r="BP36" s="409">
        <v>102.23900086</v>
      </c>
      <c r="BQ36" s="409">
        <v>102.30513802</v>
      </c>
      <c r="BR36" s="409">
        <v>102.06413078</v>
      </c>
      <c r="BS36" s="409">
        <v>102.38406245</v>
      </c>
      <c r="BT36" s="409">
        <v>101.62422546000001</v>
      </c>
      <c r="BU36" s="409">
        <v>102.08621902</v>
      </c>
      <c r="BV36" s="409">
        <v>103.42697247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1203</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322</v>
      </c>
      <c r="B39" s="173" t="s">
        <v>703</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-0.74566312902999998</v>
      </c>
      <c r="AN39" s="252">
        <v>0.12771796429000001</v>
      </c>
      <c r="AO39" s="252">
        <v>0.60237916129000002</v>
      </c>
      <c r="AP39" s="252">
        <v>6.9596566666999995E-2</v>
      </c>
      <c r="AQ39" s="252">
        <v>-0.18084141935</v>
      </c>
      <c r="AR39" s="252">
        <v>0.80241249999999997</v>
      </c>
      <c r="AS39" s="252">
        <v>0.36852761290000002</v>
      </c>
      <c r="AT39" s="252">
        <v>0.36268967742000002</v>
      </c>
      <c r="AU39" s="252">
        <v>0.31453209999999998</v>
      </c>
      <c r="AV39" s="252">
        <v>1.1799874839</v>
      </c>
      <c r="AW39" s="252">
        <v>0.59625649999999997</v>
      </c>
      <c r="AX39" s="252">
        <v>0.92717090322999995</v>
      </c>
      <c r="AY39" s="252">
        <v>0.48800693548000001</v>
      </c>
      <c r="AZ39" s="252">
        <v>0.14047242857</v>
      </c>
      <c r="BA39" s="252">
        <v>0.44379429032000001</v>
      </c>
      <c r="BB39" s="252">
        <v>-7.8400666667000005E-2</v>
      </c>
      <c r="BC39" s="252">
        <v>-0.20571703225999999</v>
      </c>
      <c r="BD39" s="252">
        <v>0.10806159999999999</v>
      </c>
      <c r="BE39" s="252">
        <v>1.5557811521E-2</v>
      </c>
      <c r="BF39" s="252">
        <v>-0.58198576546000003</v>
      </c>
      <c r="BG39" s="409">
        <v>-0.33438171426000002</v>
      </c>
      <c r="BH39" s="409">
        <v>0.41683870967999997</v>
      </c>
      <c r="BI39" s="409">
        <v>0.29870000000000002</v>
      </c>
      <c r="BJ39" s="409">
        <v>0.44129032258000001</v>
      </c>
      <c r="BK39" s="409">
        <v>-0.37586129031999999</v>
      </c>
      <c r="BL39" s="409">
        <v>-0.12177142857000001</v>
      </c>
      <c r="BM39" s="409">
        <v>-0.44908709677000003</v>
      </c>
      <c r="BN39" s="409">
        <v>-0.62832333333000001</v>
      </c>
      <c r="BO39" s="409">
        <v>-0.82598709677000004</v>
      </c>
      <c r="BP39" s="409">
        <v>-0.28949000000000003</v>
      </c>
      <c r="BQ39" s="409">
        <v>-0.27535483870999999</v>
      </c>
      <c r="BR39" s="409">
        <v>-0.30638709676999998</v>
      </c>
      <c r="BS39" s="409">
        <v>-0.26686666666999997</v>
      </c>
      <c r="BT39" s="409">
        <v>0.19771935484</v>
      </c>
      <c r="BU39" s="409">
        <v>3.848E-2</v>
      </c>
      <c r="BV39" s="409">
        <v>0.60820322580999997</v>
      </c>
    </row>
    <row r="40" spans="1:74" ht="11.1" customHeight="1" x14ac:dyDescent="0.2">
      <c r="A40" s="162" t="s">
        <v>323</v>
      </c>
      <c r="B40" s="173" t="s">
        <v>704</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-0.32077419354999998</v>
      </c>
      <c r="P40" s="252">
        <v>0.11075</v>
      </c>
      <c r="Q40" s="252">
        <v>-0.78948387096999995</v>
      </c>
      <c r="R40" s="252">
        <v>-0.13833333333</v>
      </c>
      <c r="S40" s="252">
        <v>-1.2810645161000001</v>
      </c>
      <c r="T40" s="252">
        <v>0.38853333333000001</v>
      </c>
      <c r="U40" s="252">
        <v>-0.25367741934999999</v>
      </c>
      <c r="V40" s="252">
        <v>-1.1930322580999999</v>
      </c>
      <c r="W40" s="252">
        <v>0.1731</v>
      </c>
      <c r="X40" s="252">
        <v>0.16045161290000001</v>
      </c>
      <c r="Y40" s="252">
        <v>-0.15049999999999999</v>
      </c>
      <c r="Z40" s="252">
        <v>-0.92783870968000004</v>
      </c>
      <c r="AA40" s="252">
        <v>-0.98338709677000002</v>
      </c>
      <c r="AB40" s="252">
        <v>-9.3793103448999993E-3</v>
      </c>
      <c r="AC40" s="252">
        <v>0.43329032258</v>
      </c>
      <c r="AD40" s="252">
        <v>9.5133333333000003E-2</v>
      </c>
      <c r="AE40" s="252">
        <v>-0.32567741935</v>
      </c>
      <c r="AF40" s="252">
        <v>-0.16266666666999999</v>
      </c>
      <c r="AG40" s="252">
        <v>-1.2017741934999999</v>
      </c>
      <c r="AH40" s="252">
        <v>0.49087096774</v>
      </c>
      <c r="AI40" s="252">
        <v>0.40066666667</v>
      </c>
      <c r="AJ40" s="252">
        <v>0.45303225806000003</v>
      </c>
      <c r="AK40" s="252">
        <v>0.47883333333</v>
      </c>
      <c r="AL40" s="252">
        <v>0.74174193548</v>
      </c>
      <c r="AM40" s="252">
        <v>-1.6605806452</v>
      </c>
      <c r="AN40" s="252">
        <v>0.14117857143000001</v>
      </c>
      <c r="AO40" s="252">
        <v>0.44032258065000002</v>
      </c>
      <c r="AP40" s="252">
        <v>-0.60833333332999995</v>
      </c>
      <c r="AQ40" s="252">
        <v>0.28641935483999997</v>
      </c>
      <c r="AR40" s="252">
        <v>0.54096666667000004</v>
      </c>
      <c r="AS40" s="252">
        <v>-0.46751612903</v>
      </c>
      <c r="AT40" s="252">
        <v>0.33906451612999999</v>
      </c>
      <c r="AU40" s="252">
        <v>1.1632</v>
      </c>
      <c r="AV40" s="252">
        <v>0.54564516128999996</v>
      </c>
      <c r="AW40" s="252">
        <v>0.27689999999999998</v>
      </c>
      <c r="AX40" s="252">
        <v>0.60409677418999996</v>
      </c>
      <c r="AY40" s="252">
        <v>-1.3069677419000001</v>
      </c>
      <c r="AZ40" s="252">
        <v>0.54571428571000002</v>
      </c>
      <c r="BA40" s="252">
        <v>0.73735483870999996</v>
      </c>
      <c r="BB40" s="252">
        <v>-0.1978</v>
      </c>
      <c r="BC40" s="252">
        <v>0.2104516129</v>
      </c>
      <c r="BD40" s="252">
        <v>0.22184344985000001</v>
      </c>
      <c r="BE40" s="252">
        <v>0.16854175825000001</v>
      </c>
      <c r="BF40" s="252">
        <v>0.32081585374999999</v>
      </c>
      <c r="BG40" s="409">
        <v>0.21055083941</v>
      </c>
      <c r="BH40" s="409">
        <v>-0.30296769237999999</v>
      </c>
      <c r="BI40" s="409">
        <v>-4.4215926349999997E-2</v>
      </c>
      <c r="BJ40" s="409">
        <v>0.41376541099000003</v>
      </c>
      <c r="BK40" s="409">
        <v>-0.38572218706</v>
      </c>
      <c r="BL40" s="409">
        <v>0.48761790081</v>
      </c>
      <c r="BM40" s="409">
        <v>0.15116936867</v>
      </c>
      <c r="BN40" s="409">
        <v>-0.15396661902</v>
      </c>
      <c r="BO40" s="409">
        <v>-3.5669253462999997E-2</v>
      </c>
      <c r="BP40" s="409">
        <v>0.24311187988999999</v>
      </c>
      <c r="BQ40" s="409">
        <v>0.13965592142</v>
      </c>
      <c r="BR40" s="409">
        <v>0.17605020891000001</v>
      </c>
      <c r="BS40" s="409">
        <v>0.22889659998</v>
      </c>
      <c r="BT40" s="409">
        <v>-0.31693062455999998</v>
      </c>
      <c r="BU40" s="409">
        <v>-0.13709057664999999</v>
      </c>
      <c r="BV40" s="409">
        <v>0.24156251642000001</v>
      </c>
    </row>
    <row r="41" spans="1:74" ht="11.1" customHeight="1" x14ac:dyDescent="0.2">
      <c r="A41" s="162" t="s">
        <v>324</v>
      </c>
      <c r="B41" s="173" t="s">
        <v>705</v>
      </c>
      <c r="C41" s="252">
        <v>0.90936568806999996</v>
      </c>
      <c r="D41" s="252">
        <v>1.5646194946</v>
      </c>
      <c r="E41" s="252">
        <v>-0.49712463200000001</v>
      </c>
      <c r="F41" s="252">
        <v>1.2444722562999999</v>
      </c>
      <c r="G41" s="252">
        <v>1.8193132169999999</v>
      </c>
      <c r="H41" s="252">
        <v>-0.68666291874999996</v>
      </c>
      <c r="I41" s="252">
        <v>0.40861606112999999</v>
      </c>
      <c r="J41" s="252">
        <v>0.81398259767000003</v>
      </c>
      <c r="K41" s="252">
        <v>0.61343525750000005</v>
      </c>
      <c r="L41" s="252">
        <v>-3.0247085283000001</v>
      </c>
      <c r="M41" s="252">
        <v>-1.6343074445000001</v>
      </c>
      <c r="N41" s="252">
        <v>0.61532852684999995</v>
      </c>
      <c r="O41" s="252">
        <v>-0.97131361246000003</v>
      </c>
      <c r="P41" s="252">
        <v>1.2461672333</v>
      </c>
      <c r="Q41" s="252">
        <v>-0.69539842404999996</v>
      </c>
      <c r="R41" s="252">
        <v>0.16970378311000001</v>
      </c>
      <c r="S41" s="252">
        <v>-1.7946816842</v>
      </c>
      <c r="T41" s="252">
        <v>0.36147449998999998</v>
      </c>
      <c r="U41" s="252">
        <v>-3.6553797640000003E-2</v>
      </c>
      <c r="V41" s="252">
        <v>0.24606493485</v>
      </c>
      <c r="W41" s="252">
        <v>1.9578430476000001E-2</v>
      </c>
      <c r="X41" s="252">
        <v>-2.0550505930999998</v>
      </c>
      <c r="Y41" s="252">
        <v>-2.3599334715000002</v>
      </c>
      <c r="Z41" s="252">
        <v>1.5693127956999999</v>
      </c>
      <c r="AA41" s="252">
        <v>-2.0107920975</v>
      </c>
      <c r="AB41" s="252">
        <v>2.0608274823000001</v>
      </c>
      <c r="AC41" s="252">
        <v>0.32159482771999998</v>
      </c>
      <c r="AD41" s="252">
        <v>0.25402467153000002</v>
      </c>
      <c r="AE41" s="252">
        <v>1.1371059883000001</v>
      </c>
      <c r="AF41" s="252">
        <v>0.81936850153999996</v>
      </c>
      <c r="AG41" s="252">
        <v>0.47597719883</v>
      </c>
      <c r="AH41" s="252">
        <v>2.2305621932999999</v>
      </c>
      <c r="AI41" s="252">
        <v>-0.15989415963</v>
      </c>
      <c r="AJ41" s="252">
        <v>-2.3912576484999999</v>
      </c>
      <c r="AK41" s="252">
        <v>-1.8522815606</v>
      </c>
      <c r="AL41" s="252">
        <v>-0.20909193196</v>
      </c>
      <c r="AM41" s="252">
        <v>1.0470652382000001</v>
      </c>
      <c r="AN41" s="252">
        <v>-0.23682507885000001</v>
      </c>
      <c r="AO41" s="252">
        <v>1.0525884483000001</v>
      </c>
      <c r="AP41" s="252">
        <v>0.66567347008</v>
      </c>
      <c r="AQ41" s="252">
        <v>1.6540733644000001</v>
      </c>
      <c r="AR41" s="252">
        <v>1.1599458378</v>
      </c>
      <c r="AS41" s="252">
        <v>6.6148251160000004E-2</v>
      </c>
      <c r="AT41" s="252">
        <v>0.47900419204</v>
      </c>
      <c r="AU41" s="252">
        <v>0.15265161584</v>
      </c>
      <c r="AV41" s="252">
        <v>-1.9478939614999999</v>
      </c>
      <c r="AW41" s="252">
        <v>0.86357408846000006</v>
      </c>
      <c r="AX41" s="252">
        <v>-0.87744852491000003</v>
      </c>
      <c r="AY41" s="252">
        <v>0.30679228498</v>
      </c>
      <c r="AZ41" s="252">
        <v>0.46114782676999999</v>
      </c>
      <c r="BA41" s="252">
        <v>-0.24803060739999999</v>
      </c>
      <c r="BB41" s="252">
        <v>0.33610026195999998</v>
      </c>
      <c r="BC41" s="252">
        <v>0.31517746721000001</v>
      </c>
      <c r="BD41" s="252">
        <v>0.44302116641</v>
      </c>
      <c r="BE41" s="252">
        <v>0.32683177164999999</v>
      </c>
      <c r="BF41" s="252">
        <v>0.61721269478999996</v>
      </c>
      <c r="BG41" s="409">
        <v>0.40636345543000002</v>
      </c>
      <c r="BH41" s="409">
        <v>-0.57796991549999999</v>
      </c>
      <c r="BI41" s="409">
        <v>-8.5093754763000004E-2</v>
      </c>
      <c r="BJ41" s="409">
        <v>0.79180447546999999</v>
      </c>
      <c r="BK41" s="409">
        <v>-0.74773664466</v>
      </c>
      <c r="BL41" s="409">
        <v>0.91744382911</v>
      </c>
      <c r="BM41" s="409">
        <v>0.29207726571999998</v>
      </c>
      <c r="BN41" s="409">
        <v>-0.30672728780000003</v>
      </c>
      <c r="BO41" s="409">
        <v>-7.2812226824000001E-2</v>
      </c>
      <c r="BP41" s="409">
        <v>0.48859248650999998</v>
      </c>
      <c r="BQ41" s="409">
        <v>0.2751734971</v>
      </c>
      <c r="BR41" s="409">
        <v>0.34365131823</v>
      </c>
      <c r="BS41" s="409">
        <v>0.44834695715</v>
      </c>
      <c r="BT41" s="409">
        <v>-0.61391244132</v>
      </c>
      <c r="BU41" s="409">
        <v>-0.26815100363</v>
      </c>
      <c r="BV41" s="409">
        <v>0.47032544466999998</v>
      </c>
    </row>
    <row r="42" spans="1:74" ht="11.1" customHeight="1" x14ac:dyDescent="0.2">
      <c r="A42" s="162" t="s">
        <v>325</v>
      </c>
      <c r="B42" s="173" t="s">
        <v>706</v>
      </c>
      <c r="C42" s="252">
        <v>0.59970113968000005</v>
      </c>
      <c r="D42" s="252">
        <v>1.3871853161000001</v>
      </c>
      <c r="E42" s="252">
        <v>-0.67847047071</v>
      </c>
      <c r="F42" s="252">
        <v>0.83908312299999999</v>
      </c>
      <c r="G42" s="252">
        <v>-0.29872071846999998</v>
      </c>
      <c r="H42" s="252">
        <v>-0.29634275208999999</v>
      </c>
      <c r="I42" s="252">
        <v>-9.1636067897000004E-2</v>
      </c>
      <c r="J42" s="252">
        <v>-0.66483669265000001</v>
      </c>
      <c r="K42" s="252">
        <v>0.37644319084</v>
      </c>
      <c r="L42" s="252">
        <v>-2.2825225605999999</v>
      </c>
      <c r="M42" s="252">
        <v>-1.8491641445</v>
      </c>
      <c r="N42" s="252">
        <v>0.53605765587999998</v>
      </c>
      <c r="O42" s="252">
        <v>-2.0011145156999999</v>
      </c>
      <c r="P42" s="252">
        <v>1.3419148404000001</v>
      </c>
      <c r="Q42" s="252">
        <v>-2.5566083595000002</v>
      </c>
      <c r="R42" s="252">
        <v>-0.83631665023000001</v>
      </c>
      <c r="S42" s="252">
        <v>-3.7649276196999999</v>
      </c>
      <c r="T42" s="252">
        <v>0.41205673331999998</v>
      </c>
      <c r="U42" s="252">
        <v>-0.21835576538000001</v>
      </c>
      <c r="V42" s="252">
        <v>-1.6566570651999999</v>
      </c>
      <c r="W42" s="252">
        <v>-0.11863646952</v>
      </c>
      <c r="X42" s="252">
        <v>-2.1379603995999998</v>
      </c>
      <c r="Y42" s="252">
        <v>-2.9760429715000001</v>
      </c>
      <c r="Z42" s="252">
        <v>0.87372156988000005</v>
      </c>
      <c r="AA42" s="252">
        <v>-4.0146651298</v>
      </c>
      <c r="AB42" s="252">
        <v>1.9032181373999999</v>
      </c>
      <c r="AC42" s="252">
        <v>0.54880366643</v>
      </c>
      <c r="AD42" s="252">
        <v>-1.1970128474999999E-2</v>
      </c>
      <c r="AE42" s="252">
        <v>0.31616085924999998</v>
      </c>
      <c r="AF42" s="252">
        <v>0.69299176819999997</v>
      </c>
      <c r="AG42" s="252">
        <v>-1.2757170915</v>
      </c>
      <c r="AH42" s="252">
        <v>2.7259607094999998</v>
      </c>
      <c r="AI42" s="252">
        <v>0.74521450703000003</v>
      </c>
      <c r="AJ42" s="252">
        <v>-1.9961595516999999</v>
      </c>
      <c r="AK42" s="252">
        <v>-1.4805272273000001</v>
      </c>
      <c r="AL42" s="252">
        <v>1.3924403906</v>
      </c>
      <c r="AM42" s="252">
        <v>-1.3591785359999999</v>
      </c>
      <c r="AN42" s="252">
        <v>3.2071456865E-2</v>
      </c>
      <c r="AO42" s="252">
        <v>2.0952901903000001</v>
      </c>
      <c r="AP42" s="252">
        <v>0.12693670341999999</v>
      </c>
      <c r="AQ42" s="252">
        <v>1.7596512999</v>
      </c>
      <c r="AR42" s="252">
        <v>2.5033250045000002</v>
      </c>
      <c r="AS42" s="252">
        <v>-3.2840264968999999E-2</v>
      </c>
      <c r="AT42" s="252">
        <v>1.1807583855999999</v>
      </c>
      <c r="AU42" s="252">
        <v>1.6303837158000001</v>
      </c>
      <c r="AV42" s="252">
        <v>-0.22226131636999999</v>
      </c>
      <c r="AW42" s="252">
        <v>1.7367305884999999</v>
      </c>
      <c r="AX42" s="252">
        <v>0.65381915251</v>
      </c>
      <c r="AY42" s="252">
        <v>-0.51216852147000003</v>
      </c>
      <c r="AZ42" s="252">
        <v>1.1473345411</v>
      </c>
      <c r="BA42" s="252">
        <v>0.93311852162999998</v>
      </c>
      <c r="BB42" s="252">
        <v>5.9899595291000002E-2</v>
      </c>
      <c r="BC42" s="252">
        <v>0.31991204785999999</v>
      </c>
      <c r="BD42" s="252">
        <v>0.77292621626000002</v>
      </c>
      <c r="BE42" s="252">
        <v>0.51093134140999996</v>
      </c>
      <c r="BF42" s="252">
        <v>0.35604278307999998</v>
      </c>
      <c r="BG42" s="409">
        <v>0.28253258058000003</v>
      </c>
      <c r="BH42" s="409">
        <v>-0.4640988982</v>
      </c>
      <c r="BI42" s="409">
        <v>0.16939031889</v>
      </c>
      <c r="BJ42" s="409">
        <v>1.646860209</v>
      </c>
      <c r="BK42" s="409">
        <v>-1.5093201220000001</v>
      </c>
      <c r="BL42" s="409">
        <v>1.2832903014000001</v>
      </c>
      <c r="BM42" s="409">
        <v>-5.840462381E-3</v>
      </c>
      <c r="BN42" s="409">
        <v>-1.0890172402</v>
      </c>
      <c r="BO42" s="409">
        <v>-0.93446857705999997</v>
      </c>
      <c r="BP42" s="409">
        <v>0.4422143664</v>
      </c>
      <c r="BQ42" s="409">
        <v>0.13947457981</v>
      </c>
      <c r="BR42" s="409">
        <v>0.21331443037</v>
      </c>
      <c r="BS42" s="409">
        <v>0.41037689046999998</v>
      </c>
      <c r="BT42" s="409">
        <v>-0.73312371103999996</v>
      </c>
      <c r="BU42" s="409">
        <v>-0.36676158029</v>
      </c>
      <c r="BV42" s="409">
        <v>1.3200911869</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1357</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702</v>
      </c>
      <c r="B45" s="173" t="s">
        <v>318</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1357.609297</v>
      </c>
      <c r="AN45" s="257">
        <v>1354.286194</v>
      </c>
      <c r="AO45" s="257">
        <v>1338.9274399999999</v>
      </c>
      <c r="AP45" s="257">
        <v>1339.562543</v>
      </c>
      <c r="AQ45" s="257">
        <v>1349.477627</v>
      </c>
      <c r="AR45" s="257">
        <v>1330.7092520000001</v>
      </c>
      <c r="AS45" s="257">
        <v>1319.5758960000001</v>
      </c>
      <c r="AT45" s="257">
        <v>1308.416516</v>
      </c>
      <c r="AU45" s="257">
        <v>1304.139553</v>
      </c>
      <c r="AV45" s="257">
        <v>1272.2489410000001</v>
      </c>
      <c r="AW45" s="257">
        <v>1262.0342459999999</v>
      </c>
      <c r="AX45" s="257">
        <v>1231.7389479999999</v>
      </c>
      <c r="AY45" s="257">
        <v>1215.207733</v>
      </c>
      <c r="AZ45" s="257">
        <v>1210.0505049999999</v>
      </c>
      <c r="BA45" s="257">
        <v>1196.2948819999999</v>
      </c>
      <c r="BB45" s="257">
        <v>1200.136902</v>
      </c>
      <c r="BC45" s="257">
        <v>1210.31313</v>
      </c>
      <c r="BD45" s="257">
        <v>1207.2232819999999</v>
      </c>
      <c r="BE45" s="257">
        <v>1206.7427041000001</v>
      </c>
      <c r="BF45" s="257">
        <v>1224.7855488</v>
      </c>
      <c r="BG45" s="341">
        <v>1234.817</v>
      </c>
      <c r="BH45" s="341">
        <v>1227.395</v>
      </c>
      <c r="BI45" s="341">
        <v>1223.934</v>
      </c>
      <c r="BJ45" s="341">
        <v>1210.2539999999999</v>
      </c>
      <c r="BK45" s="341">
        <v>1222.739</v>
      </c>
      <c r="BL45" s="341">
        <v>1226.982</v>
      </c>
      <c r="BM45" s="341">
        <v>1241.7370000000001</v>
      </c>
      <c r="BN45" s="341">
        <v>1261.42</v>
      </c>
      <c r="BO45" s="341">
        <v>1287.8589999999999</v>
      </c>
      <c r="BP45" s="341">
        <v>1297.377</v>
      </c>
      <c r="BQ45" s="341">
        <v>1305.913</v>
      </c>
      <c r="BR45" s="341">
        <v>1315.4110000000001</v>
      </c>
      <c r="BS45" s="341">
        <v>1323.4169999999999</v>
      </c>
      <c r="BT45" s="341">
        <v>1318.3209999999999</v>
      </c>
      <c r="BU45" s="341">
        <v>1318.2</v>
      </c>
      <c r="BV45" s="341">
        <v>1300.3789999999999</v>
      </c>
    </row>
    <row r="46" spans="1:74" ht="11.1" customHeight="1" x14ac:dyDescent="0.2">
      <c r="A46" s="162" t="s">
        <v>321</v>
      </c>
      <c r="B46" s="256" t="s">
        <v>320</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2722.0144460000001</v>
      </c>
      <c r="P46" s="255">
        <v>2717.9995130000002</v>
      </c>
      <c r="Q46" s="255">
        <v>2772.6720209999999</v>
      </c>
      <c r="R46" s="255">
        <v>2799.6476339999999</v>
      </c>
      <c r="S46" s="255">
        <v>2861.6482580000002</v>
      </c>
      <c r="T46" s="255">
        <v>2860.0037910000001</v>
      </c>
      <c r="U46" s="255">
        <v>2867.9246520000002</v>
      </c>
      <c r="V46" s="255">
        <v>2929.2800339999999</v>
      </c>
      <c r="W46" s="255">
        <v>2934.7554810000001</v>
      </c>
      <c r="X46" s="255">
        <v>2937.2876849999998</v>
      </c>
      <c r="Y46" s="255">
        <v>2954.95397</v>
      </c>
      <c r="Z46" s="255">
        <v>2970.0382979999999</v>
      </c>
      <c r="AA46" s="255">
        <v>3028.903362</v>
      </c>
      <c r="AB46" s="255">
        <v>3032.6240330000001</v>
      </c>
      <c r="AC46" s="255">
        <v>3023.0885589999998</v>
      </c>
      <c r="AD46" s="255">
        <v>3032.6624029999998</v>
      </c>
      <c r="AE46" s="255">
        <v>3058.8817020000001</v>
      </c>
      <c r="AF46" s="255">
        <v>3062.663004</v>
      </c>
      <c r="AG46" s="255">
        <v>3114.4645270000001</v>
      </c>
      <c r="AH46" s="255">
        <v>3097.8581730000001</v>
      </c>
      <c r="AI46" s="255">
        <v>3071.186913</v>
      </c>
      <c r="AJ46" s="255">
        <v>3059.6038720000001</v>
      </c>
      <c r="AK46" s="255">
        <v>3040.5282419999999</v>
      </c>
      <c r="AL46" s="255">
        <v>2994.0407399999999</v>
      </c>
      <c r="AM46" s="255">
        <v>3066.3412969999999</v>
      </c>
      <c r="AN46" s="255">
        <v>3058.084194</v>
      </c>
      <c r="AO46" s="255">
        <v>3029.0174400000001</v>
      </c>
      <c r="AP46" s="255">
        <v>3046.638543</v>
      </c>
      <c r="AQ46" s="255">
        <v>3048.8576269999999</v>
      </c>
      <c r="AR46" s="255">
        <v>3012.684252</v>
      </c>
      <c r="AS46" s="255">
        <v>3020.335896</v>
      </c>
      <c r="AT46" s="255">
        <v>2999.2565159999999</v>
      </c>
      <c r="AU46" s="255">
        <v>2960.4645529999998</v>
      </c>
      <c r="AV46" s="255">
        <v>2914.414941</v>
      </c>
      <c r="AW46" s="255">
        <v>2893.8262460000001</v>
      </c>
      <c r="AX46" s="255">
        <v>2843.340948</v>
      </c>
      <c r="AY46" s="255">
        <v>2865.2867329999999</v>
      </c>
      <c r="AZ46" s="255">
        <v>2845.5535049999999</v>
      </c>
      <c r="BA46" s="255">
        <v>2805.7868819999999</v>
      </c>
      <c r="BB46" s="255">
        <v>2815.499902</v>
      </c>
      <c r="BC46" s="255">
        <v>2819.5761299999999</v>
      </c>
      <c r="BD46" s="255">
        <v>2809.8309785000001</v>
      </c>
      <c r="BE46" s="255">
        <v>2804.1256060999999</v>
      </c>
      <c r="BF46" s="255">
        <v>2812.2231593000001</v>
      </c>
      <c r="BG46" s="342">
        <v>2815.9380854000001</v>
      </c>
      <c r="BH46" s="342">
        <v>2817.9080838</v>
      </c>
      <c r="BI46" s="342">
        <v>2815.7735616</v>
      </c>
      <c r="BJ46" s="342">
        <v>2789.2668339000002</v>
      </c>
      <c r="BK46" s="342">
        <v>2813.7092216999999</v>
      </c>
      <c r="BL46" s="342">
        <v>2804.2989204</v>
      </c>
      <c r="BM46" s="342">
        <v>2814.3676700000001</v>
      </c>
      <c r="BN46" s="342">
        <v>2838.6696686</v>
      </c>
      <c r="BO46" s="342">
        <v>2866.2144153999998</v>
      </c>
      <c r="BP46" s="342">
        <v>2868.4390589999998</v>
      </c>
      <c r="BQ46" s="342">
        <v>2872.6457255</v>
      </c>
      <c r="BR46" s="342">
        <v>2876.6861690000001</v>
      </c>
      <c r="BS46" s="342">
        <v>2877.8252710000002</v>
      </c>
      <c r="BT46" s="342">
        <v>2882.5541204000001</v>
      </c>
      <c r="BU46" s="342">
        <v>2886.5458377</v>
      </c>
      <c r="BV46" s="342">
        <v>2861.2363997000002</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782" t="s">
        <v>1013</v>
      </c>
      <c r="C48" s="783"/>
      <c r="D48" s="783"/>
      <c r="E48" s="783"/>
      <c r="F48" s="783"/>
      <c r="G48" s="783"/>
      <c r="H48" s="783"/>
      <c r="I48" s="783"/>
      <c r="J48" s="783"/>
      <c r="K48" s="783"/>
      <c r="L48" s="783"/>
      <c r="M48" s="783"/>
      <c r="N48" s="783"/>
      <c r="O48" s="783"/>
      <c r="P48" s="783"/>
      <c r="Q48" s="783"/>
      <c r="BJ48" s="153"/>
    </row>
    <row r="49" spans="1:74" s="439" customFormat="1" ht="12" customHeight="1" x14ac:dyDescent="0.2">
      <c r="A49" s="438"/>
      <c r="B49" s="815" t="s">
        <v>807</v>
      </c>
      <c r="C49" s="805"/>
      <c r="D49" s="805"/>
      <c r="E49" s="805"/>
      <c r="F49" s="805"/>
      <c r="G49" s="805"/>
      <c r="H49" s="805"/>
      <c r="I49" s="805"/>
      <c r="J49" s="805"/>
      <c r="K49" s="805"/>
      <c r="L49" s="805"/>
      <c r="M49" s="805"/>
      <c r="N49" s="805"/>
      <c r="O49" s="805"/>
      <c r="P49" s="805"/>
      <c r="Q49" s="801"/>
      <c r="AY49" s="537"/>
      <c r="AZ49" s="537"/>
      <c r="BA49" s="537"/>
      <c r="BB49" s="537"/>
      <c r="BC49" s="537"/>
      <c r="BD49" s="651"/>
      <c r="BE49" s="651"/>
      <c r="BF49" s="651"/>
      <c r="BG49" s="537"/>
      <c r="BH49" s="537"/>
      <c r="BI49" s="537"/>
      <c r="BJ49" s="537"/>
    </row>
    <row r="50" spans="1:74" s="439" customFormat="1" ht="12" customHeight="1" x14ac:dyDescent="0.2">
      <c r="A50" s="438"/>
      <c r="B50" s="815" t="s">
        <v>1244</v>
      </c>
      <c r="C50" s="801"/>
      <c r="D50" s="801"/>
      <c r="E50" s="801"/>
      <c r="F50" s="801"/>
      <c r="G50" s="801"/>
      <c r="H50" s="801"/>
      <c r="I50" s="801"/>
      <c r="J50" s="801"/>
      <c r="K50" s="801"/>
      <c r="L50" s="801"/>
      <c r="M50" s="801"/>
      <c r="N50" s="801"/>
      <c r="O50" s="801"/>
      <c r="P50" s="801"/>
      <c r="Q50" s="801"/>
      <c r="AY50" s="537"/>
      <c r="AZ50" s="537"/>
      <c r="BA50" s="537"/>
      <c r="BB50" s="537"/>
      <c r="BC50" s="537"/>
      <c r="BD50" s="651"/>
      <c r="BE50" s="651"/>
      <c r="BF50" s="651"/>
      <c r="BG50" s="537"/>
      <c r="BH50" s="537"/>
      <c r="BI50" s="537"/>
      <c r="BJ50" s="537"/>
    </row>
    <row r="51" spans="1:74" s="439" customFormat="1" ht="12" customHeight="1" x14ac:dyDescent="0.2">
      <c r="A51" s="438"/>
      <c r="B51" s="815" t="s">
        <v>1245</v>
      </c>
      <c r="C51" s="801"/>
      <c r="D51" s="801"/>
      <c r="E51" s="801"/>
      <c r="F51" s="801"/>
      <c r="G51" s="801"/>
      <c r="H51" s="801"/>
      <c r="I51" s="801"/>
      <c r="J51" s="801"/>
      <c r="K51" s="801"/>
      <c r="L51" s="801"/>
      <c r="M51" s="801"/>
      <c r="N51" s="801"/>
      <c r="O51" s="801"/>
      <c r="P51" s="801"/>
      <c r="Q51" s="801"/>
      <c r="AY51" s="537"/>
      <c r="AZ51" s="537"/>
      <c r="BA51" s="537"/>
      <c r="BB51" s="537"/>
      <c r="BC51" s="537"/>
      <c r="BD51" s="651"/>
      <c r="BE51" s="651"/>
      <c r="BF51" s="651"/>
      <c r="BG51" s="537"/>
      <c r="BH51" s="537"/>
      <c r="BI51" s="537"/>
      <c r="BJ51" s="537"/>
    </row>
    <row r="52" spans="1:74" s="439" customFormat="1" ht="12" customHeight="1" x14ac:dyDescent="0.2">
      <c r="A52" s="438"/>
      <c r="B52" s="816" t="s">
        <v>1360</v>
      </c>
      <c r="C52" s="816"/>
      <c r="D52" s="816"/>
      <c r="E52" s="816"/>
      <c r="F52" s="816"/>
      <c r="G52" s="816"/>
      <c r="H52" s="816"/>
      <c r="I52" s="816"/>
      <c r="J52" s="816"/>
      <c r="K52" s="816"/>
      <c r="L52" s="816"/>
      <c r="M52" s="816"/>
      <c r="N52" s="816"/>
      <c r="O52" s="816"/>
      <c r="P52" s="816"/>
      <c r="Q52" s="816"/>
      <c r="R52" s="816"/>
      <c r="AY52" s="537"/>
      <c r="AZ52" s="537"/>
      <c r="BA52" s="537"/>
      <c r="BB52" s="537"/>
      <c r="BC52" s="537"/>
      <c r="BD52" s="651"/>
      <c r="BE52" s="651"/>
      <c r="BF52" s="651"/>
      <c r="BG52" s="537"/>
      <c r="BH52" s="537"/>
      <c r="BI52" s="537"/>
      <c r="BJ52" s="537"/>
    </row>
    <row r="53" spans="1:74" s="439" customFormat="1" ht="12" customHeight="1" x14ac:dyDescent="0.2">
      <c r="A53" s="438"/>
      <c r="B53" s="815" t="s">
        <v>997</v>
      </c>
      <c r="C53" s="815"/>
      <c r="D53" s="815"/>
      <c r="E53" s="815"/>
      <c r="F53" s="815"/>
      <c r="G53" s="815"/>
      <c r="H53" s="815"/>
      <c r="I53" s="815"/>
      <c r="J53" s="815"/>
      <c r="K53" s="815"/>
      <c r="L53" s="815"/>
      <c r="M53" s="815"/>
      <c r="N53" s="815"/>
      <c r="O53" s="815"/>
      <c r="P53" s="815"/>
      <c r="Q53" s="801"/>
      <c r="AY53" s="537"/>
      <c r="AZ53" s="537"/>
      <c r="BA53" s="537"/>
      <c r="BB53" s="537"/>
      <c r="BC53" s="537"/>
      <c r="BD53" s="651"/>
      <c r="BE53" s="651"/>
      <c r="BF53" s="651"/>
      <c r="BG53" s="537"/>
      <c r="BH53" s="537"/>
      <c r="BI53" s="537"/>
      <c r="BJ53" s="537"/>
    </row>
    <row r="54" spans="1:74" s="733" customFormat="1" ht="12" customHeight="1" x14ac:dyDescent="0.2">
      <c r="A54" s="438"/>
      <c r="B54" s="740" t="s">
        <v>1251</v>
      </c>
      <c r="Q54" s="732"/>
      <c r="AY54" s="537"/>
      <c r="AZ54" s="537"/>
      <c r="BA54" s="537"/>
      <c r="BB54" s="537"/>
      <c r="BC54" s="537"/>
      <c r="BD54" s="651"/>
      <c r="BE54" s="651"/>
      <c r="BF54" s="651"/>
      <c r="BG54" s="537"/>
      <c r="BH54" s="537"/>
      <c r="BI54" s="537"/>
      <c r="BJ54" s="537"/>
    </row>
    <row r="55" spans="1:74" s="439" customFormat="1" ht="12" customHeight="1" x14ac:dyDescent="0.2">
      <c r="A55" s="438"/>
      <c r="B55" s="815" t="s">
        <v>1252</v>
      </c>
      <c r="C55" s="805"/>
      <c r="D55" s="805"/>
      <c r="E55" s="805"/>
      <c r="F55" s="805"/>
      <c r="G55" s="805"/>
      <c r="H55" s="805"/>
      <c r="I55" s="805"/>
      <c r="J55" s="805"/>
      <c r="K55" s="805"/>
      <c r="L55" s="805"/>
      <c r="M55" s="805"/>
      <c r="N55" s="805"/>
      <c r="O55" s="805"/>
      <c r="P55" s="805"/>
      <c r="Q55" s="801"/>
      <c r="AY55" s="537"/>
      <c r="AZ55" s="537"/>
      <c r="BA55" s="537"/>
      <c r="BB55" s="537"/>
      <c r="BC55" s="537"/>
      <c r="BD55" s="651"/>
      <c r="BE55" s="651"/>
      <c r="BF55" s="651"/>
      <c r="BG55" s="537"/>
      <c r="BH55" s="537"/>
      <c r="BI55" s="537"/>
      <c r="BJ55" s="537"/>
    </row>
    <row r="56" spans="1:74" s="439" customFormat="1" ht="12" customHeight="1" x14ac:dyDescent="0.2">
      <c r="A56" s="438"/>
      <c r="B56" s="815" t="s">
        <v>1050</v>
      </c>
      <c r="C56" s="805"/>
      <c r="D56" s="805"/>
      <c r="E56" s="805"/>
      <c r="F56" s="805"/>
      <c r="G56" s="805"/>
      <c r="H56" s="805"/>
      <c r="I56" s="805"/>
      <c r="J56" s="805"/>
      <c r="K56" s="805"/>
      <c r="L56" s="805"/>
      <c r="M56" s="805"/>
      <c r="N56" s="805"/>
      <c r="O56" s="805"/>
      <c r="P56" s="805"/>
      <c r="Q56" s="801"/>
      <c r="AY56" s="537"/>
      <c r="AZ56" s="537"/>
      <c r="BA56" s="537"/>
      <c r="BB56" s="537"/>
      <c r="BC56" s="537"/>
      <c r="BD56" s="651"/>
      <c r="BE56" s="651"/>
      <c r="BF56" s="651"/>
      <c r="BG56" s="537"/>
      <c r="BH56" s="537"/>
      <c r="BI56" s="537"/>
      <c r="BJ56" s="537"/>
    </row>
    <row r="57" spans="1:74" s="439" customFormat="1" ht="12" customHeight="1" x14ac:dyDescent="0.2">
      <c r="A57" s="438"/>
      <c r="B57" s="804" t="s">
        <v>1038</v>
      </c>
      <c r="C57" s="805"/>
      <c r="D57" s="805"/>
      <c r="E57" s="805"/>
      <c r="F57" s="805"/>
      <c r="G57" s="805"/>
      <c r="H57" s="805"/>
      <c r="I57" s="805"/>
      <c r="J57" s="805"/>
      <c r="K57" s="805"/>
      <c r="L57" s="805"/>
      <c r="M57" s="805"/>
      <c r="N57" s="805"/>
      <c r="O57" s="805"/>
      <c r="P57" s="805"/>
      <c r="Q57" s="801"/>
      <c r="AY57" s="537"/>
      <c r="AZ57" s="537"/>
      <c r="BA57" s="537"/>
      <c r="BB57" s="537"/>
      <c r="BC57" s="537"/>
      <c r="BD57" s="651"/>
      <c r="BE57" s="651"/>
      <c r="BF57" s="651"/>
      <c r="BG57" s="537"/>
      <c r="BH57" s="537"/>
      <c r="BI57" s="537"/>
      <c r="BJ57" s="537"/>
    </row>
    <row r="58" spans="1:74" s="439" customFormat="1" ht="12.75" x14ac:dyDescent="0.2">
      <c r="A58" s="438"/>
      <c r="B58" s="818" t="s">
        <v>1061</v>
      </c>
      <c r="C58" s="801"/>
      <c r="D58" s="801"/>
      <c r="E58" s="801"/>
      <c r="F58" s="801"/>
      <c r="G58" s="801"/>
      <c r="H58" s="801"/>
      <c r="I58" s="801"/>
      <c r="J58" s="801"/>
      <c r="K58" s="801"/>
      <c r="L58" s="801"/>
      <c r="M58" s="801"/>
      <c r="N58" s="801"/>
      <c r="O58" s="801"/>
      <c r="P58" s="801"/>
      <c r="Q58" s="801"/>
      <c r="AY58" s="537"/>
      <c r="AZ58" s="537"/>
      <c r="BA58" s="537"/>
      <c r="BB58" s="537"/>
      <c r="BC58" s="537"/>
      <c r="BD58" s="651"/>
      <c r="BE58" s="651"/>
      <c r="BF58" s="651"/>
      <c r="BG58" s="537"/>
      <c r="BH58" s="537"/>
      <c r="BI58" s="537"/>
      <c r="BJ58" s="537"/>
    </row>
    <row r="59" spans="1:74" s="439" customFormat="1" ht="12" customHeight="1" x14ac:dyDescent="0.2">
      <c r="A59" s="438"/>
      <c r="B59" s="799" t="s">
        <v>1042</v>
      </c>
      <c r="C59" s="800"/>
      <c r="D59" s="800"/>
      <c r="E59" s="800"/>
      <c r="F59" s="800"/>
      <c r="G59" s="800"/>
      <c r="H59" s="800"/>
      <c r="I59" s="800"/>
      <c r="J59" s="800"/>
      <c r="K59" s="800"/>
      <c r="L59" s="800"/>
      <c r="M59" s="800"/>
      <c r="N59" s="800"/>
      <c r="O59" s="800"/>
      <c r="P59" s="800"/>
      <c r="Q59" s="801"/>
      <c r="AY59" s="537"/>
      <c r="AZ59" s="537"/>
      <c r="BA59" s="537"/>
      <c r="BB59" s="537"/>
      <c r="BC59" s="537"/>
      <c r="BD59" s="651"/>
      <c r="BE59" s="651"/>
      <c r="BF59" s="651"/>
      <c r="BG59" s="537"/>
      <c r="BH59" s="537"/>
      <c r="BI59" s="537"/>
      <c r="BJ59" s="537"/>
    </row>
    <row r="60" spans="1:74" s="440" customFormat="1" ht="12" customHeight="1" x14ac:dyDescent="0.2">
      <c r="A60" s="436"/>
      <c r="B60" s="813" t="s">
        <v>1140</v>
      </c>
      <c r="C60" s="801"/>
      <c r="D60" s="801"/>
      <c r="E60" s="801"/>
      <c r="F60" s="801"/>
      <c r="G60" s="801"/>
      <c r="H60" s="801"/>
      <c r="I60" s="801"/>
      <c r="J60" s="801"/>
      <c r="K60" s="801"/>
      <c r="L60" s="801"/>
      <c r="M60" s="801"/>
      <c r="N60" s="801"/>
      <c r="O60" s="801"/>
      <c r="P60" s="801"/>
      <c r="Q60" s="801"/>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5" activePane="bottomRight" state="frozen"/>
      <selection activeCell="BF63" sqref="BF63"/>
      <selection pane="topRight" activeCell="BF63" sqref="BF63"/>
      <selection pane="bottomLeft" activeCell="BF63" sqref="BF63"/>
      <selection pane="bottomRight" activeCell="BF6" sqref="BF6:BF48"/>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2" t="s">
        <v>992</v>
      </c>
      <c r="B1" s="817" t="s">
        <v>1115</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row>
    <row r="2" spans="1:74"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497</v>
      </c>
      <c r="B6" s="172" t="s">
        <v>511</v>
      </c>
      <c r="C6" s="252">
        <v>20.328155128999999</v>
      </c>
      <c r="D6" s="252">
        <v>20.411196143000002</v>
      </c>
      <c r="E6" s="252">
        <v>20.671252515999999</v>
      </c>
      <c r="F6" s="252">
        <v>21.076280000000001</v>
      </c>
      <c r="G6" s="252">
        <v>20.926401548000001</v>
      </c>
      <c r="H6" s="252">
        <v>21.391492</v>
      </c>
      <c r="I6" s="252">
        <v>21.445856386999999</v>
      </c>
      <c r="J6" s="252">
        <v>21.557041032000001</v>
      </c>
      <c r="K6" s="252">
        <v>21.634838999999999</v>
      </c>
      <c r="L6" s="252">
        <v>21.978860774000001</v>
      </c>
      <c r="M6" s="252">
        <v>22.160668333</v>
      </c>
      <c r="N6" s="252">
        <v>22.462316225999999</v>
      </c>
      <c r="O6" s="252">
        <v>22.113781387</v>
      </c>
      <c r="P6" s="252">
        <v>22.397446143</v>
      </c>
      <c r="Q6" s="252">
        <v>22.402258418999999</v>
      </c>
      <c r="R6" s="252">
        <v>22.197323000000001</v>
      </c>
      <c r="S6" s="252">
        <v>21.795070290000002</v>
      </c>
      <c r="T6" s="252">
        <v>21.858570666999999</v>
      </c>
      <c r="U6" s="252">
        <v>22.481308677000001</v>
      </c>
      <c r="V6" s="252">
        <v>22.597583418999999</v>
      </c>
      <c r="W6" s="252">
        <v>22.159194667000001</v>
      </c>
      <c r="X6" s="252">
        <v>22.266371289999999</v>
      </c>
      <c r="Y6" s="252">
        <v>22.528332667000001</v>
      </c>
      <c r="Z6" s="252">
        <v>22.504214032</v>
      </c>
      <c r="AA6" s="252">
        <v>22.421187710000002</v>
      </c>
      <c r="AB6" s="252">
        <v>22.112406378999999</v>
      </c>
      <c r="AC6" s="252">
        <v>22.224377129000001</v>
      </c>
      <c r="AD6" s="252">
        <v>21.683530666999999</v>
      </c>
      <c r="AE6" s="252">
        <v>21.213410097000001</v>
      </c>
      <c r="AF6" s="252">
        <v>21.338065</v>
      </c>
      <c r="AG6" s="252">
        <v>21.944827547999999</v>
      </c>
      <c r="AH6" s="252">
        <v>21.873469676999999</v>
      </c>
      <c r="AI6" s="252">
        <v>21.634785333</v>
      </c>
      <c r="AJ6" s="252">
        <v>21.994218903</v>
      </c>
      <c r="AK6" s="252">
        <v>22.518519333</v>
      </c>
      <c r="AL6" s="252">
        <v>21.989830387000001</v>
      </c>
      <c r="AM6" s="252">
        <v>22.207303418999999</v>
      </c>
      <c r="AN6" s="252">
        <v>22.648277285999999</v>
      </c>
      <c r="AO6" s="252">
        <v>22.596146709999999</v>
      </c>
      <c r="AP6" s="252">
        <v>22.089497999999999</v>
      </c>
      <c r="AQ6" s="252">
        <v>22.436151386999999</v>
      </c>
      <c r="AR6" s="252">
        <v>22.478561332999998</v>
      </c>
      <c r="AS6" s="252">
        <v>22.816863677000001</v>
      </c>
      <c r="AT6" s="252">
        <v>22.910689290000001</v>
      </c>
      <c r="AU6" s="252">
        <v>22.563476000000001</v>
      </c>
      <c r="AV6" s="252">
        <v>23.363975355000001</v>
      </c>
      <c r="AW6" s="252">
        <v>24.261988333000001</v>
      </c>
      <c r="AX6" s="252">
        <v>24.083228386999998</v>
      </c>
      <c r="AY6" s="252">
        <v>23.758842452</v>
      </c>
      <c r="AZ6" s="252">
        <v>24.361703714000001</v>
      </c>
      <c r="BA6" s="252">
        <v>24.652983773999999</v>
      </c>
      <c r="BB6" s="252">
        <v>24.205943000000001</v>
      </c>
      <c r="BC6" s="252">
        <v>24.612683838999999</v>
      </c>
      <c r="BD6" s="252">
        <v>24.863398224000001</v>
      </c>
      <c r="BE6" s="252">
        <v>24.669145957000001</v>
      </c>
      <c r="BF6" s="252">
        <v>24.957111305000002</v>
      </c>
      <c r="BG6" s="409">
        <v>25.206134244000001</v>
      </c>
      <c r="BH6" s="409">
        <v>25.449899462000001</v>
      </c>
      <c r="BI6" s="409">
        <v>25.711790458999999</v>
      </c>
      <c r="BJ6" s="409">
        <v>25.784331207000001</v>
      </c>
      <c r="BK6" s="409">
        <v>25.663763812999999</v>
      </c>
      <c r="BL6" s="409">
        <v>25.803963453000001</v>
      </c>
      <c r="BM6" s="409">
        <v>25.957513807000002</v>
      </c>
      <c r="BN6" s="409">
        <v>26.056599123000002</v>
      </c>
      <c r="BO6" s="409">
        <v>26.167050091</v>
      </c>
      <c r="BP6" s="409">
        <v>26.212689256000001</v>
      </c>
      <c r="BQ6" s="409">
        <v>26.179619885000001</v>
      </c>
      <c r="BR6" s="409">
        <v>26.338830082000001</v>
      </c>
      <c r="BS6" s="409">
        <v>26.296920468</v>
      </c>
      <c r="BT6" s="409">
        <v>26.492290724</v>
      </c>
      <c r="BU6" s="409">
        <v>26.765053147</v>
      </c>
      <c r="BV6" s="409">
        <v>26.753647248</v>
      </c>
    </row>
    <row r="7" spans="1:74" ht="11.1" customHeight="1" x14ac:dyDescent="0.2">
      <c r="A7" s="162" t="s">
        <v>261</v>
      </c>
      <c r="B7" s="173" t="s">
        <v>355</v>
      </c>
      <c r="C7" s="252">
        <v>4.3787640000000003</v>
      </c>
      <c r="D7" s="252">
        <v>4.409764</v>
      </c>
      <c r="E7" s="252">
        <v>4.4677639999999998</v>
      </c>
      <c r="F7" s="252">
        <v>4.3407640000000001</v>
      </c>
      <c r="G7" s="252">
        <v>4.1817640000000003</v>
      </c>
      <c r="H7" s="252">
        <v>4.3037640000000001</v>
      </c>
      <c r="I7" s="252">
        <v>4.3557639999999997</v>
      </c>
      <c r="J7" s="252">
        <v>4.2947639999999998</v>
      </c>
      <c r="K7" s="252">
        <v>4.3327640000000001</v>
      </c>
      <c r="L7" s="252">
        <v>4.5147640000000004</v>
      </c>
      <c r="M7" s="252">
        <v>4.5217640000000001</v>
      </c>
      <c r="N7" s="252">
        <v>4.627764</v>
      </c>
      <c r="O7" s="252">
        <v>4.7024869999999996</v>
      </c>
      <c r="P7" s="252">
        <v>4.743487</v>
      </c>
      <c r="Q7" s="252">
        <v>4.6324870000000002</v>
      </c>
      <c r="R7" s="252">
        <v>4.3004870000000004</v>
      </c>
      <c r="S7" s="252">
        <v>3.9994869999999998</v>
      </c>
      <c r="T7" s="252">
        <v>4.2044870000000003</v>
      </c>
      <c r="U7" s="252">
        <v>4.618487</v>
      </c>
      <c r="V7" s="252">
        <v>4.759487</v>
      </c>
      <c r="W7" s="252">
        <v>4.2994870000000001</v>
      </c>
      <c r="X7" s="252">
        <v>4.4194870000000002</v>
      </c>
      <c r="Y7" s="252">
        <v>4.6864869999999996</v>
      </c>
      <c r="Z7" s="252">
        <v>4.7734870000000003</v>
      </c>
      <c r="AA7" s="252">
        <v>4.8144869999999997</v>
      </c>
      <c r="AB7" s="252">
        <v>4.7344869999999997</v>
      </c>
      <c r="AC7" s="252">
        <v>4.6544869999999996</v>
      </c>
      <c r="AD7" s="252">
        <v>4.3164870000000004</v>
      </c>
      <c r="AE7" s="252">
        <v>3.6784870000000001</v>
      </c>
      <c r="AF7" s="252">
        <v>3.9794870000000002</v>
      </c>
      <c r="AG7" s="252">
        <v>4.6044869999999998</v>
      </c>
      <c r="AH7" s="252">
        <v>4.7424869999999997</v>
      </c>
      <c r="AI7" s="252">
        <v>4.7464870000000001</v>
      </c>
      <c r="AJ7" s="252">
        <v>4.8104870000000002</v>
      </c>
      <c r="AK7" s="252">
        <v>5.1324870000000002</v>
      </c>
      <c r="AL7" s="252">
        <v>4.9154869999999997</v>
      </c>
      <c r="AM7" s="252">
        <v>5.1144869999999996</v>
      </c>
      <c r="AN7" s="252">
        <v>5.134487</v>
      </c>
      <c r="AO7" s="252">
        <v>4.9044869999999996</v>
      </c>
      <c r="AP7" s="252">
        <v>4.4944870000000003</v>
      </c>
      <c r="AQ7" s="252">
        <v>4.6274870000000004</v>
      </c>
      <c r="AR7" s="252">
        <v>4.6804870000000003</v>
      </c>
      <c r="AS7" s="252">
        <v>4.9574870000000004</v>
      </c>
      <c r="AT7" s="252">
        <v>5.1114870000000003</v>
      </c>
      <c r="AU7" s="252">
        <v>4.9274870000000002</v>
      </c>
      <c r="AV7" s="252">
        <v>4.9394869999999997</v>
      </c>
      <c r="AW7" s="252">
        <v>5.267487</v>
      </c>
      <c r="AX7" s="252">
        <v>5.352487</v>
      </c>
      <c r="AY7" s="252">
        <v>5.179487</v>
      </c>
      <c r="AZ7" s="252">
        <v>5.4124869999999996</v>
      </c>
      <c r="BA7" s="252">
        <v>5.3564870000000004</v>
      </c>
      <c r="BB7" s="252">
        <v>4.7934869999999998</v>
      </c>
      <c r="BC7" s="252">
        <v>5.1644870000000003</v>
      </c>
      <c r="BD7" s="252">
        <v>5.0521575094999998</v>
      </c>
      <c r="BE7" s="252">
        <v>4.7560523789999998</v>
      </c>
      <c r="BF7" s="252">
        <v>4.7661845018999998</v>
      </c>
      <c r="BG7" s="409">
        <v>5.2512601819000002</v>
      </c>
      <c r="BH7" s="409">
        <v>5.242611224</v>
      </c>
      <c r="BI7" s="409">
        <v>5.2945295076000001</v>
      </c>
      <c r="BJ7" s="409">
        <v>5.3269381602000001</v>
      </c>
      <c r="BK7" s="409">
        <v>5.2776399441999997</v>
      </c>
      <c r="BL7" s="409">
        <v>5.3175923296000001</v>
      </c>
      <c r="BM7" s="409">
        <v>5.2634760107999998</v>
      </c>
      <c r="BN7" s="409">
        <v>5.2533623228000002</v>
      </c>
      <c r="BO7" s="409">
        <v>5.2311433265999998</v>
      </c>
      <c r="BP7" s="409">
        <v>5.2446198586000001</v>
      </c>
      <c r="BQ7" s="409">
        <v>5.2139528196000002</v>
      </c>
      <c r="BR7" s="409">
        <v>5.2537801695999997</v>
      </c>
      <c r="BS7" s="409">
        <v>5.2889417989999998</v>
      </c>
      <c r="BT7" s="409">
        <v>5.2778012734999997</v>
      </c>
      <c r="BU7" s="409">
        <v>5.2896496697000002</v>
      </c>
      <c r="BV7" s="409">
        <v>5.2168574884999996</v>
      </c>
    </row>
    <row r="8" spans="1:74" ht="11.1" customHeight="1" x14ac:dyDescent="0.2">
      <c r="A8" s="162" t="s">
        <v>262</v>
      </c>
      <c r="B8" s="173" t="s">
        <v>356</v>
      </c>
      <c r="C8" s="252">
        <v>2.889535</v>
      </c>
      <c r="D8" s="252">
        <v>2.8985349999999999</v>
      </c>
      <c r="E8" s="252">
        <v>2.8795350000000002</v>
      </c>
      <c r="F8" s="252">
        <v>2.8725350000000001</v>
      </c>
      <c r="G8" s="252">
        <v>2.8885350000000001</v>
      </c>
      <c r="H8" s="252">
        <v>2.828535</v>
      </c>
      <c r="I8" s="252">
        <v>2.7745350000000002</v>
      </c>
      <c r="J8" s="252">
        <v>2.808535</v>
      </c>
      <c r="K8" s="252">
        <v>2.7825350000000002</v>
      </c>
      <c r="L8" s="252">
        <v>2.7515350000000001</v>
      </c>
      <c r="M8" s="252">
        <v>2.7435350000000001</v>
      </c>
      <c r="N8" s="252">
        <v>2.7375349999999998</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2.6093709999999999</v>
      </c>
      <c r="AB8" s="252">
        <v>2.5463710000000002</v>
      </c>
      <c r="AC8" s="252">
        <v>2.5383710000000002</v>
      </c>
      <c r="AD8" s="252">
        <v>2.5093709999999998</v>
      </c>
      <c r="AE8" s="252">
        <v>2.507371</v>
      </c>
      <c r="AF8" s="252">
        <v>2.531371</v>
      </c>
      <c r="AG8" s="252">
        <v>2.507371</v>
      </c>
      <c r="AH8" s="252">
        <v>2.495371</v>
      </c>
      <c r="AI8" s="252">
        <v>2.4463710000000001</v>
      </c>
      <c r="AJ8" s="252">
        <v>2.4233709999999999</v>
      </c>
      <c r="AK8" s="252">
        <v>2.4003709999999998</v>
      </c>
      <c r="AL8" s="252">
        <v>2.3603710000000002</v>
      </c>
      <c r="AM8" s="252">
        <v>2.3513709999999999</v>
      </c>
      <c r="AN8" s="252">
        <v>2.358371</v>
      </c>
      <c r="AO8" s="252">
        <v>2.354371</v>
      </c>
      <c r="AP8" s="252">
        <v>2.3393709999999999</v>
      </c>
      <c r="AQ8" s="252">
        <v>2.3443710000000002</v>
      </c>
      <c r="AR8" s="252">
        <v>2.3333710000000001</v>
      </c>
      <c r="AS8" s="252">
        <v>2.3053710000000001</v>
      </c>
      <c r="AT8" s="252">
        <v>2.2303709999999999</v>
      </c>
      <c r="AU8" s="252">
        <v>2.0263710000000001</v>
      </c>
      <c r="AV8" s="252">
        <v>2.197371</v>
      </c>
      <c r="AW8" s="252">
        <v>2.1433710000000001</v>
      </c>
      <c r="AX8" s="252">
        <v>2.144371</v>
      </c>
      <c r="AY8" s="252">
        <v>2.213371</v>
      </c>
      <c r="AZ8" s="252">
        <v>2.1753710000000002</v>
      </c>
      <c r="BA8" s="252">
        <v>2.140371</v>
      </c>
      <c r="BB8" s="252">
        <v>2.1663709999999998</v>
      </c>
      <c r="BC8" s="252">
        <v>2.144371</v>
      </c>
      <c r="BD8" s="252">
        <v>2.2108700477999998</v>
      </c>
      <c r="BE8" s="252">
        <v>2.1213441978000001</v>
      </c>
      <c r="BF8" s="252">
        <v>2.2032488292000001</v>
      </c>
      <c r="BG8" s="409">
        <v>2.1989226623000002</v>
      </c>
      <c r="BH8" s="409">
        <v>2.2001136383</v>
      </c>
      <c r="BI8" s="409">
        <v>2.1959507515999999</v>
      </c>
      <c r="BJ8" s="409">
        <v>2.1920364465</v>
      </c>
      <c r="BK8" s="409">
        <v>2.1902516688999998</v>
      </c>
      <c r="BL8" s="409">
        <v>2.1869231230000001</v>
      </c>
      <c r="BM8" s="409">
        <v>2.1824225959999999</v>
      </c>
      <c r="BN8" s="409">
        <v>2.1780676001999999</v>
      </c>
      <c r="BO8" s="409">
        <v>2.1739896642000001</v>
      </c>
      <c r="BP8" s="409">
        <v>2.1703147973000001</v>
      </c>
      <c r="BQ8" s="409">
        <v>2.1662078658000001</v>
      </c>
      <c r="BR8" s="409">
        <v>2.1620280119999999</v>
      </c>
      <c r="BS8" s="409">
        <v>2.1580427692000002</v>
      </c>
      <c r="BT8" s="409">
        <v>2.1537461500999999</v>
      </c>
      <c r="BU8" s="409">
        <v>2.1498476777</v>
      </c>
      <c r="BV8" s="409">
        <v>2.1462414592000001</v>
      </c>
    </row>
    <row r="9" spans="1:74" ht="11.1" customHeight="1" x14ac:dyDescent="0.2">
      <c r="A9" s="162" t="s">
        <v>263</v>
      </c>
      <c r="B9" s="173" t="s">
        <v>357</v>
      </c>
      <c r="C9" s="252">
        <v>13.059856129</v>
      </c>
      <c r="D9" s="252">
        <v>13.102897143</v>
      </c>
      <c r="E9" s="252">
        <v>13.323953516</v>
      </c>
      <c r="F9" s="252">
        <v>13.862981</v>
      </c>
      <c r="G9" s="252">
        <v>13.856102548000001</v>
      </c>
      <c r="H9" s="252">
        <v>14.259193</v>
      </c>
      <c r="I9" s="252">
        <v>14.315557387</v>
      </c>
      <c r="J9" s="252">
        <v>14.453742031999999</v>
      </c>
      <c r="K9" s="252">
        <v>14.519539999999999</v>
      </c>
      <c r="L9" s="252">
        <v>14.712561773999999</v>
      </c>
      <c r="M9" s="252">
        <v>14.895369333</v>
      </c>
      <c r="N9" s="252">
        <v>15.097017226</v>
      </c>
      <c r="O9" s="252">
        <v>14.775651387</v>
      </c>
      <c r="P9" s="252">
        <v>14.942316142999999</v>
      </c>
      <c r="Q9" s="252">
        <v>15.077128418999999</v>
      </c>
      <c r="R9" s="252">
        <v>15.351193</v>
      </c>
      <c r="S9" s="252">
        <v>15.211940289999999</v>
      </c>
      <c r="T9" s="252">
        <v>15.048440666999999</v>
      </c>
      <c r="U9" s="252">
        <v>15.228178677000001</v>
      </c>
      <c r="V9" s="252">
        <v>15.220453419</v>
      </c>
      <c r="W9" s="252">
        <v>15.238064667</v>
      </c>
      <c r="X9" s="252">
        <v>15.21824129</v>
      </c>
      <c r="Y9" s="252">
        <v>15.230202667</v>
      </c>
      <c r="Z9" s="252">
        <v>15.119084032</v>
      </c>
      <c r="AA9" s="252">
        <v>14.997329710000001</v>
      </c>
      <c r="AB9" s="252">
        <v>14.831548378999999</v>
      </c>
      <c r="AC9" s="252">
        <v>15.031519128999999</v>
      </c>
      <c r="AD9" s="252">
        <v>14.857672666999999</v>
      </c>
      <c r="AE9" s="252">
        <v>15.027552096999999</v>
      </c>
      <c r="AF9" s="252">
        <v>14.827207</v>
      </c>
      <c r="AG9" s="252">
        <v>14.832969547999999</v>
      </c>
      <c r="AH9" s="252">
        <v>14.635611677</v>
      </c>
      <c r="AI9" s="252">
        <v>14.441927333000001</v>
      </c>
      <c r="AJ9" s="252">
        <v>14.760360903</v>
      </c>
      <c r="AK9" s="252">
        <v>14.985661332999999</v>
      </c>
      <c r="AL9" s="252">
        <v>14.713972387</v>
      </c>
      <c r="AM9" s="252">
        <v>14.741445419</v>
      </c>
      <c r="AN9" s="252">
        <v>15.155419286000001</v>
      </c>
      <c r="AO9" s="252">
        <v>15.337288709999999</v>
      </c>
      <c r="AP9" s="252">
        <v>15.25564</v>
      </c>
      <c r="AQ9" s="252">
        <v>15.464293387</v>
      </c>
      <c r="AR9" s="252">
        <v>15.464703332999999</v>
      </c>
      <c r="AS9" s="252">
        <v>15.554005676999999</v>
      </c>
      <c r="AT9" s="252">
        <v>15.56883129</v>
      </c>
      <c r="AU9" s="252">
        <v>15.609617999999999</v>
      </c>
      <c r="AV9" s="252">
        <v>16.227117355000001</v>
      </c>
      <c r="AW9" s="252">
        <v>16.851130333</v>
      </c>
      <c r="AX9" s="252">
        <v>16.586370386999999</v>
      </c>
      <c r="AY9" s="252">
        <v>16.365984451999999</v>
      </c>
      <c r="AZ9" s="252">
        <v>16.773845714</v>
      </c>
      <c r="BA9" s="252">
        <v>17.156125773999999</v>
      </c>
      <c r="BB9" s="252">
        <v>17.246085000000001</v>
      </c>
      <c r="BC9" s="252">
        <v>17.303825839000002</v>
      </c>
      <c r="BD9" s="252">
        <v>17.600370667</v>
      </c>
      <c r="BE9" s="252">
        <v>17.791749380999999</v>
      </c>
      <c r="BF9" s="252">
        <v>17.987677974</v>
      </c>
      <c r="BG9" s="409">
        <v>17.755951400000001</v>
      </c>
      <c r="BH9" s="409">
        <v>18.007174599999999</v>
      </c>
      <c r="BI9" s="409">
        <v>18.221310200000001</v>
      </c>
      <c r="BJ9" s="409">
        <v>18.2653566</v>
      </c>
      <c r="BK9" s="409">
        <v>18.1958722</v>
      </c>
      <c r="BL9" s="409">
        <v>18.299448000000002</v>
      </c>
      <c r="BM9" s="409">
        <v>18.511615200000001</v>
      </c>
      <c r="BN9" s="409">
        <v>18.625169199999998</v>
      </c>
      <c r="BO9" s="409">
        <v>18.761917100000002</v>
      </c>
      <c r="BP9" s="409">
        <v>18.797754600000001</v>
      </c>
      <c r="BQ9" s="409">
        <v>18.799459200000001</v>
      </c>
      <c r="BR9" s="409">
        <v>18.923021899999998</v>
      </c>
      <c r="BS9" s="409">
        <v>18.849935899999998</v>
      </c>
      <c r="BT9" s="409">
        <v>19.060743299999999</v>
      </c>
      <c r="BU9" s="409">
        <v>19.3255558</v>
      </c>
      <c r="BV9" s="409">
        <v>19.390548299999999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496</v>
      </c>
      <c r="B11" s="172" t="s">
        <v>512</v>
      </c>
      <c r="C11" s="252">
        <v>4.5158259999999997</v>
      </c>
      <c r="D11" s="252">
        <v>4.5795729999999999</v>
      </c>
      <c r="E11" s="252">
        <v>4.541569</v>
      </c>
      <c r="F11" s="252">
        <v>4.8050129999999998</v>
      </c>
      <c r="G11" s="252">
        <v>5.2220820000000003</v>
      </c>
      <c r="H11" s="252">
        <v>5.4596900000000002</v>
      </c>
      <c r="I11" s="252">
        <v>5.4123559999999999</v>
      </c>
      <c r="J11" s="252">
        <v>5.6653310000000001</v>
      </c>
      <c r="K11" s="252">
        <v>5.5840339999999999</v>
      </c>
      <c r="L11" s="252">
        <v>5.7386350000000004</v>
      </c>
      <c r="M11" s="252">
        <v>5.2722340000000001</v>
      </c>
      <c r="N11" s="252">
        <v>5.1538919999999999</v>
      </c>
      <c r="O11" s="252">
        <v>5.0148020000000004</v>
      </c>
      <c r="P11" s="252">
        <v>4.9408960000000004</v>
      </c>
      <c r="Q11" s="252">
        <v>4.9056160000000002</v>
      </c>
      <c r="R11" s="252">
        <v>5.1896940000000003</v>
      </c>
      <c r="S11" s="252">
        <v>5.417554</v>
      </c>
      <c r="T11" s="252">
        <v>5.6592469999999997</v>
      </c>
      <c r="U11" s="252">
        <v>5.55701</v>
      </c>
      <c r="V11" s="252">
        <v>5.8222620000000003</v>
      </c>
      <c r="W11" s="252">
        <v>5.5856469999999998</v>
      </c>
      <c r="X11" s="252">
        <v>5.7236570000000002</v>
      </c>
      <c r="Y11" s="252">
        <v>5.3089000000000004</v>
      </c>
      <c r="Z11" s="252">
        <v>5.2497480000000003</v>
      </c>
      <c r="AA11" s="252">
        <v>4.8268380000000004</v>
      </c>
      <c r="AB11" s="252">
        <v>4.7228709999999996</v>
      </c>
      <c r="AC11" s="252">
        <v>4.6788090000000002</v>
      </c>
      <c r="AD11" s="252">
        <v>5.2024699999999999</v>
      </c>
      <c r="AE11" s="252">
        <v>5.5556169999999998</v>
      </c>
      <c r="AF11" s="252">
        <v>5.472855</v>
      </c>
      <c r="AG11" s="252">
        <v>5.6328120000000004</v>
      </c>
      <c r="AH11" s="252">
        <v>5.5902820000000002</v>
      </c>
      <c r="AI11" s="252">
        <v>5.7058109999999997</v>
      </c>
      <c r="AJ11" s="252">
        <v>5.4842969999999998</v>
      </c>
      <c r="AK11" s="252">
        <v>5.3594559999999998</v>
      </c>
      <c r="AL11" s="252">
        <v>5.1121660000000002</v>
      </c>
      <c r="AM11" s="252">
        <v>4.9688949999999998</v>
      </c>
      <c r="AN11" s="252">
        <v>4.9478949999999999</v>
      </c>
      <c r="AO11" s="252">
        <v>4.8188950000000004</v>
      </c>
      <c r="AP11" s="252">
        <v>5.0988949999999997</v>
      </c>
      <c r="AQ11" s="252">
        <v>5.4528949999999998</v>
      </c>
      <c r="AR11" s="252">
        <v>5.6428950000000002</v>
      </c>
      <c r="AS11" s="252">
        <v>5.7178950000000004</v>
      </c>
      <c r="AT11" s="252">
        <v>5.5918950000000001</v>
      </c>
      <c r="AU11" s="252">
        <v>5.7968950000000001</v>
      </c>
      <c r="AV11" s="252">
        <v>5.5908949999999997</v>
      </c>
      <c r="AW11" s="252">
        <v>5.3048950000000001</v>
      </c>
      <c r="AX11" s="252">
        <v>5.0808949999999999</v>
      </c>
      <c r="AY11" s="252">
        <v>4.8978950000000001</v>
      </c>
      <c r="AZ11" s="252">
        <v>4.8228949999999999</v>
      </c>
      <c r="BA11" s="252">
        <v>4.8978950000000001</v>
      </c>
      <c r="BB11" s="252">
        <v>5.4308949999999996</v>
      </c>
      <c r="BC11" s="252">
        <v>5.6378950000000003</v>
      </c>
      <c r="BD11" s="252">
        <v>5.7872584192999996</v>
      </c>
      <c r="BE11" s="252">
        <v>6.0561942321000002</v>
      </c>
      <c r="BF11" s="252">
        <v>5.7694452663</v>
      </c>
      <c r="BG11" s="409">
        <v>5.9612627621999996</v>
      </c>
      <c r="BH11" s="409">
        <v>5.7480967532999996</v>
      </c>
      <c r="BI11" s="409">
        <v>5.4594481148999998</v>
      </c>
      <c r="BJ11" s="409">
        <v>5.2354930867</v>
      </c>
      <c r="BK11" s="409">
        <v>5.2107389216</v>
      </c>
      <c r="BL11" s="409">
        <v>5.1196031891000002</v>
      </c>
      <c r="BM11" s="409">
        <v>5.2409124203999999</v>
      </c>
      <c r="BN11" s="409">
        <v>5.7444764816999996</v>
      </c>
      <c r="BO11" s="409">
        <v>6.2068752679000001</v>
      </c>
      <c r="BP11" s="409">
        <v>6.1524254539000003</v>
      </c>
      <c r="BQ11" s="409">
        <v>6.2230992935999998</v>
      </c>
      <c r="BR11" s="409">
        <v>6.0990149116000003</v>
      </c>
      <c r="BS11" s="409">
        <v>6.3165852453999998</v>
      </c>
      <c r="BT11" s="409">
        <v>6.0943802456</v>
      </c>
      <c r="BU11" s="409">
        <v>5.8058925133999999</v>
      </c>
      <c r="BV11" s="409">
        <v>5.5812901349999997</v>
      </c>
    </row>
    <row r="12" spans="1:74" ht="11.1" customHeight="1" x14ac:dyDescent="0.2">
      <c r="A12" s="162" t="s">
        <v>264</v>
      </c>
      <c r="B12" s="173" t="s">
        <v>358</v>
      </c>
      <c r="C12" s="252">
        <v>0.70273399999999997</v>
      </c>
      <c r="D12" s="252">
        <v>0.70419100000000001</v>
      </c>
      <c r="E12" s="252">
        <v>0.69369700000000001</v>
      </c>
      <c r="F12" s="252">
        <v>0.68198199999999998</v>
      </c>
      <c r="G12" s="252">
        <v>0.71514599999999995</v>
      </c>
      <c r="H12" s="252">
        <v>0.72609699999999999</v>
      </c>
      <c r="I12" s="252">
        <v>0.72428700000000001</v>
      </c>
      <c r="J12" s="252">
        <v>0.72947899999999999</v>
      </c>
      <c r="K12" s="252">
        <v>0.74607400000000001</v>
      </c>
      <c r="L12" s="252">
        <v>0.74864200000000003</v>
      </c>
      <c r="M12" s="252">
        <v>0.73086799999999996</v>
      </c>
      <c r="N12" s="252">
        <v>0.70862999999999998</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0.67937999999999998</v>
      </c>
      <c r="AT12" s="252">
        <v>0.66337999999999997</v>
      </c>
      <c r="AU12" s="252">
        <v>0.68037999999999998</v>
      </c>
      <c r="AV12" s="252">
        <v>0.70338000000000001</v>
      </c>
      <c r="AW12" s="252">
        <v>0.70438000000000001</v>
      </c>
      <c r="AX12" s="252">
        <v>0.68837999999999999</v>
      </c>
      <c r="AY12" s="252">
        <v>0.66537999999999997</v>
      </c>
      <c r="AZ12" s="252">
        <v>0.66537999999999997</v>
      </c>
      <c r="BA12" s="252">
        <v>0.66337999999999997</v>
      </c>
      <c r="BB12" s="252">
        <v>0.68437999999999999</v>
      </c>
      <c r="BC12" s="252">
        <v>0.69137999999999999</v>
      </c>
      <c r="BD12" s="252">
        <v>0.66515624592</v>
      </c>
      <c r="BE12" s="252">
        <v>0.67305938378999997</v>
      </c>
      <c r="BF12" s="252">
        <v>0.65760087401</v>
      </c>
      <c r="BG12" s="409">
        <v>0.67434641296999998</v>
      </c>
      <c r="BH12" s="409">
        <v>0.69611419800999996</v>
      </c>
      <c r="BI12" s="409">
        <v>0.69693159253000003</v>
      </c>
      <c r="BJ12" s="409">
        <v>0.68181685499</v>
      </c>
      <c r="BK12" s="409">
        <v>0.65850918226999999</v>
      </c>
      <c r="BL12" s="409">
        <v>0.64130573985999995</v>
      </c>
      <c r="BM12" s="409">
        <v>0.65696576203000001</v>
      </c>
      <c r="BN12" s="409">
        <v>0.67619984597000005</v>
      </c>
      <c r="BO12" s="409">
        <v>0.68320410377999996</v>
      </c>
      <c r="BP12" s="409">
        <v>0.65774710449999996</v>
      </c>
      <c r="BQ12" s="409">
        <v>0.66575287360000002</v>
      </c>
      <c r="BR12" s="409">
        <v>0.65134951365000004</v>
      </c>
      <c r="BS12" s="409">
        <v>0.66752492933999996</v>
      </c>
      <c r="BT12" s="409">
        <v>0.68841578377000001</v>
      </c>
      <c r="BU12" s="409">
        <v>0.68901252052999995</v>
      </c>
      <c r="BV12" s="409">
        <v>0.67444195628000003</v>
      </c>
    </row>
    <row r="13" spans="1:74" ht="11.1" customHeight="1" x14ac:dyDescent="0.2">
      <c r="A13" s="162" t="s">
        <v>265</v>
      </c>
      <c r="B13" s="173" t="s">
        <v>359</v>
      </c>
      <c r="C13" s="252">
        <v>2.3283930000000002</v>
      </c>
      <c r="D13" s="252">
        <v>2.3706320000000001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3.0682160000000001</v>
      </c>
      <c r="AY13" s="252">
        <v>2.927216</v>
      </c>
      <c r="AZ13" s="252">
        <v>2.9302160000000002</v>
      </c>
      <c r="BA13" s="252">
        <v>2.9712160000000001</v>
      </c>
      <c r="BB13" s="252">
        <v>3.4362159999999999</v>
      </c>
      <c r="BC13" s="252">
        <v>3.6382159999999999</v>
      </c>
      <c r="BD13" s="252">
        <v>3.8283016578</v>
      </c>
      <c r="BE13" s="252">
        <v>4.0921459668000004</v>
      </c>
      <c r="BF13" s="252">
        <v>3.8060054018999998</v>
      </c>
      <c r="BG13" s="409">
        <v>4.0111149058000004</v>
      </c>
      <c r="BH13" s="409">
        <v>3.7633522717000001</v>
      </c>
      <c r="BI13" s="409">
        <v>3.4741226292</v>
      </c>
      <c r="BJ13" s="409">
        <v>3.2360728579</v>
      </c>
      <c r="BK13" s="409">
        <v>3.2541359122000002</v>
      </c>
      <c r="BL13" s="409">
        <v>3.2554618020000001</v>
      </c>
      <c r="BM13" s="409">
        <v>3.2834569355999998</v>
      </c>
      <c r="BN13" s="409">
        <v>3.7652595729999998</v>
      </c>
      <c r="BO13" s="409">
        <v>4.2186592480999998</v>
      </c>
      <c r="BP13" s="409">
        <v>4.2110215144999996</v>
      </c>
      <c r="BQ13" s="409">
        <v>4.2766422891999998</v>
      </c>
      <c r="BR13" s="409">
        <v>4.1520842054999996</v>
      </c>
      <c r="BS13" s="409">
        <v>4.3833004285000001</v>
      </c>
      <c r="BT13" s="409">
        <v>4.1272864145000003</v>
      </c>
      <c r="BU13" s="409">
        <v>3.8386628800999998</v>
      </c>
      <c r="BV13" s="409">
        <v>3.5997404181000001</v>
      </c>
    </row>
    <row r="14" spans="1:74" ht="11.1" customHeight="1" x14ac:dyDescent="0.2">
      <c r="A14" s="162" t="s">
        <v>266</v>
      </c>
      <c r="B14" s="173" t="s">
        <v>360</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1.0109509999999999</v>
      </c>
      <c r="AB14" s="252">
        <v>0.97995100000000002</v>
      </c>
      <c r="AC14" s="252">
        <v>0.94195099999999998</v>
      </c>
      <c r="AD14" s="252">
        <v>0.93995099999999998</v>
      </c>
      <c r="AE14" s="252">
        <v>0.93095099999999997</v>
      </c>
      <c r="AF14" s="252">
        <v>0.91295099999999996</v>
      </c>
      <c r="AG14" s="252">
        <v>0.86795100000000003</v>
      </c>
      <c r="AH14" s="252">
        <v>0.85195100000000001</v>
      </c>
      <c r="AI14" s="252">
        <v>0.88395100000000004</v>
      </c>
      <c r="AJ14" s="252">
        <v>0.87195100000000003</v>
      </c>
      <c r="AK14" s="252">
        <v>0.87995100000000004</v>
      </c>
      <c r="AL14" s="252">
        <v>0.86195100000000002</v>
      </c>
      <c r="AM14" s="252">
        <v>0.88495100000000004</v>
      </c>
      <c r="AN14" s="252">
        <v>0.88895100000000005</v>
      </c>
      <c r="AO14" s="252">
        <v>0.82895099999999999</v>
      </c>
      <c r="AP14" s="252">
        <v>0.88295100000000004</v>
      </c>
      <c r="AQ14" s="252">
        <v>0.87595100000000004</v>
      </c>
      <c r="AR14" s="252">
        <v>0.88195100000000004</v>
      </c>
      <c r="AS14" s="252">
        <v>0.88095100000000004</v>
      </c>
      <c r="AT14" s="252">
        <v>0.88295100000000004</v>
      </c>
      <c r="AU14" s="252">
        <v>0.87595100000000004</v>
      </c>
      <c r="AV14" s="252">
        <v>0.88895100000000005</v>
      </c>
      <c r="AW14" s="252">
        <v>0.87595100000000004</v>
      </c>
      <c r="AX14" s="252">
        <v>0.89495100000000005</v>
      </c>
      <c r="AY14" s="252">
        <v>0.88495100000000004</v>
      </c>
      <c r="AZ14" s="252">
        <v>0.84795100000000001</v>
      </c>
      <c r="BA14" s="252">
        <v>0.85095100000000001</v>
      </c>
      <c r="BB14" s="252">
        <v>0.88995100000000005</v>
      </c>
      <c r="BC14" s="252">
        <v>0.89095100000000005</v>
      </c>
      <c r="BD14" s="252">
        <v>0.8770859513</v>
      </c>
      <c r="BE14" s="252">
        <v>0.87648096764000005</v>
      </c>
      <c r="BF14" s="252">
        <v>0.87849793219000005</v>
      </c>
      <c r="BG14" s="409">
        <v>0.87082593577</v>
      </c>
      <c r="BH14" s="409">
        <v>0.88385347585999996</v>
      </c>
      <c r="BI14" s="409">
        <v>0.87118730730000005</v>
      </c>
      <c r="BJ14" s="409">
        <v>0.89038277165000002</v>
      </c>
      <c r="BK14" s="409">
        <v>0.87995474340000002</v>
      </c>
      <c r="BL14" s="409">
        <v>0.84344159675999997</v>
      </c>
      <c r="BM14" s="409">
        <v>0.88504212291999995</v>
      </c>
      <c r="BN14" s="409">
        <v>0.88501045376999998</v>
      </c>
      <c r="BO14" s="409">
        <v>0.88602173520000005</v>
      </c>
      <c r="BP14" s="409">
        <v>0.87122194651999996</v>
      </c>
      <c r="BQ14" s="409">
        <v>0.87062464277999996</v>
      </c>
      <c r="BR14" s="409">
        <v>0.87261737263000005</v>
      </c>
      <c r="BS14" s="409">
        <v>0.86501342746999998</v>
      </c>
      <c r="BT14" s="409">
        <v>0.87793271785000004</v>
      </c>
      <c r="BU14" s="409">
        <v>0.86535529932999999</v>
      </c>
      <c r="BV14" s="409">
        <v>0.88442563143999997</v>
      </c>
    </row>
    <row r="15" spans="1:74" ht="11.1" customHeight="1" x14ac:dyDescent="0.2">
      <c r="A15" s="162" t="s">
        <v>267</v>
      </c>
      <c r="B15" s="173" t="s">
        <v>361</v>
      </c>
      <c r="C15" s="252">
        <v>0.44525799999999999</v>
      </c>
      <c r="D15" s="252">
        <v>0.47632200000000002</v>
      </c>
      <c r="E15" s="252">
        <v>0.480931</v>
      </c>
      <c r="F15" s="252">
        <v>0.47366000000000003</v>
      </c>
      <c r="G15" s="252">
        <v>0.47017100000000001</v>
      </c>
      <c r="H15" s="252">
        <v>0.46247700000000003</v>
      </c>
      <c r="I15" s="252">
        <v>0.47414899999999999</v>
      </c>
      <c r="J15" s="252">
        <v>0.46215400000000001</v>
      </c>
      <c r="K15" s="252">
        <v>0.46679399999999999</v>
      </c>
      <c r="L15" s="252">
        <v>0.47150900000000001</v>
      </c>
      <c r="M15" s="252">
        <v>0.46499400000000002</v>
      </c>
      <c r="N15" s="252">
        <v>0.46839999999999998</v>
      </c>
      <c r="O15" s="252">
        <v>0.46155099999999999</v>
      </c>
      <c r="P15" s="252">
        <v>0.45589200000000002</v>
      </c>
      <c r="Q15" s="252">
        <v>0.45413799999999999</v>
      </c>
      <c r="R15" s="252">
        <v>0.43274099999999999</v>
      </c>
      <c r="S15" s="252">
        <v>0.41806700000000002</v>
      </c>
      <c r="T15" s="252">
        <v>0.44614199999999998</v>
      </c>
      <c r="U15" s="252">
        <v>0.445268</v>
      </c>
      <c r="V15" s="252">
        <v>0.434141</v>
      </c>
      <c r="W15" s="252">
        <v>0.43542799999999998</v>
      </c>
      <c r="X15" s="252">
        <v>0.44902300000000001</v>
      </c>
      <c r="Y15" s="252">
        <v>0.45161699999999999</v>
      </c>
      <c r="Z15" s="252">
        <v>0.45358500000000002</v>
      </c>
      <c r="AA15" s="252">
        <v>0.40529100000000001</v>
      </c>
      <c r="AB15" s="252">
        <v>0.42432399999999998</v>
      </c>
      <c r="AC15" s="252">
        <v>0.42526199999999997</v>
      </c>
      <c r="AD15" s="252">
        <v>0.425923</v>
      </c>
      <c r="AE15" s="252">
        <v>0.43107000000000001</v>
      </c>
      <c r="AF15" s="252">
        <v>0.408308</v>
      </c>
      <c r="AG15" s="252">
        <v>0.417265</v>
      </c>
      <c r="AH15" s="252">
        <v>0.42073500000000003</v>
      </c>
      <c r="AI15" s="252">
        <v>0.41226400000000002</v>
      </c>
      <c r="AJ15" s="252">
        <v>0.41175</v>
      </c>
      <c r="AK15" s="252">
        <v>0.41790899999999997</v>
      </c>
      <c r="AL15" s="252">
        <v>0.42761900000000003</v>
      </c>
      <c r="AM15" s="252">
        <v>0.420348</v>
      </c>
      <c r="AN15" s="252">
        <v>0.424348</v>
      </c>
      <c r="AO15" s="252">
        <v>0.41234799999999999</v>
      </c>
      <c r="AP15" s="252">
        <v>0.41134799999999999</v>
      </c>
      <c r="AQ15" s="252">
        <v>0.40834799999999999</v>
      </c>
      <c r="AR15" s="252">
        <v>0.419348</v>
      </c>
      <c r="AS15" s="252">
        <v>0.417348</v>
      </c>
      <c r="AT15" s="252">
        <v>0.42834800000000001</v>
      </c>
      <c r="AU15" s="252">
        <v>0.40534799999999999</v>
      </c>
      <c r="AV15" s="252">
        <v>0.40634799999999999</v>
      </c>
      <c r="AW15" s="252">
        <v>0.417348</v>
      </c>
      <c r="AX15" s="252">
        <v>0.42934800000000001</v>
      </c>
      <c r="AY15" s="252">
        <v>0.420348</v>
      </c>
      <c r="AZ15" s="252">
        <v>0.37934800000000002</v>
      </c>
      <c r="BA15" s="252">
        <v>0.41234799999999999</v>
      </c>
      <c r="BB15" s="252">
        <v>0.420348</v>
      </c>
      <c r="BC15" s="252">
        <v>0.417348</v>
      </c>
      <c r="BD15" s="252">
        <v>0.41671456428999998</v>
      </c>
      <c r="BE15" s="252">
        <v>0.41450791388000002</v>
      </c>
      <c r="BF15" s="252">
        <v>0.42734105826000002</v>
      </c>
      <c r="BG15" s="409">
        <v>0.40497550771000002</v>
      </c>
      <c r="BH15" s="409">
        <v>0.40477680772000002</v>
      </c>
      <c r="BI15" s="409">
        <v>0.41720658586999998</v>
      </c>
      <c r="BJ15" s="409">
        <v>0.42722060217000002</v>
      </c>
      <c r="BK15" s="409">
        <v>0.41813908373000003</v>
      </c>
      <c r="BL15" s="409">
        <v>0.37939405042000002</v>
      </c>
      <c r="BM15" s="409">
        <v>0.41544759982000001</v>
      </c>
      <c r="BN15" s="409">
        <v>0.41800660893000002</v>
      </c>
      <c r="BO15" s="409">
        <v>0.41899018089000001</v>
      </c>
      <c r="BP15" s="409">
        <v>0.41243488839999998</v>
      </c>
      <c r="BQ15" s="409">
        <v>0.41007948797999999</v>
      </c>
      <c r="BR15" s="409">
        <v>0.42296381978000003</v>
      </c>
      <c r="BS15" s="409">
        <v>0.40074646009999998</v>
      </c>
      <c r="BT15" s="409">
        <v>0.40074532942000002</v>
      </c>
      <c r="BU15" s="409">
        <v>0.41286181344</v>
      </c>
      <c r="BV15" s="409">
        <v>0.42268212918999998</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223"/>
      <c r="BD16" s="223"/>
      <c r="BE16" s="223"/>
      <c r="BF16" s="223"/>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363</v>
      </c>
      <c r="B17" s="172" t="s">
        <v>513</v>
      </c>
      <c r="C17" s="252">
        <v>3.9724569999999999</v>
      </c>
      <c r="D17" s="252">
        <v>4.0840730000000001</v>
      </c>
      <c r="E17" s="252">
        <v>4.0676800000000002</v>
      </c>
      <c r="F17" s="252">
        <v>3.968175</v>
      </c>
      <c r="G17" s="252">
        <v>3.7311290000000001</v>
      </c>
      <c r="H17" s="252">
        <v>3.6499139999999999</v>
      </c>
      <c r="I17" s="252">
        <v>3.8042549999999999</v>
      </c>
      <c r="J17" s="252">
        <v>3.4955859999999999</v>
      </c>
      <c r="K17" s="252">
        <v>3.7209970000000001</v>
      </c>
      <c r="L17" s="252">
        <v>3.946323</v>
      </c>
      <c r="M17" s="252">
        <v>3.9832920000000001</v>
      </c>
      <c r="N17" s="252">
        <v>4.0551279999999998</v>
      </c>
      <c r="O17" s="252">
        <v>3.9922909999999998</v>
      </c>
      <c r="P17" s="252">
        <v>3.9236460000000002</v>
      </c>
      <c r="Q17" s="252">
        <v>4.008642</v>
      </c>
      <c r="R17" s="252">
        <v>4.0719000000000003</v>
      </c>
      <c r="S17" s="252">
        <v>4.1262860000000003</v>
      </c>
      <c r="T17" s="252">
        <v>4.0172169999999996</v>
      </c>
      <c r="U17" s="252">
        <v>3.9907339999999998</v>
      </c>
      <c r="V17" s="252">
        <v>3.8999109999999999</v>
      </c>
      <c r="W17" s="252">
        <v>3.8979400000000002</v>
      </c>
      <c r="X17" s="252">
        <v>4.1231530000000003</v>
      </c>
      <c r="Y17" s="252">
        <v>4.1748500000000002</v>
      </c>
      <c r="Z17" s="252">
        <v>4.2240549999999999</v>
      </c>
      <c r="AA17" s="252">
        <v>4.2264049999999997</v>
      </c>
      <c r="AB17" s="252">
        <v>4.2177740000000004</v>
      </c>
      <c r="AC17" s="252">
        <v>4.1846160000000001</v>
      </c>
      <c r="AD17" s="252">
        <v>4.145556</v>
      </c>
      <c r="AE17" s="252">
        <v>4.0753490000000001</v>
      </c>
      <c r="AF17" s="252">
        <v>3.8208099999999998</v>
      </c>
      <c r="AG17" s="252">
        <v>4.218718</v>
      </c>
      <c r="AH17" s="252">
        <v>3.9187979999999998</v>
      </c>
      <c r="AI17" s="252">
        <v>3.5781869999999998</v>
      </c>
      <c r="AJ17" s="252">
        <v>4.0704349999999998</v>
      </c>
      <c r="AK17" s="252">
        <v>4.2996020000000001</v>
      </c>
      <c r="AL17" s="252">
        <v>4.2017259999999998</v>
      </c>
      <c r="AM17" s="252">
        <v>4.169397</v>
      </c>
      <c r="AN17" s="252">
        <v>4.1993970000000003</v>
      </c>
      <c r="AO17" s="252">
        <v>4.2563969999999998</v>
      </c>
      <c r="AP17" s="252">
        <v>4.1923969999999997</v>
      </c>
      <c r="AQ17" s="252">
        <v>4.0233970000000001</v>
      </c>
      <c r="AR17" s="252">
        <v>3.9183970000000001</v>
      </c>
      <c r="AS17" s="252">
        <v>4.0533970000000004</v>
      </c>
      <c r="AT17" s="252">
        <v>3.879397</v>
      </c>
      <c r="AU17" s="252">
        <v>3.8173970000000002</v>
      </c>
      <c r="AV17" s="252">
        <v>4.052397</v>
      </c>
      <c r="AW17" s="252">
        <v>4.0023970000000002</v>
      </c>
      <c r="AX17" s="252">
        <v>3.8033969999999999</v>
      </c>
      <c r="AY17" s="252">
        <v>4.2213969999999996</v>
      </c>
      <c r="AZ17" s="252">
        <v>4.0573969999999999</v>
      </c>
      <c r="BA17" s="252">
        <v>3.9583970000000002</v>
      </c>
      <c r="BB17" s="252">
        <v>4.0473970000000001</v>
      </c>
      <c r="BC17" s="252">
        <v>3.722397</v>
      </c>
      <c r="BD17" s="252">
        <v>4.0175891427000003</v>
      </c>
      <c r="BE17" s="252">
        <v>4.0840951272000003</v>
      </c>
      <c r="BF17" s="252">
        <v>3.8857305959000001</v>
      </c>
      <c r="BG17" s="409">
        <v>3.850617621</v>
      </c>
      <c r="BH17" s="409">
        <v>4.1067472257000004</v>
      </c>
      <c r="BI17" s="409">
        <v>4.1120222468999996</v>
      </c>
      <c r="BJ17" s="409">
        <v>4.1174159037000004</v>
      </c>
      <c r="BK17" s="409">
        <v>4.1015186901999998</v>
      </c>
      <c r="BL17" s="409">
        <v>4.1059619424999996</v>
      </c>
      <c r="BM17" s="409">
        <v>4.0974188616999996</v>
      </c>
      <c r="BN17" s="409">
        <v>4.0880460081000001</v>
      </c>
      <c r="BO17" s="409">
        <v>3.9793938232000001</v>
      </c>
      <c r="BP17" s="409">
        <v>3.9899772826</v>
      </c>
      <c r="BQ17" s="409">
        <v>4.0964257557000003</v>
      </c>
      <c r="BR17" s="409">
        <v>3.8963778372000002</v>
      </c>
      <c r="BS17" s="409">
        <v>3.8242353593999998</v>
      </c>
      <c r="BT17" s="409">
        <v>4.1100296606000004</v>
      </c>
      <c r="BU17" s="409">
        <v>4.0998436927000004</v>
      </c>
      <c r="BV17" s="409">
        <v>4.0930181176999998</v>
      </c>
    </row>
    <row r="18" spans="1:74" ht="11.1" customHeight="1" x14ac:dyDescent="0.2">
      <c r="A18" s="162" t="s">
        <v>268</v>
      </c>
      <c r="B18" s="173" t="s">
        <v>362</v>
      </c>
      <c r="C18" s="252">
        <v>1.9742999999999999</v>
      </c>
      <c r="D18" s="252">
        <v>1.9602999999999999</v>
      </c>
      <c r="E18" s="252">
        <v>1.9633</v>
      </c>
      <c r="F18" s="252">
        <v>1.9522999999999999</v>
      </c>
      <c r="G18" s="252">
        <v>1.6523000000000001</v>
      </c>
      <c r="H18" s="252">
        <v>1.7833000000000001</v>
      </c>
      <c r="I18" s="252">
        <v>1.9233</v>
      </c>
      <c r="J18" s="252">
        <v>1.8492999999999999</v>
      </c>
      <c r="K18" s="252">
        <v>1.8032999999999999</v>
      </c>
      <c r="L18" s="252">
        <v>1.9553</v>
      </c>
      <c r="M18" s="252">
        <v>1.9602999999999999</v>
      </c>
      <c r="N18" s="252">
        <v>1.9903</v>
      </c>
      <c r="O18" s="252">
        <v>1.931843</v>
      </c>
      <c r="P18" s="252">
        <v>1.931843</v>
      </c>
      <c r="Q18" s="252">
        <v>1.9548430000000001</v>
      </c>
      <c r="R18" s="252">
        <v>1.951843</v>
      </c>
      <c r="S18" s="252">
        <v>1.9088430000000001</v>
      </c>
      <c r="T18" s="252">
        <v>1.9588429999999999</v>
      </c>
      <c r="U18" s="252">
        <v>1.9628429999999999</v>
      </c>
      <c r="V18" s="252">
        <v>1.931843</v>
      </c>
      <c r="W18" s="252">
        <v>1.8718429999999999</v>
      </c>
      <c r="X18" s="252">
        <v>2.0328430000000002</v>
      </c>
      <c r="Y18" s="252">
        <v>1.995843</v>
      </c>
      <c r="Z18" s="252">
        <v>2.0568430000000002</v>
      </c>
      <c r="AA18" s="252">
        <v>2.042843</v>
      </c>
      <c r="AB18" s="252">
        <v>2.0728430000000002</v>
      </c>
      <c r="AC18" s="252">
        <v>2.0178430000000001</v>
      </c>
      <c r="AD18" s="252">
        <v>2.042843</v>
      </c>
      <c r="AE18" s="252">
        <v>1.9708429999999999</v>
      </c>
      <c r="AF18" s="252">
        <v>1.8238430000000001</v>
      </c>
      <c r="AG18" s="252">
        <v>2.1398429999999999</v>
      </c>
      <c r="AH18" s="252">
        <v>1.9448430000000001</v>
      </c>
      <c r="AI18" s="252">
        <v>1.6218429999999999</v>
      </c>
      <c r="AJ18" s="252">
        <v>2.1248429999999998</v>
      </c>
      <c r="AK18" s="252">
        <v>2.1648429999999999</v>
      </c>
      <c r="AL18" s="252">
        <v>2.0738430000000001</v>
      </c>
      <c r="AM18" s="252">
        <v>2.038843</v>
      </c>
      <c r="AN18" s="252">
        <v>2.074843</v>
      </c>
      <c r="AO18" s="252">
        <v>2.134843</v>
      </c>
      <c r="AP18" s="252">
        <v>2.1248429999999998</v>
      </c>
      <c r="AQ18" s="252">
        <v>1.993843</v>
      </c>
      <c r="AR18" s="252">
        <v>1.8928430000000001</v>
      </c>
      <c r="AS18" s="252">
        <v>2.0088430000000002</v>
      </c>
      <c r="AT18" s="252">
        <v>1.933843</v>
      </c>
      <c r="AU18" s="252">
        <v>1.7838430000000001</v>
      </c>
      <c r="AV18" s="252">
        <v>1.947843</v>
      </c>
      <c r="AW18" s="252">
        <v>1.8758429999999999</v>
      </c>
      <c r="AX18" s="252">
        <v>1.939843</v>
      </c>
      <c r="AY18" s="252">
        <v>2.0358429999999998</v>
      </c>
      <c r="AZ18" s="252">
        <v>1.9568430000000001</v>
      </c>
      <c r="BA18" s="252">
        <v>1.911843</v>
      </c>
      <c r="BB18" s="252">
        <v>1.874843</v>
      </c>
      <c r="BC18" s="252">
        <v>1.6688430000000001</v>
      </c>
      <c r="BD18" s="252">
        <v>1.8568930769000001</v>
      </c>
      <c r="BE18" s="252">
        <v>1.9208918793</v>
      </c>
      <c r="BF18" s="252">
        <v>1.9305487014</v>
      </c>
      <c r="BG18" s="409">
        <v>1.7956991562</v>
      </c>
      <c r="BH18" s="409">
        <v>1.9408657871999999</v>
      </c>
      <c r="BI18" s="409">
        <v>1.9386987286999999</v>
      </c>
      <c r="BJ18" s="409">
        <v>1.9366761872</v>
      </c>
      <c r="BK18" s="409">
        <v>1.9321754179999999</v>
      </c>
      <c r="BL18" s="409">
        <v>1.9283229565</v>
      </c>
      <c r="BM18" s="409">
        <v>1.9241369370000001</v>
      </c>
      <c r="BN18" s="409">
        <v>1.9240438337000001</v>
      </c>
      <c r="BO18" s="409">
        <v>1.8248357990999999</v>
      </c>
      <c r="BP18" s="409">
        <v>1.8253332033</v>
      </c>
      <c r="BQ18" s="409">
        <v>1.9217373057</v>
      </c>
      <c r="BR18" s="409">
        <v>1.9181640262999999</v>
      </c>
      <c r="BS18" s="409">
        <v>1.7746996047000001</v>
      </c>
      <c r="BT18" s="409">
        <v>1.9120546203</v>
      </c>
      <c r="BU18" s="409">
        <v>1.9095835555</v>
      </c>
      <c r="BV18" s="409">
        <v>1.9081266561000001</v>
      </c>
    </row>
    <row r="19" spans="1:74" ht="11.1" customHeight="1" x14ac:dyDescent="0.2">
      <c r="A19" s="162" t="s">
        <v>1253</v>
      </c>
      <c r="B19" s="173" t="s">
        <v>1254</v>
      </c>
      <c r="C19" s="252">
        <v>0.94449700000000003</v>
      </c>
      <c r="D19" s="252">
        <v>1.056732</v>
      </c>
      <c r="E19" s="252">
        <v>1.0281560000000001</v>
      </c>
      <c r="F19" s="252">
        <v>0.94703300000000001</v>
      </c>
      <c r="G19" s="252">
        <v>0.98911300000000002</v>
      </c>
      <c r="H19" s="252">
        <v>0.86029699999999998</v>
      </c>
      <c r="I19" s="252">
        <v>0.81862400000000002</v>
      </c>
      <c r="J19" s="252">
        <v>0.56387799999999999</v>
      </c>
      <c r="K19" s="252">
        <v>0.84071300000000004</v>
      </c>
      <c r="L19" s="252">
        <v>0.89283599999999996</v>
      </c>
      <c r="M19" s="252">
        <v>0.91533100000000001</v>
      </c>
      <c r="N19" s="252">
        <v>0.96395200000000003</v>
      </c>
      <c r="O19" s="252">
        <v>0.98750599999999999</v>
      </c>
      <c r="P19" s="252">
        <v>0.91904300000000005</v>
      </c>
      <c r="Q19" s="252">
        <v>0.97072700000000001</v>
      </c>
      <c r="R19" s="252">
        <v>1.0356810000000001</v>
      </c>
      <c r="S19" s="252">
        <v>1.139783</v>
      </c>
      <c r="T19" s="252">
        <v>0.98911400000000005</v>
      </c>
      <c r="U19" s="252">
        <v>0.95674400000000004</v>
      </c>
      <c r="V19" s="252">
        <v>0.88699899999999998</v>
      </c>
      <c r="W19" s="252">
        <v>0.95191899999999996</v>
      </c>
      <c r="X19" s="252">
        <v>1.0107680000000001</v>
      </c>
      <c r="Y19" s="252">
        <v>1.097785</v>
      </c>
      <c r="Z19" s="252">
        <v>1.104009</v>
      </c>
      <c r="AA19" s="252">
        <v>1.129799</v>
      </c>
      <c r="AB19" s="252">
        <v>1.143168</v>
      </c>
      <c r="AC19" s="252">
        <v>1.1130100000000001</v>
      </c>
      <c r="AD19" s="252">
        <v>1.11795</v>
      </c>
      <c r="AE19" s="252">
        <v>1.122743</v>
      </c>
      <c r="AF19" s="252">
        <v>1.019204</v>
      </c>
      <c r="AG19" s="252">
        <v>1.114112</v>
      </c>
      <c r="AH19" s="252">
        <v>0.96019200000000005</v>
      </c>
      <c r="AI19" s="252">
        <v>0.942581</v>
      </c>
      <c r="AJ19" s="252">
        <v>0.89682899999999999</v>
      </c>
      <c r="AK19" s="252">
        <v>1.0889960000000001</v>
      </c>
      <c r="AL19" s="252">
        <v>1.0971200000000001</v>
      </c>
      <c r="AM19" s="252">
        <v>1.105791</v>
      </c>
      <c r="AN19" s="252">
        <v>1.087791</v>
      </c>
      <c r="AO19" s="252">
        <v>1.089791</v>
      </c>
      <c r="AP19" s="252">
        <v>1.0557909999999999</v>
      </c>
      <c r="AQ19" s="252">
        <v>1.0817909999999999</v>
      </c>
      <c r="AR19" s="252">
        <v>1.0787910000000001</v>
      </c>
      <c r="AS19" s="252">
        <v>1.056791</v>
      </c>
      <c r="AT19" s="252">
        <v>0.94779100000000005</v>
      </c>
      <c r="AU19" s="252">
        <v>1.008791</v>
      </c>
      <c r="AV19" s="252">
        <v>1.091791</v>
      </c>
      <c r="AW19" s="252">
        <v>1.113791</v>
      </c>
      <c r="AX19" s="252">
        <v>0.85579099999999997</v>
      </c>
      <c r="AY19" s="252">
        <v>1.1727909999999999</v>
      </c>
      <c r="AZ19" s="252">
        <v>1.0927910000000001</v>
      </c>
      <c r="BA19" s="252">
        <v>1.054791</v>
      </c>
      <c r="BB19" s="252">
        <v>1.1707909999999999</v>
      </c>
      <c r="BC19" s="252">
        <v>1.052791</v>
      </c>
      <c r="BD19" s="252">
        <v>1.1878606902</v>
      </c>
      <c r="BE19" s="252">
        <v>1.1819773952999999</v>
      </c>
      <c r="BF19" s="252">
        <v>0.96775691279999998</v>
      </c>
      <c r="BG19" s="409">
        <v>1.0687062289</v>
      </c>
      <c r="BH19" s="409">
        <v>1.1795011429</v>
      </c>
      <c r="BI19" s="409">
        <v>1.1839126056</v>
      </c>
      <c r="BJ19" s="409">
        <v>1.1885065187999999</v>
      </c>
      <c r="BK19" s="409">
        <v>1.1881155349000001</v>
      </c>
      <c r="BL19" s="409">
        <v>1.1895267813999999</v>
      </c>
      <c r="BM19" s="409">
        <v>1.1878695537999999</v>
      </c>
      <c r="BN19" s="409">
        <v>1.1881119778</v>
      </c>
      <c r="BO19" s="409">
        <v>1.1870216949000001</v>
      </c>
      <c r="BP19" s="409">
        <v>1.1912459143</v>
      </c>
      <c r="BQ19" s="409">
        <v>1.2001429919</v>
      </c>
      <c r="BR19" s="409">
        <v>1.0196283114</v>
      </c>
      <c r="BS19" s="409">
        <v>1.0691590622</v>
      </c>
      <c r="BT19" s="409">
        <v>1.2182817611000001</v>
      </c>
      <c r="BU19" s="409">
        <v>1.2075469419</v>
      </c>
      <c r="BV19" s="409">
        <v>1.19888613</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223"/>
      <c r="BD20" s="223"/>
      <c r="BE20" s="223"/>
      <c r="BF20" s="223"/>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502</v>
      </c>
      <c r="B21" s="172" t="s">
        <v>1138</v>
      </c>
      <c r="C21" s="252">
        <v>13.920486</v>
      </c>
      <c r="D21" s="252">
        <v>13.941578</v>
      </c>
      <c r="E21" s="252">
        <v>13.813513</v>
      </c>
      <c r="F21" s="252">
        <v>13.837903000000001</v>
      </c>
      <c r="G21" s="252">
        <v>13.798977000000001</v>
      </c>
      <c r="H21" s="252">
        <v>13.848309</v>
      </c>
      <c r="I21" s="252">
        <v>13.825581</v>
      </c>
      <c r="J21" s="252">
        <v>13.915139999999999</v>
      </c>
      <c r="K21" s="252">
        <v>13.79387</v>
      </c>
      <c r="L21" s="252">
        <v>13.86734</v>
      </c>
      <c r="M21" s="252">
        <v>13.961658999999999</v>
      </c>
      <c r="N21" s="252">
        <v>14.123135</v>
      </c>
      <c r="O21" s="252">
        <v>14.172548000000001</v>
      </c>
      <c r="P21" s="252">
        <v>14.090426000000001</v>
      </c>
      <c r="Q21" s="252">
        <v>14.273539</v>
      </c>
      <c r="R21" s="252">
        <v>13.963346</v>
      </c>
      <c r="S21" s="252">
        <v>14.128092000000001</v>
      </c>
      <c r="T21" s="252">
        <v>13.938679</v>
      </c>
      <c r="U21" s="252">
        <v>14.061621000000001</v>
      </c>
      <c r="V21" s="252">
        <v>14.027115</v>
      </c>
      <c r="W21" s="252">
        <v>13.936457000000001</v>
      </c>
      <c r="X21" s="252">
        <v>14.055749</v>
      </c>
      <c r="Y21" s="252">
        <v>14.195058</v>
      </c>
      <c r="Z21" s="252">
        <v>14.249176</v>
      </c>
      <c r="AA21" s="252">
        <v>14.310528</v>
      </c>
      <c r="AB21" s="252">
        <v>14.327527999999999</v>
      </c>
      <c r="AC21" s="252">
        <v>14.370528</v>
      </c>
      <c r="AD21" s="252">
        <v>14.123528</v>
      </c>
      <c r="AE21" s="252">
        <v>14.016527999999999</v>
      </c>
      <c r="AF21" s="252">
        <v>14.158528</v>
      </c>
      <c r="AG21" s="252">
        <v>13.931528</v>
      </c>
      <c r="AH21" s="252">
        <v>13.608528</v>
      </c>
      <c r="AI21" s="252">
        <v>14.215528000000001</v>
      </c>
      <c r="AJ21" s="252">
        <v>14.510528000000001</v>
      </c>
      <c r="AK21" s="252">
        <v>14.491528000000001</v>
      </c>
      <c r="AL21" s="252">
        <v>14.560528</v>
      </c>
      <c r="AM21" s="252">
        <v>14.459528000000001</v>
      </c>
      <c r="AN21" s="252">
        <v>14.449528000000001</v>
      </c>
      <c r="AO21" s="252">
        <v>14.383528</v>
      </c>
      <c r="AP21" s="252">
        <v>14.351528</v>
      </c>
      <c r="AQ21" s="252">
        <v>14.263528000000001</v>
      </c>
      <c r="AR21" s="252">
        <v>14.295527999999999</v>
      </c>
      <c r="AS21" s="252">
        <v>14.311527999999999</v>
      </c>
      <c r="AT21" s="252">
        <v>14.125527999999999</v>
      </c>
      <c r="AU21" s="252">
        <v>14.229528</v>
      </c>
      <c r="AV21" s="252">
        <v>14.223528</v>
      </c>
      <c r="AW21" s="252">
        <v>14.359527999999999</v>
      </c>
      <c r="AX21" s="252">
        <v>14.387528</v>
      </c>
      <c r="AY21" s="252">
        <v>14.367528</v>
      </c>
      <c r="AZ21" s="252">
        <v>14.419528</v>
      </c>
      <c r="BA21" s="252">
        <v>14.416528</v>
      </c>
      <c r="BB21" s="252">
        <v>14.360528</v>
      </c>
      <c r="BC21" s="252">
        <v>14.406528</v>
      </c>
      <c r="BD21" s="252">
        <v>14.519859233</v>
      </c>
      <c r="BE21" s="252">
        <v>14.688582383</v>
      </c>
      <c r="BF21" s="252">
        <v>14.656355254999999</v>
      </c>
      <c r="BG21" s="409">
        <v>14.543722853</v>
      </c>
      <c r="BH21" s="409">
        <v>14.689735026999999</v>
      </c>
      <c r="BI21" s="409">
        <v>14.695543297</v>
      </c>
      <c r="BJ21" s="409">
        <v>14.739841904</v>
      </c>
      <c r="BK21" s="409">
        <v>14.716116640999999</v>
      </c>
      <c r="BL21" s="409">
        <v>14.729404712999999</v>
      </c>
      <c r="BM21" s="409">
        <v>14.719587959</v>
      </c>
      <c r="BN21" s="409">
        <v>14.732659408</v>
      </c>
      <c r="BO21" s="409">
        <v>14.608225450000001</v>
      </c>
      <c r="BP21" s="409">
        <v>14.578653917</v>
      </c>
      <c r="BQ21" s="409">
        <v>14.731529595</v>
      </c>
      <c r="BR21" s="409">
        <v>14.643225998</v>
      </c>
      <c r="BS21" s="409">
        <v>14.654820979</v>
      </c>
      <c r="BT21" s="409">
        <v>14.664485150999999</v>
      </c>
      <c r="BU21" s="409">
        <v>14.764321313</v>
      </c>
      <c r="BV21" s="409">
        <v>14.791099911</v>
      </c>
    </row>
    <row r="22" spans="1:74" ht="11.1" customHeight="1" x14ac:dyDescent="0.2">
      <c r="A22" s="162" t="s">
        <v>269</v>
      </c>
      <c r="B22" s="173" t="s">
        <v>498</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0.817052</v>
      </c>
      <c r="AY22" s="252">
        <v>0.822052</v>
      </c>
      <c r="AZ22" s="252">
        <v>0.818052</v>
      </c>
      <c r="BA22" s="252">
        <v>0.815052</v>
      </c>
      <c r="BB22" s="252">
        <v>0.813052</v>
      </c>
      <c r="BC22" s="252">
        <v>0.811052</v>
      </c>
      <c r="BD22" s="252">
        <v>0.80797811309000001</v>
      </c>
      <c r="BE22" s="252">
        <v>0.80431271810000005</v>
      </c>
      <c r="BF22" s="252">
        <v>0.80073143783</v>
      </c>
      <c r="BG22" s="409">
        <v>0.76717711219999996</v>
      </c>
      <c r="BH22" s="409">
        <v>0.76610535148000003</v>
      </c>
      <c r="BI22" s="409">
        <v>0.76510796866999997</v>
      </c>
      <c r="BJ22" s="409">
        <v>0.79417300896999998</v>
      </c>
      <c r="BK22" s="409">
        <v>0.79300256718999995</v>
      </c>
      <c r="BL22" s="409">
        <v>0.79216773211000002</v>
      </c>
      <c r="BM22" s="409">
        <v>0.79113333251999995</v>
      </c>
      <c r="BN22" s="409">
        <v>0.79015315243999995</v>
      </c>
      <c r="BO22" s="409">
        <v>0.78924899416000005</v>
      </c>
      <c r="BP22" s="409">
        <v>0.78843286492999998</v>
      </c>
      <c r="BQ22" s="409">
        <v>0.78744698536000002</v>
      </c>
      <c r="BR22" s="409">
        <v>0.78655851510999997</v>
      </c>
      <c r="BS22" s="409">
        <v>0.75572070720999995</v>
      </c>
      <c r="BT22" s="409">
        <v>0.75483267628999995</v>
      </c>
      <c r="BU22" s="409">
        <v>0.75403496820000004</v>
      </c>
      <c r="BV22" s="409">
        <v>0.78330759857999999</v>
      </c>
    </row>
    <row r="23" spans="1:74" ht="11.1" customHeight="1" x14ac:dyDescent="0.2">
      <c r="A23" s="162" t="s">
        <v>270</v>
      </c>
      <c r="B23" s="173" t="s">
        <v>499</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1.830133</v>
      </c>
      <c r="AW23" s="252">
        <v>1.9641329999999999</v>
      </c>
      <c r="AX23" s="252">
        <v>1.959133</v>
      </c>
      <c r="AY23" s="252">
        <v>1.9501329999999999</v>
      </c>
      <c r="AZ23" s="252">
        <v>2.0041329999999999</v>
      </c>
      <c r="BA23" s="252">
        <v>1.981133</v>
      </c>
      <c r="BB23" s="252">
        <v>1.9321330000000001</v>
      </c>
      <c r="BC23" s="252">
        <v>1.973133</v>
      </c>
      <c r="BD23" s="252">
        <v>1.9879770368</v>
      </c>
      <c r="BE23" s="252">
        <v>2.0084144045999999</v>
      </c>
      <c r="BF23" s="252">
        <v>1.9887202776999999</v>
      </c>
      <c r="BG23" s="409">
        <v>2.0629196364000002</v>
      </c>
      <c r="BH23" s="409">
        <v>2.0710856927000001</v>
      </c>
      <c r="BI23" s="409">
        <v>2.0790661564000001</v>
      </c>
      <c r="BJ23" s="409">
        <v>2.0870717488000001</v>
      </c>
      <c r="BK23" s="409">
        <v>2.0881639169000001</v>
      </c>
      <c r="BL23" s="409">
        <v>2.0858717588000002</v>
      </c>
      <c r="BM23" s="409">
        <v>2.0837246691</v>
      </c>
      <c r="BN23" s="409">
        <v>2.0911190413999998</v>
      </c>
      <c r="BO23" s="409">
        <v>1.9588945327</v>
      </c>
      <c r="BP23" s="409">
        <v>1.9378806264999999</v>
      </c>
      <c r="BQ23" s="409">
        <v>2.0854454798000002</v>
      </c>
      <c r="BR23" s="409">
        <v>1.9932251543999999</v>
      </c>
      <c r="BS23" s="409">
        <v>2.1296915856999998</v>
      </c>
      <c r="BT23" s="409">
        <v>2.1373387907999999</v>
      </c>
      <c r="BU23" s="409">
        <v>2.1348145859000001</v>
      </c>
      <c r="BV23" s="409">
        <v>2.1323255082000001</v>
      </c>
    </row>
    <row r="24" spans="1:74" ht="11.1" customHeight="1" x14ac:dyDescent="0.2">
      <c r="A24" s="162" t="s">
        <v>271</v>
      </c>
      <c r="B24" s="173" t="s">
        <v>500</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11.150185</v>
      </c>
      <c r="AW24" s="252">
        <v>11.163185</v>
      </c>
      <c r="AX24" s="252">
        <v>11.173185</v>
      </c>
      <c r="AY24" s="252">
        <v>11.170185</v>
      </c>
      <c r="AZ24" s="252">
        <v>11.172185000000001</v>
      </c>
      <c r="BA24" s="252">
        <v>11.186185</v>
      </c>
      <c r="BB24" s="252">
        <v>11.182185</v>
      </c>
      <c r="BC24" s="252">
        <v>11.189185</v>
      </c>
      <c r="BD24" s="252">
        <v>11.283245490000001</v>
      </c>
      <c r="BE24" s="252">
        <v>11.434778962999999</v>
      </c>
      <c r="BF24" s="252">
        <v>11.426937234</v>
      </c>
      <c r="BG24" s="409">
        <v>11.274187339999999</v>
      </c>
      <c r="BH24" s="409">
        <v>11.415478924</v>
      </c>
      <c r="BI24" s="409">
        <v>11.413120361000001</v>
      </c>
      <c r="BJ24" s="409">
        <v>11.421382344</v>
      </c>
      <c r="BK24" s="409">
        <v>11.421216859999999</v>
      </c>
      <c r="BL24" s="409">
        <v>11.436231449999999</v>
      </c>
      <c r="BM24" s="409">
        <v>11.432141396</v>
      </c>
      <c r="BN24" s="409">
        <v>11.439141936</v>
      </c>
      <c r="BO24" s="409">
        <v>11.446183534999999</v>
      </c>
      <c r="BP24" s="409">
        <v>11.438772645</v>
      </c>
      <c r="BQ24" s="409">
        <v>11.444585202000001</v>
      </c>
      <c r="BR24" s="409">
        <v>11.450470234999999</v>
      </c>
      <c r="BS24" s="409">
        <v>11.356880887000001</v>
      </c>
      <c r="BT24" s="409">
        <v>11.362153339000001</v>
      </c>
      <c r="BU24" s="409">
        <v>11.464085645000001</v>
      </c>
      <c r="BV24" s="409">
        <v>11.465055193</v>
      </c>
    </row>
    <row r="25" spans="1:74" ht="11.1" customHeight="1" x14ac:dyDescent="0.2">
      <c r="A25" s="162" t="s">
        <v>1070</v>
      </c>
      <c r="B25" s="173" t="s">
        <v>1071</v>
      </c>
      <c r="C25" s="252">
        <v>0.27367799999999998</v>
      </c>
      <c r="D25" s="252">
        <v>0.233678</v>
      </c>
      <c r="E25" s="252">
        <v>0.31367800000000001</v>
      </c>
      <c r="F25" s="252">
        <v>0.25367800000000001</v>
      </c>
      <c r="G25" s="252">
        <v>0.24567800000000001</v>
      </c>
      <c r="H25" s="252">
        <v>0.34967799999999999</v>
      </c>
      <c r="I25" s="252">
        <v>0.28367799999999999</v>
      </c>
      <c r="J25" s="252">
        <v>0.27667799999999998</v>
      </c>
      <c r="K25" s="252">
        <v>0.29367799999999999</v>
      </c>
      <c r="L25" s="252">
        <v>0.24567800000000001</v>
      </c>
      <c r="M25" s="252">
        <v>0.233678</v>
      </c>
      <c r="N25" s="252">
        <v>0.26867799999999997</v>
      </c>
      <c r="O25" s="252">
        <v>0.29367799999999999</v>
      </c>
      <c r="P25" s="252">
        <v>0.26867799999999997</v>
      </c>
      <c r="Q25" s="252">
        <v>0.31367800000000001</v>
      </c>
      <c r="R25" s="252">
        <v>0.25367800000000001</v>
      </c>
      <c r="S25" s="252">
        <v>0.26867799999999997</v>
      </c>
      <c r="T25" s="252">
        <v>0.27367799999999998</v>
      </c>
      <c r="U25" s="252">
        <v>0.27867799999999998</v>
      </c>
      <c r="V25" s="252">
        <v>0.28367799999999999</v>
      </c>
      <c r="W25" s="252">
        <v>0.27867799999999998</v>
      </c>
      <c r="X25" s="252">
        <v>0.26867799999999997</v>
      </c>
      <c r="Y25" s="252">
        <v>0.26867799999999997</v>
      </c>
      <c r="Z25" s="252">
        <v>0.26867799999999997</v>
      </c>
      <c r="AA25" s="252">
        <v>0.26867799999999997</v>
      </c>
      <c r="AB25" s="252">
        <v>0.26867799999999997</v>
      </c>
      <c r="AC25" s="252">
        <v>0.26867799999999997</v>
      </c>
      <c r="AD25" s="252">
        <v>0.26867799999999997</v>
      </c>
      <c r="AE25" s="252">
        <v>0.24867800000000001</v>
      </c>
      <c r="AF25" s="252">
        <v>0.24867800000000001</v>
      </c>
      <c r="AG25" s="252">
        <v>0.24867800000000001</v>
      </c>
      <c r="AH25" s="252">
        <v>0.24867800000000001</v>
      </c>
      <c r="AI25" s="252">
        <v>0.27867799999999998</v>
      </c>
      <c r="AJ25" s="252">
        <v>0.27367799999999998</v>
      </c>
      <c r="AK25" s="252">
        <v>0.27367799999999998</v>
      </c>
      <c r="AL25" s="252">
        <v>0.27867799999999998</v>
      </c>
      <c r="AM25" s="252">
        <v>0.27867799999999998</v>
      </c>
      <c r="AN25" s="252">
        <v>0.27867799999999998</v>
      </c>
      <c r="AO25" s="252">
        <v>0.27867799999999998</v>
      </c>
      <c r="AP25" s="252">
        <v>0.27867799999999998</v>
      </c>
      <c r="AQ25" s="252">
        <v>0.27867799999999998</v>
      </c>
      <c r="AR25" s="252">
        <v>0.27867799999999998</v>
      </c>
      <c r="AS25" s="252">
        <v>0.27867799999999998</v>
      </c>
      <c r="AT25" s="252">
        <v>0.27867799999999998</v>
      </c>
      <c r="AU25" s="252">
        <v>0.27867799999999998</v>
      </c>
      <c r="AV25" s="252">
        <v>0.27867799999999998</v>
      </c>
      <c r="AW25" s="252">
        <v>0.27867799999999998</v>
      </c>
      <c r="AX25" s="252">
        <v>0.27867799999999998</v>
      </c>
      <c r="AY25" s="252">
        <v>0.26867799999999997</v>
      </c>
      <c r="AZ25" s="252">
        <v>0.26867799999999997</v>
      </c>
      <c r="BA25" s="252">
        <v>0.27867799999999998</v>
      </c>
      <c r="BB25" s="252">
        <v>0.27867799999999998</v>
      </c>
      <c r="BC25" s="252">
        <v>0.27867799999999998</v>
      </c>
      <c r="BD25" s="252">
        <v>0.26921715132000001</v>
      </c>
      <c r="BE25" s="252">
        <v>0.26921730766000002</v>
      </c>
      <c r="BF25" s="252">
        <v>0.26921604567000001</v>
      </c>
      <c r="BG25" s="409">
        <v>0.26921746009000003</v>
      </c>
      <c r="BH25" s="409">
        <v>0.26920926849999999</v>
      </c>
      <c r="BI25" s="409">
        <v>0.26921716935000001</v>
      </c>
      <c r="BJ25" s="409">
        <v>0.26923754738</v>
      </c>
      <c r="BK25" s="409">
        <v>0.25383171338999999</v>
      </c>
      <c r="BL25" s="409">
        <v>0.25388196128000001</v>
      </c>
      <c r="BM25" s="409">
        <v>0.25386622066999998</v>
      </c>
      <c r="BN25" s="409">
        <v>0.25385729093999998</v>
      </c>
      <c r="BO25" s="409">
        <v>0.25386244574</v>
      </c>
      <c r="BP25" s="409">
        <v>0.25388865376000003</v>
      </c>
      <c r="BQ25" s="409">
        <v>0.25388978039999999</v>
      </c>
      <c r="BR25" s="409">
        <v>0.25388567486000002</v>
      </c>
      <c r="BS25" s="409">
        <v>0.25389112487999999</v>
      </c>
      <c r="BT25" s="409">
        <v>0.25387818109999999</v>
      </c>
      <c r="BU25" s="409">
        <v>0.25388605113000001</v>
      </c>
      <c r="BV25" s="409">
        <v>0.25390889079000001</v>
      </c>
    </row>
    <row r="26" spans="1:74" ht="11.1" customHeight="1" x14ac:dyDescent="0.2">
      <c r="A26" s="162" t="s">
        <v>501</v>
      </c>
      <c r="B26" s="173" t="s">
        <v>1139</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0.15448000000000001</v>
      </c>
      <c r="AW26" s="252">
        <v>0.15548000000000001</v>
      </c>
      <c r="AX26" s="252">
        <v>0.15948000000000001</v>
      </c>
      <c r="AY26" s="252">
        <v>0.15648000000000001</v>
      </c>
      <c r="AZ26" s="252">
        <v>0.15648000000000001</v>
      </c>
      <c r="BA26" s="252">
        <v>0.15548000000000001</v>
      </c>
      <c r="BB26" s="252">
        <v>0.15448000000000001</v>
      </c>
      <c r="BC26" s="252">
        <v>0.15448000000000001</v>
      </c>
      <c r="BD26" s="252">
        <v>0.17144144190999999</v>
      </c>
      <c r="BE26" s="252">
        <v>0.17185898954000001</v>
      </c>
      <c r="BF26" s="252">
        <v>0.1707502598</v>
      </c>
      <c r="BG26" s="409">
        <v>0.17022130436999999</v>
      </c>
      <c r="BH26" s="409">
        <v>0.16785578985999999</v>
      </c>
      <c r="BI26" s="409">
        <v>0.16903164198000001</v>
      </c>
      <c r="BJ26" s="409">
        <v>0.16797725551000001</v>
      </c>
      <c r="BK26" s="409">
        <v>0.15990158287</v>
      </c>
      <c r="BL26" s="409">
        <v>0.16125181097999999</v>
      </c>
      <c r="BM26" s="409">
        <v>0.15872234104999999</v>
      </c>
      <c r="BN26" s="409">
        <v>0.15838798638000001</v>
      </c>
      <c r="BO26" s="409">
        <v>0.16003594228000001</v>
      </c>
      <c r="BP26" s="409">
        <v>0.15967912718999999</v>
      </c>
      <c r="BQ26" s="409">
        <v>0.16016214664</v>
      </c>
      <c r="BR26" s="409">
        <v>0.15908641892</v>
      </c>
      <c r="BS26" s="409">
        <v>0.15863667445999999</v>
      </c>
      <c r="BT26" s="409">
        <v>0.15628216419999999</v>
      </c>
      <c r="BU26" s="409">
        <v>0.15750006272</v>
      </c>
      <c r="BV26" s="409">
        <v>0.15650272006999999</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504</v>
      </c>
      <c r="B28" s="172" t="s">
        <v>514</v>
      </c>
      <c r="C28" s="252">
        <v>1.1904140000000001</v>
      </c>
      <c r="D28" s="252">
        <v>1.189578</v>
      </c>
      <c r="E28" s="252">
        <v>1.179265</v>
      </c>
      <c r="F28" s="252">
        <v>1.156013</v>
      </c>
      <c r="G28" s="252">
        <v>1.1656409999999999</v>
      </c>
      <c r="H28" s="252">
        <v>1.1925110000000001</v>
      </c>
      <c r="I28" s="252">
        <v>1.1955199999999999</v>
      </c>
      <c r="J28" s="252">
        <v>1.191192</v>
      </c>
      <c r="K28" s="252">
        <v>1.19296</v>
      </c>
      <c r="L28" s="252">
        <v>1.1692979999999999</v>
      </c>
      <c r="M28" s="252">
        <v>1.153243</v>
      </c>
      <c r="N28" s="252">
        <v>1.1508400000000001</v>
      </c>
      <c r="O28" s="252">
        <v>1.187527</v>
      </c>
      <c r="P28" s="252">
        <v>1.184777</v>
      </c>
      <c r="Q28" s="252">
        <v>1.1828430000000001</v>
      </c>
      <c r="R28" s="252">
        <v>1.150517</v>
      </c>
      <c r="S28" s="252">
        <v>1.117205</v>
      </c>
      <c r="T28" s="252">
        <v>1.134941</v>
      </c>
      <c r="U28" s="252">
        <v>1.1382989999999999</v>
      </c>
      <c r="V28" s="252">
        <v>1.1270309999999999</v>
      </c>
      <c r="W28" s="252">
        <v>1.122711</v>
      </c>
      <c r="X28" s="252">
        <v>1.1172169999999999</v>
      </c>
      <c r="Y28" s="252">
        <v>1.132925</v>
      </c>
      <c r="Z28" s="252">
        <v>1.1441220000000001</v>
      </c>
      <c r="AA28" s="252">
        <v>1.1416249999999999</v>
      </c>
      <c r="AB28" s="252">
        <v>1.148217</v>
      </c>
      <c r="AC28" s="252">
        <v>1.142217</v>
      </c>
      <c r="AD28" s="252">
        <v>1.1292169999999999</v>
      </c>
      <c r="AE28" s="252">
        <v>1.1352169999999999</v>
      </c>
      <c r="AF28" s="252">
        <v>1.148217</v>
      </c>
      <c r="AG28" s="252">
        <v>1.146217</v>
      </c>
      <c r="AH28" s="252">
        <v>1.148217</v>
      </c>
      <c r="AI28" s="252">
        <v>1.1332169999999999</v>
      </c>
      <c r="AJ28" s="252">
        <v>1.142217</v>
      </c>
      <c r="AK28" s="252">
        <v>1.1452169999999999</v>
      </c>
      <c r="AL28" s="252">
        <v>1.1252169999999999</v>
      </c>
      <c r="AM28" s="252">
        <v>1.0712170000000001</v>
      </c>
      <c r="AN28" s="252">
        <v>1.0752170000000001</v>
      </c>
      <c r="AO28" s="252">
        <v>1.0732170000000001</v>
      </c>
      <c r="AP28" s="252">
        <v>1.0732170000000001</v>
      </c>
      <c r="AQ28" s="252">
        <v>1.076217</v>
      </c>
      <c r="AR28" s="252">
        <v>1.074217</v>
      </c>
      <c r="AS28" s="252">
        <v>1.072217</v>
      </c>
      <c r="AT28" s="252">
        <v>1.070217</v>
      </c>
      <c r="AU28" s="252">
        <v>1.0772170000000001</v>
      </c>
      <c r="AV28" s="252">
        <v>1.0832170000000001</v>
      </c>
      <c r="AW28" s="252">
        <v>1.0692170000000001</v>
      </c>
      <c r="AX28" s="252">
        <v>1.0912170000000001</v>
      </c>
      <c r="AY28" s="252">
        <v>1.0692170000000001</v>
      </c>
      <c r="AZ28" s="252">
        <v>1.080217</v>
      </c>
      <c r="BA28" s="252">
        <v>1.080217</v>
      </c>
      <c r="BB28" s="252">
        <v>1.080217</v>
      </c>
      <c r="BC28" s="252">
        <v>1.082217</v>
      </c>
      <c r="BD28" s="252">
        <v>1.0991125494</v>
      </c>
      <c r="BE28" s="252">
        <v>1.0996661058999999</v>
      </c>
      <c r="BF28" s="252">
        <v>1.1005558037000001</v>
      </c>
      <c r="BG28" s="409">
        <v>1.1012221718999999</v>
      </c>
      <c r="BH28" s="409">
        <v>1.1014001014000001</v>
      </c>
      <c r="BI28" s="409">
        <v>1.1022640977</v>
      </c>
      <c r="BJ28" s="409">
        <v>1.1029931922</v>
      </c>
      <c r="BK28" s="409">
        <v>1.1267614886999999</v>
      </c>
      <c r="BL28" s="409">
        <v>1.1270706661000001</v>
      </c>
      <c r="BM28" s="409">
        <v>1.1269671086999999</v>
      </c>
      <c r="BN28" s="409">
        <v>1.1269547026</v>
      </c>
      <c r="BO28" s="409">
        <v>1.1273103588</v>
      </c>
      <c r="BP28" s="409">
        <v>1.1280965368</v>
      </c>
      <c r="BQ28" s="409">
        <v>1.1286555676000001</v>
      </c>
      <c r="BR28" s="409">
        <v>1.1297660577999999</v>
      </c>
      <c r="BS28" s="409">
        <v>1.1306820036</v>
      </c>
      <c r="BT28" s="409">
        <v>1.131327277</v>
      </c>
      <c r="BU28" s="409">
        <v>1.1324167239</v>
      </c>
      <c r="BV28" s="409">
        <v>1.1333800572999999</v>
      </c>
    </row>
    <row r="29" spans="1:74" ht="11.1" customHeight="1" x14ac:dyDescent="0.2">
      <c r="A29" s="162" t="s">
        <v>272</v>
      </c>
      <c r="B29" s="173" t="s">
        <v>503</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0.99328499999999997</v>
      </c>
      <c r="AY29" s="252">
        <v>0.97628499999999996</v>
      </c>
      <c r="AZ29" s="252">
        <v>0.97628499999999996</v>
      </c>
      <c r="BA29" s="252">
        <v>0.97628499999999996</v>
      </c>
      <c r="BB29" s="252">
        <v>0.97628499999999996</v>
      </c>
      <c r="BC29" s="252">
        <v>0.97828499999999996</v>
      </c>
      <c r="BD29" s="252">
        <v>0.98440434547</v>
      </c>
      <c r="BE29" s="252">
        <v>0.98526474982000001</v>
      </c>
      <c r="BF29" s="252">
        <v>0.98611728703000001</v>
      </c>
      <c r="BG29" s="409">
        <v>0.98703896683000003</v>
      </c>
      <c r="BH29" s="409">
        <v>0.98789860684999997</v>
      </c>
      <c r="BI29" s="409">
        <v>0.98877237253000005</v>
      </c>
      <c r="BJ29" s="409">
        <v>0.98976615643999999</v>
      </c>
      <c r="BK29" s="409">
        <v>0.99065036431999998</v>
      </c>
      <c r="BL29" s="409">
        <v>0.99149307876000004</v>
      </c>
      <c r="BM29" s="409">
        <v>0.99234793658999998</v>
      </c>
      <c r="BN29" s="409">
        <v>0.99317934811999997</v>
      </c>
      <c r="BO29" s="409">
        <v>0.99406241546999996</v>
      </c>
      <c r="BP29" s="409">
        <v>0.99494592157999995</v>
      </c>
      <c r="BQ29" s="409">
        <v>0.99582494109999997</v>
      </c>
      <c r="BR29" s="409">
        <v>0.99669290592000004</v>
      </c>
      <c r="BS29" s="409">
        <v>0.99763502521000003</v>
      </c>
      <c r="BT29" s="409">
        <v>0.99850812941</v>
      </c>
      <c r="BU29" s="409">
        <v>0.99939873916999999</v>
      </c>
      <c r="BV29" s="409">
        <v>1.0004110498000001</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505</v>
      </c>
      <c r="B31" s="172" t="s">
        <v>515</v>
      </c>
      <c r="C31" s="252">
        <v>9.5558709999999998</v>
      </c>
      <c r="D31" s="252">
        <v>9.6790479999999999</v>
      </c>
      <c r="E31" s="252">
        <v>9.5692120000000003</v>
      </c>
      <c r="F31" s="252">
        <v>9.5175630000000009</v>
      </c>
      <c r="G31" s="252">
        <v>9.5610700000000008</v>
      </c>
      <c r="H31" s="252">
        <v>9.7126889999999992</v>
      </c>
      <c r="I31" s="252">
        <v>9.4395720000000001</v>
      </c>
      <c r="J31" s="252">
        <v>9.4528660000000002</v>
      </c>
      <c r="K31" s="252">
        <v>9.5596069999999997</v>
      </c>
      <c r="L31" s="252">
        <v>9.6308480000000003</v>
      </c>
      <c r="M31" s="252">
        <v>9.8695850000000007</v>
      </c>
      <c r="N31" s="252">
        <v>9.8644339999999993</v>
      </c>
      <c r="O31" s="252">
        <v>9.7381890000000002</v>
      </c>
      <c r="P31" s="252">
        <v>9.6886799999999997</v>
      </c>
      <c r="Q31" s="252">
        <v>9.6861069999999998</v>
      </c>
      <c r="R31" s="252">
        <v>9.7408950000000001</v>
      </c>
      <c r="S31" s="252">
        <v>9.6910810000000005</v>
      </c>
      <c r="T31" s="252">
        <v>9.9141410000000008</v>
      </c>
      <c r="U31" s="252">
        <v>9.7475170000000002</v>
      </c>
      <c r="V31" s="252">
        <v>9.6902539999999995</v>
      </c>
      <c r="W31" s="252">
        <v>9.8450629999999997</v>
      </c>
      <c r="X31" s="252">
        <v>9.7196879999999997</v>
      </c>
      <c r="Y31" s="252">
        <v>9.8581140000000005</v>
      </c>
      <c r="Z31" s="252">
        <v>9.8097770000000004</v>
      </c>
      <c r="AA31" s="252">
        <v>9.7490849999999991</v>
      </c>
      <c r="AB31" s="252">
        <v>9.7350849999999998</v>
      </c>
      <c r="AC31" s="252">
        <v>9.6300849999999993</v>
      </c>
      <c r="AD31" s="252">
        <v>9.5110849999999996</v>
      </c>
      <c r="AE31" s="252">
        <v>9.4240849999999998</v>
      </c>
      <c r="AF31" s="252">
        <v>9.5600850000000008</v>
      </c>
      <c r="AG31" s="252">
        <v>9.4730849999999993</v>
      </c>
      <c r="AH31" s="252">
        <v>9.318085</v>
      </c>
      <c r="AI31" s="252">
        <v>9.3370850000000001</v>
      </c>
      <c r="AJ31" s="252">
        <v>9.2750850000000007</v>
      </c>
      <c r="AK31" s="252">
        <v>9.3890849999999997</v>
      </c>
      <c r="AL31" s="252">
        <v>9.3780850000000004</v>
      </c>
      <c r="AM31" s="252">
        <v>9.2970849999999992</v>
      </c>
      <c r="AN31" s="252">
        <v>9.3650850000000005</v>
      </c>
      <c r="AO31" s="252">
        <v>9.3470849999999999</v>
      </c>
      <c r="AP31" s="252">
        <v>9.2200849999999992</v>
      </c>
      <c r="AQ31" s="252">
        <v>9.1980850000000007</v>
      </c>
      <c r="AR31" s="252">
        <v>9.3700849999999996</v>
      </c>
      <c r="AS31" s="252">
        <v>9.2720850000000006</v>
      </c>
      <c r="AT31" s="252">
        <v>9.1140849999999993</v>
      </c>
      <c r="AU31" s="252">
        <v>9.1200849999999996</v>
      </c>
      <c r="AV31" s="252">
        <v>9.1560849999999991</v>
      </c>
      <c r="AW31" s="252">
        <v>9.2180850000000003</v>
      </c>
      <c r="AX31" s="252">
        <v>9.1230849999999997</v>
      </c>
      <c r="AY31" s="252">
        <v>9.1860850000000003</v>
      </c>
      <c r="AZ31" s="252">
        <v>9.2870849999999994</v>
      </c>
      <c r="BA31" s="252">
        <v>9.1920850000000005</v>
      </c>
      <c r="BB31" s="252">
        <v>9.0890850000000007</v>
      </c>
      <c r="BC31" s="252">
        <v>9.1290849999999999</v>
      </c>
      <c r="BD31" s="252">
        <v>9.3492367745999996</v>
      </c>
      <c r="BE31" s="252">
        <v>9.2077282378999996</v>
      </c>
      <c r="BF31" s="252">
        <v>9.2737142463000009</v>
      </c>
      <c r="BG31" s="409">
        <v>9.2924773532000007</v>
      </c>
      <c r="BH31" s="409">
        <v>9.3107223972999993</v>
      </c>
      <c r="BI31" s="409">
        <v>9.3259434667000001</v>
      </c>
      <c r="BJ31" s="409">
        <v>9.2889319747000005</v>
      </c>
      <c r="BK31" s="409">
        <v>9.2527456797000003</v>
      </c>
      <c r="BL31" s="409">
        <v>9.2629285424999992</v>
      </c>
      <c r="BM31" s="409">
        <v>9.2492989104000003</v>
      </c>
      <c r="BN31" s="409">
        <v>9.2409618376000005</v>
      </c>
      <c r="BO31" s="409">
        <v>9.2672113759000005</v>
      </c>
      <c r="BP31" s="409">
        <v>9.3099665842999997</v>
      </c>
      <c r="BQ31" s="409">
        <v>9.2324256886999994</v>
      </c>
      <c r="BR31" s="409">
        <v>9.2938553833000004</v>
      </c>
      <c r="BS31" s="409">
        <v>9.3150656183000002</v>
      </c>
      <c r="BT31" s="409">
        <v>9.3354370056999993</v>
      </c>
      <c r="BU31" s="409">
        <v>9.3493530413000006</v>
      </c>
      <c r="BV31" s="409">
        <v>9.3164087113999994</v>
      </c>
    </row>
    <row r="32" spans="1:74" ht="11.1" customHeight="1" x14ac:dyDescent="0.2">
      <c r="A32" s="162" t="s">
        <v>273</v>
      </c>
      <c r="B32" s="173" t="s">
        <v>350</v>
      </c>
      <c r="C32" s="252">
        <v>0.42938100000000001</v>
      </c>
      <c r="D32" s="252">
        <v>0.46238099999999999</v>
      </c>
      <c r="E32" s="252">
        <v>0.44338100000000003</v>
      </c>
      <c r="F32" s="252">
        <v>0.43338100000000002</v>
      </c>
      <c r="G32" s="252">
        <v>0.42938100000000001</v>
      </c>
      <c r="H32" s="252">
        <v>0.47038099999999999</v>
      </c>
      <c r="I32" s="252">
        <v>0.46538099999999999</v>
      </c>
      <c r="J32" s="252">
        <v>0.45838099999999998</v>
      </c>
      <c r="K32" s="252">
        <v>0.44838099999999997</v>
      </c>
      <c r="L32" s="252">
        <v>0.44238100000000002</v>
      </c>
      <c r="M32" s="252">
        <v>0.44338100000000003</v>
      </c>
      <c r="N32" s="252">
        <v>0.44138100000000002</v>
      </c>
      <c r="O32" s="252">
        <v>0.41716599999999998</v>
      </c>
      <c r="P32" s="252">
        <v>0.38416600000000001</v>
      </c>
      <c r="Q32" s="252">
        <v>0.312166</v>
      </c>
      <c r="R32" s="252">
        <v>0.38216600000000001</v>
      </c>
      <c r="S32" s="252">
        <v>0.33316600000000002</v>
      </c>
      <c r="T32" s="252">
        <v>0.42616599999999999</v>
      </c>
      <c r="U32" s="252">
        <v>0.45216600000000001</v>
      </c>
      <c r="V32" s="252">
        <v>0.44616600000000001</v>
      </c>
      <c r="W32" s="252">
        <v>0.42016599999999998</v>
      </c>
      <c r="X32" s="252">
        <v>0.40316600000000002</v>
      </c>
      <c r="Y32" s="252">
        <v>0.42316599999999999</v>
      </c>
      <c r="Z32" s="252">
        <v>0.41616599999999998</v>
      </c>
      <c r="AA32" s="252">
        <v>0.39400000000000002</v>
      </c>
      <c r="AB32" s="252">
        <v>0.38600000000000001</v>
      </c>
      <c r="AC32" s="252">
        <v>0.376</v>
      </c>
      <c r="AD32" s="252">
        <v>0.36699999999999999</v>
      </c>
      <c r="AE32" s="252">
        <v>0.35299999999999998</v>
      </c>
      <c r="AF32" s="252">
        <v>0.377</v>
      </c>
      <c r="AG32" s="252">
        <v>0.40200000000000002</v>
      </c>
      <c r="AH32" s="252">
        <v>0.40400000000000003</v>
      </c>
      <c r="AI32" s="252">
        <v>0.39100000000000001</v>
      </c>
      <c r="AJ32" s="252">
        <v>0.38600000000000001</v>
      </c>
      <c r="AK32" s="252">
        <v>0.377</v>
      </c>
      <c r="AL32" s="252">
        <v>0.34599999999999997</v>
      </c>
      <c r="AM32" s="252">
        <v>0.33900000000000002</v>
      </c>
      <c r="AN32" s="252">
        <v>0.33600000000000002</v>
      </c>
      <c r="AO32" s="252">
        <v>0.35299999999999998</v>
      </c>
      <c r="AP32" s="252">
        <v>0.33800000000000002</v>
      </c>
      <c r="AQ32" s="252">
        <v>0.36</v>
      </c>
      <c r="AR32" s="252">
        <v>0.36299999999999999</v>
      </c>
      <c r="AS32" s="252">
        <v>0.373</v>
      </c>
      <c r="AT32" s="252">
        <v>0.374</v>
      </c>
      <c r="AU32" s="252">
        <v>0.34</v>
      </c>
      <c r="AV32" s="252">
        <v>0.35599999999999998</v>
      </c>
      <c r="AW32" s="252">
        <v>0.34399999999999997</v>
      </c>
      <c r="AX32" s="252">
        <v>0.32800000000000001</v>
      </c>
      <c r="AY32" s="252">
        <v>0.374</v>
      </c>
      <c r="AZ32" s="252">
        <v>0.378</v>
      </c>
      <c r="BA32" s="252">
        <v>0.377</v>
      </c>
      <c r="BB32" s="252">
        <v>0.35899999999999999</v>
      </c>
      <c r="BC32" s="252">
        <v>0.36799999999999999</v>
      </c>
      <c r="BD32" s="252">
        <v>0.36578551987000002</v>
      </c>
      <c r="BE32" s="252">
        <v>0.36367614663999998</v>
      </c>
      <c r="BF32" s="252">
        <v>0.36374000093999997</v>
      </c>
      <c r="BG32" s="409">
        <v>0.36385098483</v>
      </c>
      <c r="BH32" s="409">
        <v>0.36878952650000002</v>
      </c>
      <c r="BI32" s="409">
        <v>0.37401509177999998</v>
      </c>
      <c r="BJ32" s="409">
        <v>0.37646306304999999</v>
      </c>
      <c r="BK32" s="409">
        <v>0.38780396765000003</v>
      </c>
      <c r="BL32" s="409">
        <v>0.39378956647000002</v>
      </c>
      <c r="BM32" s="409">
        <v>0.39859465293000002</v>
      </c>
      <c r="BN32" s="409">
        <v>0.40852078464000002</v>
      </c>
      <c r="BO32" s="409">
        <v>0.41369802166000003</v>
      </c>
      <c r="BP32" s="409">
        <v>0.41925097106999998</v>
      </c>
      <c r="BQ32" s="409">
        <v>0.4243548365</v>
      </c>
      <c r="BR32" s="409">
        <v>0.43136450741999999</v>
      </c>
      <c r="BS32" s="409">
        <v>0.43954438218000003</v>
      </c>
      <c r="BT32" s="409">
        <v>0.45239478654999998</v>
      </c>
      <c r="BU32" s="409">
        <v>0.45861670669999999</v>
      </c>
      <c r="BV32" s="409">
        <v>0.46710567319000001</v>
      </c>
    </row>
    <row r="33" spans="1:74" ht="11.1" customHeight="1" x14ac:dyDescent="0.2">
      <c r="A33" s="162" t="s">
        <v>274</v>
      </c>
      <c r="B33" s="173" t="s">
        <v>351</v>
      </c>
      <c r="C33" s="252">
        <v>4.9856999999999996</v>
      </c>
      <c r="D33" s="252">
        <v>5.0190000000000001</v>
      </c>
      <c r="E33" s="252">
        <v>4.9709000000000003</v>
      </c>
      <c r="F33" s="252">
        <v>4.9459999999999997</v>
      </c>
      <c r="G33" s="252">
        <v>4.9927999999999999</v>
      </c>
      <c r="H33" s="252">
        <v>5.0759999999999996</v>
      </c>
      <c r="I33" s="252">
        <v>4.8945999999999996</v>
      </c>
      <c r="J33" s="252">
        <v>4.9329999999999998</v>
      </c>
      <c r="K33" s="252">
        <v>5.0060000000000002</v>
      </c>
      <c r="L33" s="252">
        <v>5.056</v>
      </c>
      <c r="M33" s="252">
        <v>5.1230000000000002</v>
      </c>
      <c r="N33" s="252">
        <v>5.1479999999999997</v>
      </c>
      <c r="O33" s="252">
        <v>5.0999999999999996</v>
      </c>
      <c r="P33" s="252">
        <v>5.0860000000000003</v>
      </c>
      <c r="Q33" s="252">
        <v>5.1239999999999997</v>
      </c>
      <c r="R33" s="252">
        <v>5.1260000000000003</v>
      </c>
      <c r="S33" s="252">
        <v>5.1390000000000002</v>
      </c>
      <c r="T33" s="252">
        <v>5.2759999999999998</v>
      </c>
      <c r="U33" s="252">
        <v>5.1310000000000002</v>
      </c>
      <c r="V33" s="252">
        <v>5.1459999999999999</v>
      </c>
      <c r="W33" s="252">
        <v>5.1849999999999996</v>
      </c>
      <c r="X33" s="252">
        <v>5.1269999999999998</v>
      </c>
      <c r="Y33" s="252">
        <v>5.165</v>
      </c>
      <c r="Z33" s="252">
        <v>5.1429999999999998</v>
      </c>
      <c r="AA33" s="252">
        <v>5.048</v>
      </c>
      <c r="AB33" s="252">
        <v>5.0149999999999997</v>
      </c>
      <c r="AC33" s="252">
        <v>4.9729999999999999</v>
      </c>
      <c r="AD33" s="252">
        <v>4.9180000000000001</v>
      </c>
      <c r="AE33" s="252">
        <v>4.8550000000000004</v>
      </c>
      <c r="AF33" s="252">
        <v>4.9160000000000004</v>
      </c>
      <c r="AG33" s="252">
        <v>4.82</v>
      </c>
      <c r="AH33" s="252">
        <v>4.7560000000000002</v>
      </c>
      <c r="AI33" s="252">
        <v>4.7690000000000001</v>
      </c>
      <c r="AJ33" s="252">
        <v>4.6619999999999999</v>
      </c>
      <c r="AK33" s="252">
        <v>4.7969999999999997</v>
      </c>
      <c r="AL33" s="252">
        <v>4.8310000000000004</v>
      </c>
      <c r="AM33" s="252">
        <v>4.7679999999999998</v>
      </c>
      <c r="AN33" s="252">
        <v>4.8470000000000004</v>
      </c>
      <c r="AO33" s="252">
        <v>4.8259999999999996</v>
      </c>
      <c r="AP33" s="252">
        <v>4.819</v>
      </c>
      <c r="AQ33" s="252">
        <v>4.7619999999999996</v>
      </c>
      <c r="AR33" s="252">
        <v>4.8819999999999997</v>
      </c>
      <c r="AS33" s="252">
        <v>4.7699999999999996</v>
      </c>
      <c r="AT33" s="252">
        <v>4.7060000000000004</v>
      </c>
      <c r="AU33" s="252">
        <v>4.7320000000000002</v>
      </c>
      <c r="AV33" s="252">
        <v>4.7279999999999998</v>
      </c>
      <c r="AW33" s="252">
        <v>4.7830000000000004</v>
      </c>
      <c r="AX33" s="252">
        <v>4.7320000000000002</v>
      </c>
      <c r="AY33" s="252">
        <v>4.7300000000000004</v>
      </c>
      <c r="AZ33" s="252">
        <v>4.7919999999999998</v>
      </c>
      <c r="BA33" s="252">
        <v>4.7619999999999996</v>
      </c>
      <c r="BB33" s="252">
        <v>4.78</v>
      </c>
      <c r="BC33" s="252">
        <v>4.7690000000000001</v>
      </c>
      <c r="BD33" s="252">
        <v>4.8743569498000001</v>
      </c>
      <c r="BE33" s="252">
        <v>4.7503876963999998</v>
      </c>
      <c r="BF33" s="252">
        <v>4.7968115014999997</v>
      </c>
      <c r="BG33" s="409">
        <v>4.8171584767000004</v>
      </c>
      <c r="BH33" s="409">
        <v>4.8366540825</v>
      </c>
      <c r="BI33" s="409">
        <v>4.8527146923000002</v>
      </c>
      <c r="BJ33" s="409">
        <v>4.8139293773</v>
      </c>
      <c r="BK33" s="409">
        <v>4.7833772901999998</v>
      </c>
      <c r="BL33" s="409">
        <v>4.7815134850999996</v>
      </c>
      <c r="BM33" s="409">
        <v>4.7785377024000004</v>
      </c>
      <c r="BN33" s="409">
        <v>4.788156152</v>
      </c>
      <c r="BO33" s="409">
        <v>4.8113654109999997</v>
      </c>
      <c r="BP33" s="409">
        <v>4.8465085343999998</v>
      </c>
      <c r="BQ33" s="409">
        <v>4.7902062476999996</v>
      </c>
      <c r="BR33" s="409">
        <v>4.8246468652000001</v>
      </c>
      <c r="BS33" s="409">
        <v>4.8476011230999996</v>
      </c>
      <c r="BT33" s="409">
        <v>4.8669650783999998</v>
      </c>
      <c r="BU33" s="409">
        <v>4.8848803135000001</v>
      </c>
      <c r="BV33" s="409">
        <v>4.8490411191999998</v>
      </c>
    </row>
    <row r="34" spans="1:74" ht="11.1" customHeight="1" x14ac:dyDescent="0.2">
      <c r="A34" s="162" t="s">
        <v>275</v>
      </c>
      <c r="B34" s="173" t="s">
        <v>352</v>
      </c>
      <c r="C34" s="252">
        <v>1.0333209999999999</v>
      </c>
      <c r="D34" s="252">
        <v>1.0356909999999999</v>
      </c>
      <c r="E34" s="252">
        <v>1.0055970000000001</v>
      </c>
      <c r="F34" s="252">
        <v>1.013725</v>
      </c>
      <c r="G34" s="252">
        <v>1.0078590000000001</v>
      </c>
      <c r="H34" s="252">
        <v>1.0258879999999999</v>
      </c>
      <c r="I34" s="252">
        <v>1.000632</v>
      </c>
      <c r="J34" s="252">
        <v>0.97124200000000005</v>
      </c>
      <c r="K34" s="252">
        <v>0.99860599999999999</v>
      </c>
      <c r="L34" s="252">
        <v>1.0196750000000001</v>
      </c>
      <c r="M34" s="252">
        <v>1.029064</v>
      </c>
      <c r="N34" s="252">
        <v>1.017919</v>
      </c>
      <c r="O34" s="252">
        <v>1.010364</v>
      </c>
      <c r="P34" s="252">
        <v>1.0029999999999999</v>
      </c>
      <c r="Q34" s="252">
        <v>1.0205340000000001</v>
      </c>
      <c r="R34" s="252">
        <v>0.99128099999999997</v>
      </c>
      <c r="S34" s="252">
        <v>1.006521</v>
      </c>
      <c r="T34" s="252">
        <v>1.003287</v>
      </c>
      <c r="U34" s="252">
        <v>0.98185999999999996</v>
      </c>
      <c r="V34" s="252">
        <v>1.026513</v>
      </c>
      <c r="W34" s="252">
        <v>1.0076959999999999</v>
      </c>
      <c r="X34" s="252">
        <v>1.019576</v>
      </c>
      <c r="Y34" s="252">
        <v>1.023363</v>
      </c>
      <c r="Z34" s="252">
        <v>1.000281</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0.99299999999999999</v>
      </c>
      <c r="AY34" s="252">
        <v>0.98699999999999999</v>
      </c>
      <c r="AZ34" s="252">
        <v>1.0029999999999999</v>
      </c>
      <c r="BA34" s="252">
        <v>1.0209999999999999</v>
      </c>
      <c r="BB34" s="252">
        <v>1.0009999999999999</v>
      </c>
      <c r="BC34" s="252">
        <v>0.995</v>
      </c>
      <c r="BD34" s="252">
        <v>0.98725023244999999</v>
      </c>
      <c r="BE34" s="252">
        <v>0.96729917186000003</v>
      </c>
      <c r="BF34" s="252">
        <v>0.99376993271000003</v>
      </c>
      <c r="BG34" s="409">
        <v>0.99249048534999995</v>
      </c>
      <c r="BH34" s="409">
        <v>0.98802057730000004</v>
      </c>
      <c r="BI34" s="409">
        <v>0.98409899655999999</v>
      </c>
      <c r="BJ34" s="409">
        <v>0.98484457379000001</v>
      </c>
      <c r="BK34" s="409">
        <v>0.98263439507999994</v>
      </c>
      <c r="BL34" s="409">
        <v>0.99181896083999999</v>
      </c>
      <c r="BM34" s="409">
        <v>0.98927797168999998</v>
      </c>
      <c r="BN34" s="409">
        <v>0.97593520741999995</v>
      </c>
      <c r="BO34" s="409">
        <v>0.98056680906000004</v>
      </c>
      <c r="BP34" s="409">
        <v>0.98217084529999998</v>
      </c>
      <c r="BQ34" s="409">
        <v>0.96753500153000005</v>
      </c>
      <c r="BR34" s="409">
        <v>0.99803657953000002</v>
      </c>
      <c r="BS34" s="409">
        <v>0.99693399605999999</v>
      </c>
      <c r="BT34" s="409">
        <v>0.99197673522999996</v>
      </c>
      <c r="BU34" s="409">
        <v>0.98793383766999998</v>
      </c>
      <c r="BV34" s="409">
        <v>0.98873186259000001</v>
      </c>
    </row>
    <row r="35" spans="1:74" ht="11.1" customHeight="1" x14ac:dyDescent="0.2">
      <c r="A35" s="162" t="s">
        <v>1247</v>
      </c>
      <c r="B35" s="173" t="s">
        <v>1246</v>
      </c>
      <c r="C35" s="252">
        <v>0.90208100000000002</v>
      </c>
      <c r="D35" s="252">
        <v>0.90208100000000002</v>
      </c>
      <c r="E35" s="252">
        <v>0.90208100000000002</v>
      </c>
      <c r="F35" s="252">
        <v>0.90208100000000002</v>
      </c>
      <c r="G35" s="252">
        <v>0.90208100000000002</v>
      </c>
      <c r="H35" s="252">
        <v>0.90208100000000002</v>
      </c>
      <c r="I35" s="252">
        <v>0.90208100000000002</v>
      </c>
      <c r="J35" s="252">
        <v>0.90208100000000002</v>
      </c>
      <c r="K35" s="252">
        <v>0.90208100000000002</v>
      </c>
      <c r="L35" s="252">
        <v>0.90208100000000002</v>
      </c>
      <c r="M35" s="252">
        <v>0.90208100000000002</v>
      </c>
      <c r="N35" s="252">
        <v>0.90208100000000002</v>
      </c>
      <c r="O35" s="252">
        <v>0.84971799999999997</v>
      </c>
      <c r="P35" s="252">
        <v>0.84571799999999997</v>
      </c>
      <c r="Q35" s="252">
        <v>0.84571799999999997</v>
      </c>
      <c r="R35" s="252">
        <v>0.86671799999999999</v>
      </c>
      <c r="S35" s="252">
        <v>0.87271799999999999</v>
      </c>
      <c r="T35" s="252">
        <v>0.880718</v>
      </c>
      <c r="U35" s="252">
        <v>0.878718</v>
      </c>
      <c r="V35" s="252">
        <v>0.86071799999999998</v>
      </c>
      <c r="W35" s="252">
        <v>0.879718</v>
      </c>
      <c r="X35" s="252">
        <v>0.879718</v>
      </c>
      <c r="Y35" s="252">
        <v>0.87271799999999999</v>
      </c>
      <c r="Z35" s="252">
        <v>0.875718</v>
      </c>
      <c r="AA35" s="252">
        <v>0.942384</v>
      </c>
      <c r="AB35" s="252">
        <v>0.96438400000000002</v>
      </c>
      <c r="AC35" s="252">
        <v>0.97038400000000002</v>
      </c>
      <c r="AD35" s="252">
        <v>0.945384</v>
      </c>
      <c r="AE35" s="252">
        <v>0.96638400000000002</v>
      </c>
      <c r="AF35" s="252">
        <v>0.96438400000000002</v>
      </c>
      <c r="AG35" s="252">
        <v>0.95538400000000001</v>
      </c>
      <c r="AH35" s="252">
        <v>0.95638400000000001</v>
      </c>
      <c r="AI35" s="252">
        <v>0.95738400000000001</v>
      </c>
      <c r="AJ35" s="252">
        <v>0.95838400000000001</v>
      </c>
      <c r="AK35" s="252">
        <v>0.95738400000000001</v>
      </c>
      <c r="AL35" s="252">
        <v>0.93438399999999999</v>
      </c>
      <c r="AM35" s="252">
        <v>0.93438399999999999</v>
      </c>
      <c r="AN35" s="252">
        <v>0.91838399999999998</v>
      </c>
      <c r="AO35" s="252">
        <v>0.92638399999999999</v>
      </c>
      <c r="AP35" s="252">
        <v>0.92038399999999998</v>
      </c>
      <c r="AQ35" s="252">
        <v>0.91438399999999997</v>
      </c>
      <c r="AR35" s="252">
        <v>0.91038399999999997</v>
      </c>
      <c r="AS35" s="252">
        <v>0.91838399999999998</v>
      </c>
      <c r="AT35" s="252">
        <v>0.90238399999999996</v>
      </c>
      <c r="AU35" s="252">
        <v>0.90038399999999996</v>
      </c>
      <c r="AV35" s="252">
        <v>0.90038399999999996</v>
      </c>
      <c r="AW35" s="252">
        <v>0.89838399999999996</v>
      </c>
      <c r="AX35" s="252">
        <v>0.91238399999999997</v>
      </c>
      <c r="AY35" s="252">
        <v>0.88538399999999995</v>
      </c>
      <c r="AZ35" s="252">
        <v>0.90338399999999996</v>
      </c>
      <c r="BA35" s="252">
        <v>0.89738399999999996</v>
      </c>
      <c r="BB35" s="252">
        <v>0.89438399999999996</v>
      </c>
      <c r="BC35" s="252">
        <v>0.89638399999999996</v>
      </c>
      <c r="BD35" s="252">
        <v>0.90375596761999999</v>
      </c>
      <c r="BE35" s="252">
        <v>0.90300740097999999</v>
      </c>
      <c r="BF35" s="252">
        <v>0.90224583102</v>
      </c>
      <c r="BG35" s="409">
        <v>0.90150879851999999</v>
      </c>
      <c r="BH35" s="409">
        <v>0.90068369756</v>
      </c>
      <c r="BI35" s="409">
        <v>0.89800613300999999</v>
      </c>
      <c r="BJ35" s="409">
        <v>0.89344295993</v>
      </c>
      <c r="BK35" s="409">
        <v>0.88402437934</v>
      </c>
      <c r="BL35" s="409">
        <v>0.87973505493000004</v>
      </c>
      <c r="BM35" s="409">
        <v>0.87484074408000001</v>
      </c>
      <c r="BN35" s="409">
        <v>0.87000887577999997</v>
      </c>
      <c r="BO35" s="409">
        <v>0.86530613532</v>
      </c>
      <c r="BP35" s="409">
        <v>0.86079641195000001</v>
      </c>
      <c r="BQ35" s="409">
        <v>0.85605674106999996</v>
      </c>
      <c r="BR35" s="409">
        <v>0.85126910120999999</v>
      </c>
      <c r="BS35" s="409">
        <v>0.84656906728000003</v>
      </c>
      <c r="BT35" s="409">
        <v>0.84170039797999996</v>
      </c>
      <c r="BU35" s="409">
        <v>0.83702255088999999</v>
      </c>
      <c r="BV35" s="409">
        <v>0.83248194616000004</v>
      </c>
    </row>
    <row r="36" spans="1:74" ht="11.1" customHeight="1" x14ac:dyDescent="0.2">
      <c r="A36" s="162" t="s">
        <v>276</v>
      </c>
      <c r="B36" s="173" t="s">
        <v>353</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0.75600000000000001</v>
      </c>
      <c r="AB36" s="252">
        <v>0.75600000000000001</v>
      </c>
      <c r="AC36" s="252">
        <v>0.749</v>
      </c>
      <c r="AD36" s="252">
        <v>0.73499999999999999</v>
      </c>
      <c r="AE36" s="252">
        <v>0.72099999999999997</v>
      </c>
      <c r="AF36" s="252">
        <v>0.76500000000000001</v>
      </c>
      <c r="AG36" s="252">
        <v>0.76600000000000001</v>
      </c>
      <c r="AH36" s="252">
        <v>0.71</v>
      </c>
      <c r="AI36" s="252">
        <v>0.71099999999999997</v>
      </c>
      <c r="AJ36" s="252">
        <v>0.72699999999999998</v>
      </c>
      <c r="AK36" s="252">
        <v>0.747</v>
      </c>
      <c r="AL36" s="252">
        <v>0.749</v>
      </c>
      <c r="AM36" s="252">
        <v>0.748</v>
      </c>
      <c r="AN36" s="252">
        <v>0.74</v>
      </c>
      <c r="AO36" s="252">
        <v>0.73399999999999999</v>
      </c>
      <c r="AP36" s="252">
        <v>0.69599999999999995</v>
      </c>
      <c r="AQ36" s="252">
        <v>0.69499999999999995</v>
      </c>
      <c r="AR36" s="252">
        <v>0.755</v>
      </c>
      <c r="AS36" s="252">
        <v>0.73199999999999998</v>
      </c>
      <c r="AT36" s="252">
        <v>0.69299999999999995</v>
      </c>
      <c r="AU36" s="252">
        <v>0.71699999999999997</v>
      </c>
      <c r="AV36" s="252">
        <v>0.71699999999999997</v>
      </c>
      <c r="AW36" s="252">
        <v>0.73499999999999999</v>
      </c>
      <c r="AX36" s="252">
        <v>0.71499999999999997</v>
      </c>
      <c r="AY36" s="252">
        <v>0.75600000000000001</v>
      </c>
      <c r="AZ36" s="252">
        <v>0.74</v>
      </c>
      <c r="BA36" s="252">
        <v>0.73699999999999999</v>
      </c>
      <c r="BB36" s="252">
        <v>0.71199999999999997</v>
      </c>
      <c r="BC36" s="252">
        <v>0.71599999999999997</v>
      </c>
      <c r="BD36" s="252">
        <v>0.76222538065000001</v>
      </c>
      <c r="BE36" s="252">
        <v>0.75176733411999996</v>
      </c>
      <c r="BF36" s="252">
        <v>0.74830873440000001</v>
      </c>
      <c r="BG36" s="409">
        <v>0.75083342973</v>
      </c>
      <c r="BH36" s="409">
        <v>0.75144131340999998</v>
      </c>
      <c r="BI36" s="409">
        <v>0.75228881832000005</v>
      </c>
      <c r="BJ36" s="409">
        <v>0.75183715700999998</v>
      </c>
      <c r="BK36" s="409">
        <v>0.75182780732999999</v>
      </c>
      <c r="BL36" s="409">
        <v>0.74911324127000001</v>
      </c>
      <c r="BM36" s="409">
        <v>0.74595706087000002</v>
      </c>
      <c r="BN36" s="409">
        <v>0.74235747807999997</v>
      </c>
      <c r="BO36" s="409">
        <v>0.73844474784000003</v>
      </c>
      <c r="BP36" s="409">
        <v>0.73478027030000004</v>
      </c>
      <c r="BQ36" s="409">
        <v>0.73081424710999998</v>
      </c>
      <c r="BR36" s="409">
        <v>0.72678333519000005</v>
      </c>
      <c r="BS36" s="409">
        <v>0.72286386217999998</v>
      </c>
      <c r="BT36" s="409">
        <v>0.71972277213000002</v>
      </c>
      <c r="BU36" s="409">
        <v>0.71682744759999995</v>
      </c>
      <c r="BV36" s="409">
        <v>0.70910829901000005</v>
      </c>
    </row>
    <row r="37" spans="1:74" ht="11.1" customHeight="1" x14ac:dyDescent="0.2">
      <c r="A37" s="162" t="s">
        <v>277</v>
      </c>
      <c r="B37" s="173" t="s">
        <v>354</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0.276169</v>
      </c>
      <c r="AW37" s="252">
        <v>0.280169</v>
      </c>
      <c r="AX37" s="252">
        <v>0.26616899999999999</v>
      </c>
      <c r="AY37" s="252">
        <v>0.26516899999999999</v>
      </c>
      <c r="AZ37" s="252">
        <v>0.28616900000000001</v>
      </c>
      <c r="BA37" s="252">
        <v>0.26616899999999999</v>
      </c>
      <c r="BB37" s="252">
        <v>0.25816899999999998</v>
      </c>
      <c r="BC37" s="252">
        <v>0.25316899999999998</v>
      </c>
      <c r="BD37" s="252">
        <v>0.24543768890000001</v>
      </c>
      <c r="BE37" s="252">
        <v>0.25244094312999998</v>
      </c>
      <c r="BF37" s="252">
        <v>0.25043978808</v>
      </c>
      <c r="BG37" s="409">
        <v>0.24878017128999999</v>
      </c>
      <c r="BH37" s="409">
        <v>0.24709092461000001</v>
      </c>
      <c r="BI37" s="409">
        <v>0.24545121145000001</v>
      </c>
      <c r="BJ37" s="409">
        <v>0.24384989574999999</v>
      </c>
      <c r="BK37" s="409">
        <v>0.25268501235000002</v>
      </c>
      <c r="BL37" s="409">
        <v>0.25111596883999998</v>
      </c>
      <c r="BM37" s="409">
        <v>0.24944970271</v>
      </c>
      <c r="BN37" s="409">
        <v>0.24850264431999999</v>
      </c>
      <c r="BO37" s="409">
        <v>0.24777205630999999</v>
      </c>
      <c r="BP37" s="409">
        <v>0.24704383317</v>
      </c>
      <c r="BQ37" s="409">
        <v>0.24717065619</v>
      </c>
      <c r="BR37" s="409">
        <v>0.24670803290000001</v>
      </c>
      <c r="BS37" s="409">
        <v>0.24640374286</v>
      </c>
      <c r="BT37" s="409">
        <v>0.24815465702</v>
      </c>
      <c r="BU37" s="409">
        <v>0.24825754521999999</v>
      </c>
      <c r="BV37" s="409">
        <v>0.24855173003</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410"/>
      <c r="BH38" s="410"/>
      <c r="BI38" s="410"/>
      <c r="BJ38" s="410"/>
      <c r="BK38" s="410"/>
      <c r="BL38" s="410"/>
      <c r="BM38" s="410"/>
      <c r="BN38" s="410"/>
      <c r="BO38" s="410"/>
      <c r="BP38" s="410"/>
      <c r="BQ38" s="410"/>
      <c r="BR38" s="410"/>
      <c r="BS38" s="410"/>
      <c r="BT38" s="410"/>
      <c r="BU38" s="410"/>
      <c r="BV38" s="410"/>
    </row>
    <row r="39" spans="1:74" ht="11.1" customHeight="1" x14ac:dyDescent="0.2">
      <c r="A39" s="162" t="s">
        <v>507</v>
      </c>
      <c r="B39" s="172" t="s">
        <v>516</v>
      </c>
      <c r="C39" s="252">
        <v>1.5701670000000001</v>
      </c>
      <c r="D39" s="252">
        <v>1.562198</v>
      </c>
      <c r="E39" s="252">
        <v>1.566792</v>
      </c>
      <c r="F39" s="252">
        <v>1.5549219999999999</v>
      </c>
      <c r="G39" s="252">
        <v>1.559947</v>
      </c>
      <c r="H39" s="252">
        <v>1.5559890000000001</v>
      </c>
      <c r="I39" s="252">
        <v>1.5627310000000001</v>
      </c>
      <c r="J39" s="252">
        <v>1.552502</v>
      </c>
      <c r="K39" s="252">
        <v>1.558432</v>
      </c>
      <c r="L39" s="252">
        <v>1.575502</v>
      </c>
      <c r="M39" s="252">
        <v>1.5965020000000001</v>
      </c>
      <c r="N39" s="252">
        <v>1.581502</v>
      </c>
      <c r="O39" s="252">
        <v>1.53948</v>
      </c>
      <c r="P39" s="252">
        <v>1.5484800000000001</v>
      </c>
      <c r="Q39" s="252">
        <v>1.5624800000000001</v>
      </c>
      <c r="R39" s="252">
        <v>1.55948</v>
      </c>
      <c r="S39" s="252">
        <v>1.53348</v>
      </c>
      <c r="T39" s="252">
        <v>1.5604800000000001</v>
      </c>
      <c r="U39" s="252">
        <v>1.5214799999999999</v>
      </c>
      <c r="V39" s="252">
        <v>1.5544800000000001</v>
      </c>
      <c r="W39" s="252">
        <v>1.54948</v>
      </c>
      <c r="X39" s="252">
        <v>1.54748</v>
      </c>
      <c r="Y39" s="252">
        <v>1.5384800000000001</v>
      </c>
      <c r="Z39" s="252">
        <v>1.5364800000000001</v>
      </c>
      <c r="AA39" s="252">
        <v>1.531102</v>
      </c>
      <c r="AB39" s="252">
        <v>1.5151019999999999</v>
      </c>
      <c r="AC39" s="252">
        <v>1.448102</v>
      </c>
      <c r="AD39" s="252">
        <v>1.4851019999999999</v>
      </c>
      <c r="AE39" s="252">
        <v>1.5081020000000001</v>
      </c>
      <c r="AF39" s="252">
        <v>1.5031019999999999</v>
      </c>
      <c r="AG39" s="252">
        <v>1.5041020000000001</v>
      </c>
      <c r="AH39" s="252">
        <v>1.5071019999999999</v>
      </c>
      <c r="AI39" s="252">
        <v>1.5321020000000001</v>
      </c>
      <c r="AJ39" s="252">
        <v>1.5241020000000001</v>
      </c>
      <c r="AK39" s="252">
        <v>1.5121020000000001</v>
      </c>
      <c r="AL39" s="252">
        <v>1.5031019999999999</v>
      </c>
      <c r="AM39" s="252">
        <v>1.523102</v>
      </c>
      <c r="AN39" s="252">
        <v>1.5131019999999999</v>
      </c>
      <c r="AO39" s="252">
        <v>1.4991019999999999</v>
      </c>
      <c r="AP39" s="252">
        <v>1.5061020000000001</v>
      </c>
      <c r="AQ39" s="252">
        <v>1.5181020000000001</v>
      </c>
      <c r="AR39" s="252">
        <v>1.5121020000000001</v>
      </c>
      <c r="AS39" s="252">
        <v>1.5241020000000001</v>
      </c>
      <c r="AT39" s="252">
        <v>1.529102</v>
      </c>
      <c r="AU39" s="252">
        <v>1.555102</v>
      </c>
      <c r="AV39" s="252">
        <v>1.551102</v>
      </c>
      <c r="AW39" s="252">
        <v>1.545102</v>
      </c>
      <c r="AX39" s="252">
        <v>1.5441020000000001</v>
      </c>
      <c r="AY39" s="252">
        <v>1.4711019999999999</v>
      </c>
      <c r="AZ39" s="252">
        <v>1.468102</v>
      </c>
      <c r="BA39" s="252">
        <v>1.4691019999999999</v>
      </c>
      <c r="BB39" s="252">
        <v>1.464102</v>
      </c>
      <c r="BC39" s="252">
        <v>1.4671019999999999</v>
      </c>
      <c r="BD39" s="252">
        <v>1.4601782056999999</v>
      </c>
      <c r="BE39" s="252">
        <v>1.4744414387</v>
      </c>
      <c r="BF39" s="252">
        <v>1.4723811073999999</v>
      </c>
      <c r="BG39" s="409">
        <v>1.4847532764</v>
      </c>
      <c r="BH39" s="409">
        <v>1.4948471524</v>
      </c>
      <c r="BI39" s="409">
        <v>1.495045124</v>
      </c>
      <c r="BJ39" s="409">
        <v>1.4953230266999999</v>
      </c>
      <c r="BK39" s="409">
        <v>1.4989980813999999</v>
      </c>
      <c r="BL39" s="409">
        <v>1.4994061712</v>
      </c>
      <c r="BM39" s="409">
        <v>1.4994160372000001</v>
      </c>
      <c r="BN39" s="409">
        <v>1.4994900288999999</v>
      </c>
      <c r="BO39" s="409">
        <v>1.4996546303</v>
      </c>
      <c r="BP39" s="409">
        <v>1.4999568570999999</v>
      </c>
      <c r="BQ39" s="409">
        <v>1.5000866778999999</v>
      </c>
      <c r="BR39" s="409">
        <v>1.5001776945</v>
      </c>
      <c r="BS39" s="409">
        <v>1.5003294706999999</v>
      </c>
      <c r="BT39" s="409">
        <v>1.5003542215000001</v>
      </c>
      <c r="BU39" s="409">
        <v>1.500515684</v>
      </c>
      <c r="BV39" s="409">
        <v>1.5007746844000001</v>
      </c>
    </row>
    <row r="40" spans="1:74" ht="11.1" customHeight="1" x14ac:dyDescent="0.2">
      <c r="A40" s="162" t="s">
        <v>278</v>
      </c>
      <c r="B40" s="173" t="s">
        <v>506</v>
      </c>
      <c r="C40" s="252">
        <v>0.70508499999999996</v>
      </c>
      <c r="D40" s="252">
        <v>0.69808499999999996</v>
      </c>
      <c r="E40" s="252">
        <v>0.69808499999999996</v>
      </c>
      <c r="F40" s="252">
        <v>0.68908499999999995</v>
      </c>
      <c r="G40" s="252">
        <v>0.70008499999999996</v>
      </c>
      <c r="H40" s="252">
        <v>0.69408499999999995</v>
      </c>
      <c r="I40" s="252">
        <v>0.70208499999999996</v>
      </c>
      <c r="J40" s="252">
        <v>0.69308499999999995</v>
      </c>
      <c r="K40" s="252">
        <v>0.70308499999999996</v>
      </c>
      <c r="L40" s="252">
        <v>0.70908499999999997</v>
      </c>
      <c r="M40" s="252">
        <v>0.73208499999999999</v>
      </c>
      <c r="N40" s="252">
        <v>0.71608499999999997</v>
      </c>
      <c r="O40" s="252">
        <v>0.70208499999999996</v>
      </c>
      <c r="P40" s="252">
        <v>0.71108499999999997</v>
      </c>
      <c r="Q40" s="252">
        <v>0.72508499999999998</v>
      </c>
      <c r="R40" s="252">
        <v>0.71808499999999997</v>
      </c>
      <c r="S40" s="252">
        <v>0.70708499999999996</v>
      </c>
      <c r="T40" s="252">
        <v>0.71908499999999997</v>
      </c>
      <c r="U40" s="252">
        <v>0.72308499999999998</v>
      </c>
      <c r="V40" s="252">
        <v>0.72108499999999998</v>
      </c>
      <c r="W40" s="252">
        <v>0.71308499999999997</v>
      </c>
      <c r="X40" s="252">
        <v>0.71308499999999997</v>
      </c>
      <c r="Y40" s="252">
        <v>0.70408499999999996</v>
      </c>
      <c r="Z40" s="252">
        <v>0.70208499999999996</v>
      </c>
      <c r="AA40" s="252">
        <v>0.69608499999999995</v>
      </c>
      <c r="AB40" s="252">
        <v>0.68608499999999994</v>
      </c>
      <c r="AC40" s="252">
        <v>0.68608499999999994</v>
      </c>
      <c r="AD40" s="252">
        <v>0.69008499999999995</v>
      </c>
      <c r="AE40" s="252">
        <v>0.68908499999999995</v>
      </c>
      <c r="AF40" s="252">
        <v>0.68408500000000005</v>
      </c>
      <c r="AG40" s="252">
        <v>0.68308500000000005</v>
      </c>
      <c r="AH40" s="252">
        <v>0.67708500000000005</v>
      </c>
      <c r="AI40" s="252">
        <v>0.67108500000000004</v>
      </c>
      <c r="AJ40" s="252">
        <v>0.67008500000000004</v>
      </c>
      <c r="AK40" s="252">
        <v>0.65908500000000003</v>
      </c>
      <c r="AL40" s="252">
        <v>0.65008500000000002</v>
      </c>
      <c r="AM40" s="252">
        <v>0.65308500000000003</v>
      </c>
      <c r="AN40" s="252">
        <v>0.64608500000000002</v>
      </c>
      <c r="AO40" s="252">
        <v>0.63508500000000001</v>
      </c>
      <c r="AP40" s="252">
        <v>0.64508500000000002</v>
      </c>
      <c r="AQ40" s="252">
        <v>0.65208500000000003</v>
      </c>
      <c r="AR40" s="252">
        <v>0.65408500000000003</v>
      </c>
      <c r="AS40" s="252">
        <v>0.65108500000000002</v>
      </c>
      <c r="AT40" s="252">
        <v>0.65908500000000003</v>
      </c>
      <c r="AU40" s="252">
        <v>0.66808500000000004</v>
      </c>
      <c r="AV40" s="252">
        <v>0.66208500000000003</v>
      </c>
      <c r="AW40" s="252">
        <v>0.65408500000000003</v>
      </c>
      <c r="AX40" s="252">
        <v>0.65408500000000003</v>
      </c>
      <c r="AY40" s="252">
        <v>0.628085</v>
      </c>
      <c r="AZ40" s="252">
        <v>0.628085</v>
      </c>
      <c r="BA40" s="252">
        <v>0.628085</v>
      </c>
      <c r="BB40" s="252">
        <v>0.628085</v>
      </c>
      <c r="BC40" s="252">
        <v>0.628085</v>
      </c>
      <c r="BD40" s="252">
        <v>0.62914379065000003</v>
      </c>
      <c r="BE40" s="252">
        <v>0.62914333271</v>
      </c>
      <c r="BF40" s="252">
        <v>0.62914702916999998</v>
      </c>
      <c r="BG40" s="409">
        <v>0.62914288621000003</v>
      </c>
      <c r="BH40" s="409">
        <v>0.62916688004999999</v>
      </c>
      <c r="BI40" s="409">
        <v>0.62914373780999999</v>
      </c>
      <c r="BJ40" s="409">
        <v>0.62908404889000002</v>
      </c>
      <c r="BK40" s="409">
        <v>0.60580147253000005</v>
      </c>
      <c r="BL40" s="409">
        <v>0.60565429231000001</v>
      </c>
      <c r="BM40" s="409">
        <v>0.60570039786999996</v>
      </c>
      <c r="BN40" s="409">
        <v>0.60572655378999996</v>
      </c>
      <c r="BO40" s="409">
        <v>0.60571145494</v>
      </c>
      <c r="BP40" s="409">
        <v>0.60563468949999999</v>
      </c>
      <c r="BQ40" s="409">
        <v>0.60563138946999995</v>
      </c>
      <c r="BR40" s="409">
        <v>0.60564341493999996</v>
      </c>
      <c r="BS40" s="409">
        <v>0.60562745139999996</v>
      </c>
      <c r="BT40" s="409">
        <v>0.60566536478999999</v>
      </c>
      <c r="BU40" s="409">
        <v>0.60564231281000003</v>
      </c>
      <c r="BV40" s="409">
        <v>0.60557541358</v>
      </c>
    </row>
    <row r="41" spans="1:74" ht="11.1" customHeight="1" x14ac:dyDescent="0.2">
      <c r="A41" s="162" t="s">
        <v>1256</v>
      </c>
      <c r="B41" s="173" t="s">
        <v>1255</v>
      </c>
      <c r="C41" s="252">
        <v>0.15004000000000001</v>
      </c>
      <c r="D41" s="252">
        <v>0.15134600000000001</v>
      </c>
      <c r="E41" s="252">
        <v>0.15029100000000001</v>
      </c>
      <c r="F41" s="252">
        <v>0.149447</v>
      </c>
      <c r="G41" s="252">
        <v>0.149006</v>
      </c>
      <c r="H41" s="252">
        <v>0.14774799999999999</v>
      </c>
      <c r="I41" s="252">
        <v>0.14689199999999999</v>
      </c>
      <c r="J41" s="252">
        <v>0.146451</v>
      </c>
      <c r="K41" s="252">
        <v>0.14615400000000001</v>
      </c>
      <c r="L41" s="252">
        <v>0.14585100000000001</v>
      </c>
      <c r="M41" s="252">
        <v>0.145541</v>
      </c>
      <c r="N41" s="252">
        <v>0.14466499999999999</v>
      </c>
      <c r="O41" s="252">
        <v>0.15430199999999999</v>
      </c>
      <c r="P41" s="252">
        <v>0.154055</v>
      </c>
      <c r="Q41" s="252">
        <v>0.154807</v>
      </c>
      <c r="R41" s="252">
        <v>0.154559</v>
      </c>
      <c r="S41" s="252">
        <v>0.14555100000000001</v>
      </c>
      <c r="T41" s="252">
        <v>0.15465599999999999</v>
      </c>
      <c r="U41" s="252">
        <v>0.154835</v>
      </c>
      <c r="V41" s="252">
        <v>0.15165200000000001</v>
      </c>
      <c r="W41" s="252">
        <v>0.15183099999999999</v>
      </c>
      <c r="X41" s="252">
        <v>0.15157100000000001</v>
      </c>
      <c r="Y41" s="252">
        <v>0.15193699999999999</v>
      </c>
      <c r="Z41" s="252">
        <v>0.15212500000000001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0.153</v>
      </c>
      <c r="AY41" s="252">
        <v>0.12</v>
      </c>
      <c r="AZ41" s="252">
        <v>0.12</v>
      </c>
      <c r="BA41" s="252">
        <v>0.12</v>
      </c>
      <c r="BB41" s="252">
        <v>0.12</v>
      </c>
      <c r="BC41" s="252">
        <v>0.12</v>
      </c>
      <c r="BD41" s="252">
        <v>0.1204658</v>
      </c>
      <c r="BE41" s="252">
        <v>0.1204658</v>
      </c>
      <c r="BF41" s="252">
        <v>0.1204658</v>
      </c>
      <c r="BG41" s="409">
        <v>0.13046579999999999</v>
      </c>
      <c r="BH41" s="409">
        <v>0.1404658</v>
      </c>
      <c r="BI41" s="409">
        <v>0.1404658</v>
      </c>
      <c r="BJ41" s="409">
        <v>0.1404658</v>
      </c>
      <c r="BK41" s="409">
        <v>0.15247404010999999</v>
      </c>
      <c r="BL41" s="409">
        <v>0.15247404010999999</v>
      </c>
      <c r="BM41" s="409">
        <v>0.15247404010999999</v>
      </c>
      <c r="BN41" s="409">
        <v>0.15247404010999999</v>
      </c>
      <c r="BO41" s="409">
        <v>0.15247404010999999</v>
      </c>
      <c r="BP41" s="409">
        <v>0.15247404010999999</v>
      </c>
      <c r="BQ41" s="409">
        <v>0.15247404010999999</v>
      </c>
      <c r="BR41" s="409">
        <v>0.15247404010999999</v>
      </c>
      <c r="BS41" s="409">
        <v>0.15247404010999999</v>
      </c>
      <c r="BT41" s="409">
        <v>0.15247404010999999</v>
      </c>
      <c r="BU41" s="409">
        <v>0.15247404010999999</v>
      </c>
      <c r="BV41" s="409">
        <v>0.15247404010999999</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410"/>
      <c r="BH42" s="410"/>
      <c r="BI42" s="410"/>
      <c r="BJ42" s="410"/>
      <c r="BK42" s="410"/>
      <c r="BL42" s="410"/>
      <c r="BM42" s="410"/>
      <c r="BN42" s="410"/>
      <c r="BO42" s="410"/>
      <c r="BP42" s="410"/>
      <c r="BQ42" s="410"/>
      <c r="BR42" s="410"/>
      <c r="BS42" s="410"/>
      <c r="BT42" s="410"/>
      <c r="BU42" s="410"/>
      <c r="BV42" s="410"/>
    </row>
    <row r="43" spans="1:74" ht="11.1" customHeight="1" x14ac:dyDescent="0.2">
      <c r="A43" s="162" t="s">
        <v>509</v>
      </c>
      <c r="B43" s="172" t="s">
        <v>85</v>
      </c>
      <c r="C43" s="252">
        <v>55.053376129</v>
      </c>
      <c r="D43" s="252">
        <v>55.447244142999999</v>
      </c>
      <c r="E43" s="252">
        <v>55.409283516000002</v>
      </c>
      <c r="F43" s="252">
        <v>55.915869000000001</v>
      </c>
      <c r="G43" s="252">
        <v>55.965247548000001</v>
      </c>
      <c r="H43" s="252">
        <v>56.810594000000002</v>
      </c>
      <c r="I43" s="252">
        <v>56.685871386999999</v>
      </c>
      <c r="J43" s="252">
        <v>56.829658031999998</v>
      </c>
      <c r="K43" s="252">
        <v>57.044739</v>
      </c>
      <c r="L43" s="252">
        <v>57.906806774000003</v>
      </c>
      <c r="M43" s="252">
        <v>57.997183333000002</v>
      </c>
      <c r="N43" s="252">
        <v>58.391247225999997</v>
      </c>
      <c r="O43" s="252">
        <v>57.758618386999999</v>
      </c>
      <c r="P43" s="252">
        <v>57.774351142999997</v>
      </c>
      <c r="Q43" s="252">
        <v>58.021485419000001</v>
      </c>
      <c r="R43" s="252">
        <v>57.873154999999997</v>
      </c>
      <c r="S43" s="252">
        <v>57.808768290000003</v>
      </c>
      <c r="T43" s="252">
        <v>58.083275667000002</v>
      </c>
      <c r="U43" s="252">
        <v>58.497969677</v>
      </c>
      <c r="V43" s="252">
        <v>58.718636418999999</v>
      </c>
      <c r="W43" s="252">
        <v>58.096492667</v>
      </c>
      <c r="X43" s="252">
        <v>58.55331529</v>
      </c>
      <c r="Y43" s="252">
        <v>58.736659666999998</v>
      </c>
      <c r="Z43" s="252">
        <v>58.717572032</v>
      </c>
      <c r="AA43" s="252">
        <v>58.206770710000001</v>
      </c>
      <c r="AB43" s="252">
        <v>57.778983379000003</v>
      </c>
      <c r="AC43" s="252">
        <v>57.678734128999999</v>
      </c>
      <c r="AD43" s="252">
        <v>57.280488667</v>
      </c>
      <c r="AE43" s="252">
        <v>56.928308096999999</v>
      </c>
      <c r="AF43" s="252">
        <v>57.001662000000003</v>
      </c>
      <c r="AG43" s="252">
        <v>57.851289547999997</v>
      </c>
      <c r="AH43" s="252">
        <v>56.964481677000002</v>
      </c>
      <c r="AI43" s="252">
        <v>57.136715332999998</v>
      </c>
      <c r="AJ43" s="252">
        <v>58.000882902999997</v>
      </c>
      <c r="AK43" s="252">
        <v>58.715509333</v>
      </c>
      <c r="AL43" s="252">
        <v>57.870654387000002</v>
      </c>
      <c r="AM43" s="252">
        <v>57.696527418999999</v>
      </c>
      <c r="AN43" s="252">
        <v>58.198501286000003</v>
      </c>
      <c r="AO43" s="252">
        <v>57.974370710000002</v>
      </c>
      <c r="AP43" s="252">
        <v>57.531722000000002</v>
      </c>
      <c r="AQ43" s="252">
        <v>57.968375387000002</v>
      </c>
      <c r="AR43" s="252">
        <v>58.291785333</v>
      </c>
      <c r="AS43" s="252">
        <v>58.768087676999997</v>
      </c>
      <c r="AT43" s="252">
        <v>58.220913289999999</v>
      </c>
      <c r="AU43" s="252">
        <v>58.159700000000001</v>
      </c>
      <c r="AV43" s="252">
        <v>59.021199355</v>
      </c>
      <c r="AW43" s="252">
        <v>59.761212333000003</v>
      </c>
      <c r="AX43" s="252">
        <v>59.113452387000002</v>
      </c>
      <c r="AY43" s="252">
        <v>58.972066452</v>
      </c>
      <c r="AZ43" s="252">
        <v>59.496927714000002</v>
      </c>
      <c r="BA43" s="252">
        <v>59.667207773999998</v>
      </c>
      <c r="BB43" s="252">
        <v>59.678167000000002</v>
      </c>
      <c r="BC43" s="252">
        <v>60.057907839000002</v>
      </c>
      <c r="BD43" s="252">
        <v>61.096632548999999</v>
      </c>
      <c r="BE43" s="252">
        <v>61.279853482</v>
      </c>
      <c r="BF43" s="252">
        <v>61.115293579999999</v>
      </c>
      <c r="BG43" s="409">
        <v>61.440190282000003</v>
      </c>
      <c r="BH43" s="409">
        <v>61.901448119000001</v>
      </c>
      <c r="BI43" s="409">
        <v>61.902056807000001</v>
      </c>
      <c r="BJ43" s="409">
        <v>61.764330295000001</v>
      </c>
      <c r="BK43" s="409">
        <v>61.570643314999998</v>
      </c>
      <c r="BL43" s="409">
        <v>61.648338676999998</v>
      </c>
      <c r="BM43" s="409">
        <v>61.891115104000001</v>
      </c>
      <c r="BN43" s="409">
        <v>62.489187588999997</v>
      </c>
      <c r="BO43" s="409">
        <v>62.855720996999999</v>
      </c>
      <c r="BP43" s="409">
        <v>62.871765887999999</v>
      </c>
      <c r="BQ43" s="409">
        <v>63.091842464000003</v>
      </c>
      <c r="BR43" s="409">
        <v>62.901247964</v>
      </c>
      <c r="BS43" s="409">
        <v>63.038639144999998</v>
      </c>
      <c r="BT43" s="409">
        <v>63.328304285000002</v>
      </c>
      <c r="BU43" s="409">
        <v>63.417396115999999</v>
      </c>
      <c r="BV43" s="409">
        <v>63.169618864</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508</v>
      </c>
      <c r="B45" s="172" t="s">
        <v>517</v>
      </c>
      <c r="C45" s="252">
        <v>6.479311</v>
      </c>
      <c r="D45" s="252">
        <v>6.4802369999999998</v>
      </c>
      <c r="E45" s="252">
        <v>6.4789180000000002</v>
      </c>
      <c r="F45" s="252">
        <v>6.4530640000000004</v>
      </c>
      <c r="G45" s="252">
        <v>6.4469900000000004</v>
      </c>
      <c r="H45" s="252">
        <v>6.415438</v>
      </c>
      <c r="I45" s="252">
        <v>6.4276559999999998</v>
      </c>
      <c r="J45" s="252">
        <v>6.4467730000000003</v>
      </c>
      <c r="K45" s="252">
        <v>6.5406649999999997</v>
      </c>
      <c r="L45" s="252">
        <v>6.5775050000000004</v>
      </c>
      <c r="M45" s="252">
        <v>6.5564710000000002</v>
      </c>
      <c r="N45" s="252">
        <v>6.53932</v>
      </c>
      <c r="O45" s="252">
        <v>6.4983229363000001</v>
      </c>
      <c r="P45" s="252">
        <v>6.4785875968999997</v>
      </c>
      <c r="Q45" s="252">
        <v>6.4484218657000003</v>
      </c>
      <c r="R45" s="252">
        <v>6.5280743739</v>
      </c>
      <c r="S45" s="252">
        <v>6.5911382973999997</v>
      </c>
      <c r="T45" s="252">
        <v>6.4078849251000003</v>
      </c>
      <c r="U45" s="252">
        <v>6.4662985398000004</v>
      </c>
      <c r="V45" s="252">
        <v>6.2786951130000004</v>
      </c>
      <c r="W45" s="252">
        <v>6.5270888209000004</v>
      </c>
      <c r="X45" s="252">
        <v>6.5080696495000003</v>
      </c>
      <c r="Y45" s="252">
        <v>6.4894572447999996</v>
      </c>
      <c r="Z45" s="252">
        <v>6.4849485530999997</v>
      </c>
      <c r="AA45" s="252">
        <v>6.5368459293000001</v>
      </c>
      <c r="AB45" s="252">
        <v>6.4858722231000003</v>
      </c>
      <c r="AC45" s="252">
        <v>6.6316657904999996</v>
      </c>
      <c r="AD45" s="252">
        <v>6.6127138288999996</v>
      </c>
      <c r="AE45" s="252">
        <v>6.4604744725999996</v>
      </c>
      <c r="AF45" s="252">
        <v>6.4590353673000003</v>
      </c>
      <c r="AG45" s="252">
        <v>6.5780132817999997</v>
      </c>
      <c r="AH45" s="252">
        <v>6.5756327582000003</v>
      </c>
      <c r="AI45" s="252">
        <v>6.5272008460000004</v>
      </c>
      <c r="AJ45" s="252">
        <v>6.5806707521999996</v>
      </c>
      <c r="AK45" s="252">
        <v>6.6668160944999997</v>
      </c>
      <c r="AL45" s="252">
        <v>6.5499083383999999</v>
      </c>
      <c r="AM45" s="252">
        <v>6.7032443731000004</v>
      </c>
      <c r="AN45" s="252">
        <v>6.6223258620000003</v>
      </c>
      <c r="AO45" s="252">
        <v>6.5114123590000004</v>
      </c>
      <c r="AP45" s="252">
        <v>6.6643633428999998</v>
      </c>
      <c r="AQ45" s="252">
        <v>6.6395367781000001</v>
      </c>
      <c r="AR45" s="252">
        <v>6.5975319275000004</v>
      </c>
      <c r="AS45" s="252">
        <v>6.6269821029999996</v>
      </c>
      <c r="AT45" s="252">
        <v>6.5588232239000002</v>
      </c>
      <c r="AU45" s="252">
        <v>6.5766644887999997</v>
      </c>
      <c r="AV45" s="252">
        <v>6.5147270205999996</v>
      </c>
      <c r="AW45" s="252">
        <v>6.6175305972</v>
      </c>
      <c r="AX45" s="252">
        <v>6.6770188478000003</v>
      </c>
      <c r="AY45" s="252">
        <v>6.6610926775000001</v>
      </c>
      <c r="AZ45" s="252">
        <v>6.6741490431999999</v>
      </c>
      <c r="BA45" s="252">
        <v>6.6035161048999997</v>
      </c>
      <c r="BB45" s="252">
        <v>6.5631916694000001</v>
      </c>
      <c r="BC45" s="252">
        <v>6.5487104999000003</v>
      </c>
      <c r="BD45" s="252">
        <v>6.5988821637999999</v>
      </c>
      <c r="BE45" s="252">
        <v>6.5908338202000003</v>
      </c>
      <c r="BF45" s="252">
        <v>6.6072001080999998</v>
      </c>
      <c r="BG45" s="409">
        <v>6.6224402107999998</v>
      </c>
      <c r="BH45" s="409">
        <v>6.6239990249999998</v>
      </c>
      <c r="BI45" s="409">
        <v>6.6295657384000002</v>
      </c>
      <c r="BJ45" s="409">
        <v>6.6418001907999997</v>
      </c>
      <c r="BK45" s="409">
        <v>6.7786429375999999</v>
      </c>
      <c r="BL45" s="409">
        <v>6.8022132048000001</v>
      </c>
      <c r="BM45" s="409">
        <v>6.7457182161000002</v>
      </c>
      <c r="BN45" s="409">
        <v>6.7138664956999996</v>
      </c>
      <c r="BO45" s="409">
        <v>6.6819112618999998</v>
      </c>
      <c r="BP45" s="409">
        <v>6.7570526016999999</v>
      </c>
      <c r="BQ45" s="409">
        <v>6.7372139736000003</v>
      </c>
      <c r="BR45" s="409">
        <v>6.7479133844000003</v>
      </c>
      <c r="BS45" s="409">
        <v>6.7553494165999997</v>
      </c>
      <c r="BT45" s="409">
        <v>6.7625598820999997</v>
      </c>
      <c r="BU45" s="409">
        <v>6.7703944835999996</v>
      </c>
      <c r="BV45" s="409">
        <v>6.7784184226999997</v>
      </c>
    </row>
    <row r="46" spans="1:74" ht="11.1" customHeight="1" x14ac:dyDescent="0.2">
      <c r="A46" s="162" t="s">
        <v>510</v>
      </c>
      <c r="B46" s="172" t="s">
        <v>518</v>
      </c>
      <c r="C46" s="252">
        <v>61.532687129000003</v>
      </c>
      <c r="D46" s="252">
        <v>61.927481143000001</v>
      </c>
      <c r="E46" s="252">
        <v>61.888201516000002</v>
      </c>
      <c r="F46" s="252">
        <v>62.368932999999998</v>
      </c>
      <c r="G46" s="252">
        <v>62.412237548</v>
      </c>
      <c r="H46" s="252">
        <v>63.226031999999996</v>
      </c>
      <c r="I46" s="252">
        <v>63.113527386999998</v>
      </c>
      <c r="J46" s="252">
        <v>63.276431031999998</v>
      </c>
      <c r="K46" s="252">
        <v>63.585403999999997</v>
      </c>
      <c r="L46" s="252">
        <v>64.484311774000005</v>
      </c>
      <c r="M46" s="252">
        <v>64.553654332999997</v>
      </c>
      <c r="N46" s="252">
        <v>64.930567225999994</v>
      </c>
      <c r="O46" s="252">
        <v>64.256941323000007</v>
      </c>
      <c r="P46" s="252">
        <v>64.252938740000005</v>
      </c>
      <c r="Q46" s="252">
        <v>64.469907285000005</v>
      </c>
      <c r="R46" s="252">
        <v>64.401229373999996</v>
      </c>
      <c r="S46" s="252">
        <v>64.399906587999993</v>
      </c>
      <c r="T46" s="252">
        <v>64.491160592</v>
      </c>
      <c r="U46" s="252">
        <v>64.964268216999997</v>
      </c>
      <c r="V46" s="252">
        <v>64.997331532000004</v>
      </c>
      <c r="W46" s="252">
        <v>64.623581487999999</v>
      </c>
      <c r="X46" s="252">
        <v>65.061384939999996</v>
      </c>
      <c r="Y46" s="252">
        <v>65.226116911000005</v>
      </c>
      <c r="Z46" s="252">
        <v>65.202520585000002</v>
      </c>
      <c r="AA46" s="252">
        <v>64.743616638999995</v>
      </c>
      <c r="AB46" s="252">
        <v>64.264855601999997</v>
      </c>
      <c r="AC46" s="252">
        <v>64.310399919999995</v>
      </c>
      <c r="AD46" s="252">
        <v>63.893202496000001</v>
      </c>
      <c r="AE46" s="252">
        <v>63.388782569</v>
      </c>
      <c r="AF46" s="252">
        <v>63.460697367000002</v>
      </c>
      <c r="AG46" s="252">
        <v>64.429302829999997</v>
      </c>
      <c r="AH46" s="252">
        <v>63.540114436000003</v>
      </c>
      <c r="AI46" s="252">
        <v>63.663916178999997</v>
      </c>
      <c r="AJ46" s="252">
        <v>64.581553654999993</v>
      </c>
      <c r="AK46" s="252">
        <v>65.382325428000001</v>
      </c>
      <c r="AL46" s="252">
        <v>64.420562724999996</v>
      </c>
      <c r="AM46" s="252">
        <v>64.399771791999996</v>
      </c>
      <c r="AN46" s="252">
        <v>64.820827148000006</v>
      </c>
      <c r="AO46" s="252">
        <v>64.485783068999993</v>
      </c>
      <c r="AP46" s="252">
        <v>64.196085342999993</v>
      </c>
      <c r="AQ46" s="252">
        <v>64.607912165000002</v>
      </c>
      <c r="AR46" s="252">
        <v>64.889317261000002</v>
      </c>
      <c r="AS46" s="252">
        <v>65.39506978</v>
      </c>
      <c r="AT46" s="252">
        <v>64.779736514000007</v>
      </c>
      <c r="AU46" s="252">
        <v>64.736364488999996</v>
      </c>
      <c r="AV46" s="252">
        <v>65.535926375000003</v>
      </c>
      <c r="AW46" s="252">
        <v>66.378742931000005</v>
      </c>
      <c r="AX46" s="252">
        <v>65.790471234999998</v>
      </c>
      <c r="AY46" s="252">
        <v>65.633159129000006</v>
      </c>
      <c r="AZ46" s="252">
        <v>66.171076757999998</v>
      </c>
      <c r="BA46" s="252">
        <v>66.270723879000002</v>
      </c>
      <c r="BB46" s="252">
        <v>66.241358668999993</v>
      </c>
      <c r="BC46" s="252">
        <v>66.606618338999994</v>
      </c>
      <c r="BD46" s="252">
        <v>67.695514712999994</v>
      </c>
      <c r="BE46" s="252">
        <v>67.870687302999997</v>
      </c>
      <c r="BF46" s="252">
        <v>67.722493688</v>
      </c>
      <c r="BG46" s="409">
        <v>68.062630491999997</v>
      </c>
      <c r="BH46" s="409">
        <v>68.525447143999997</v>
      </c>
      <c r="BI46" s="409">
        <v>68.531622545000005</v>
      </c>
      <c r="BJ46" s="409">
        <v>68.406130485999995</v>
      </c>
      <c r="BK46" s="409">
        <v>68.349286253000002</v>
      </c>
      <c r="BL46" s="409">
        <v>68.450551881999999</v>
      </c>
      <c r="BM46" s="409">
        <v>68.636833319999994</v>
      </c>
      <c r="BN46" s="409">
        <v>69.203054085000005</v>
      </c>
      <c r="BO46" s="409">
        <v>69.537632259000006</v>
      </c>
      <c r="BP46" s="409">
        <v>69.62881849</v>
      </c>
      <c r="BQ46" s="409">
        <v>69.829056437000006</v>
      </c>
      <c r="BR46" s="409">
        <v>69.649161348999996</v>
      </c>
      <c r="BS46" s="409">
        <v>69.793988561999996</v>
      </c>
      <c r="BT46" s="409">
        <v>70.090864167000007</v>
      </c>
      <c r="BU46" s="409">
        <v>70.187790598999996</v>
      </c>
      <c r="BV46" s="409">
        <v>69.948037287000005</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1118</v>
      </c>
      <c r="B48" s="174" t="s">
        <v>1119</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0.44577419354999998</v>
      </c>
      <c r="AZ48" s="253">
        <v>0.55012499999999998</v>
      </c>
      <c r="BA48" s="253">
        <v>0.58350000000000002</v>
      </c>
      <c r="BB48" s="253">
        <v>0.40150000000000002</v>
      </c>
      <c r="BC48" s="253">
        <v>0.3705</v>
      </c>
      <c r="BD48" s="253">
        <v>0.4365</v>
      </c>
      <c r="BE48" s="253">
        <v>0.69048387096999997</v>
      </c>
      <c r="BF48" s="253">
        <v>0.69794354838999995</v>
      </c>
      <c r="BG48" s="632" t="s">
        <v>1371</v>
      </c>
      <c r="BH48" s="632" t="s">
        <v>1371</v>
      </c>
      <c r="BI48" s="632" t="s">
        <v>1371</v>
      </c>
      <c r="BJ48" s="632" t="s">
        <v>1371</v>
      </c>
      <c r="BK48" s="632" t="s">
        <v>1371</v>
      </c>
      <c r="BL48" s="632" t="s">
        <v>1371</v>
      </c>
      <c r="BM48" s="632" t="s">
        <v>1371</v>
      </c>
      <c r="BN48" s="632" t="s">
        <v>1371</v>
      </c>
      <c r="BO48" s="632" t="s">
        <v>1371</v>
      </c>
      <c r="BP48" s="632" t="s">
        <v>1371</v>
      </c>
      <c r="BQ48" s="632" t="s">
        <v>1371</v>
      </c>
      <c r="BR48" s="632" t="s">
        <v>1371</v>
      </c>
      <c r="BS48" s="632" t="s">
        <v>1371</v>
      </c>
      <c r="BT48" s="632" t="s">
        <v>1371</v>
      </c>
      <c r="BU48" s="632" t="s">
        <v>1371</v>
      </c>
      <c r="BV48" s="632" t="s">
        <v>1371</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782" t="s">
        <v>1013</v>
      </c>
      <c r="C51" s="783"/>
      <c r="D51" s="783"/>
      <c r="E51" s="783"/>
      <c r="F51" s="783"/>
      <c r="G51" s="783"/>
      <c r="H51" s="783"/>
      <c r="I51" s="783"/>
      <c r="J51" s="783"/>
      <c r="K51" s="783"/>
      <c r="L51" s="783"/>
      <c r="M51" s="783"/>
      <c r="N51" s="783"/>
      <c r="O51" s="783"/>
      <c r="P51" s="783"/>
      <c r="Q51" s="783"/>
    </row>
    <row r="52" spans="1:74" ht="12" customHeight="1" x14ac:dyDescent="0.2">
      <c r="B52" s="815" t="s">
        <v>1360</v>
      </c>
      <c r="C52" s="805"/>
      <c r="D52" s="805"/>
      <c r="E52" s="805"/>
      <c r="F52" s="805"/>
      <c r="G52" s="805"/>
      <c r="H52" s="805"/>
      <c r="I52" s="805"/>
      <c r="J52" s="805"/>
      <c r="K52" s="805"/>
      <c r="L52" s="805"/>
      <c r="M52" s="805"/>
      <c r="N52" s="805"/>
      <c r="O52" s="805"/>
      <c r="P52" s="805"/>
      <c r="Q52" s="801"/>
    </row>
    <row r="53" spans="1:74" s="440" customFormat="1" ht="12" customHeight="1" x14ac:dyDescent="0.2">
      <c r="A53" s="441"/>
      <c r="B53" s="804" t="s">
        <v>1038</v>
      </c>
      <c r="C53" s="805"/>
      <c r="D53" s="805"/>
      <c r="E53" s="805"/>
      <c r="F53" s="805"/>
      <c r="G53" s="805"/>
      <c r="H53" s="805"/>
      <c r="I53" s="805"/>
      <c r="J53" s="805"/>
      <c r="K53" s="805"/>
      <c r="L53" s="805"/>
      <c r="M53" s="805"/>
      <c r="N53" s="805"/>
      <c r="O53" s="805"/>
      <c r="P53" s="805"/>
      <c r="Q53" s="801"/>
      <c r="AY53" s="536"/>
      <c r="AZ53" s="536"/>
      <c r="BA53" s="536"/>
      <c r="BB53" s="536"/>
      <c r="BC53" s="536"/>
      <c r="BD53" s="650"/>
      <c r="BE53" s="650"/>
      <c r="BF53" s="650"/>
      <c r="BG53" s="536"/>
      <c r="BH53" s="536"/>
      <c r="BI53" s="536"/>
      <c r="BJ53" s="536"/>
    </row>
    <row r="54" spans="1:74" s="440" customFormat="1" ht="12" customHeight="1" x14ac:dyDescent="0.2">
      <c r="A54" s="441"/>
      <c r="B54" s="815" t="s">
        <v>996</v>
      </c>
      <c r="C54" s="815"/>
      <c r="D54" s="815"/>
      <c r="E54" s="815"/>
      <c r="F54" s="815"/>
      <c r="G54" s="815"/>
      <c r="H54" s="815"/>
      <c r="I54" s="815"/>
      <c r="J54" s="815"/>
      <c r="K54" s="815"/>
      <c r="L54" s="815"/>
      <c r="M54" s="815"/>
      <c r="N54" s="815"/>
      <c r="O54" s="815"/>
      <c r="P54" s="815"/>
      <c r="Q54" s="801"/>
      <c r="AY54" s="536"/>
      <c r="AZ54" s="536"/>
      <c r="BA54" s="536"/>
      <c r="BB54" s="536"/>
      <c r="BC54" s="536"/>
      <c r="BD54" s="650"/>
      <c r="BE54" s="650"/>
      <c r="BF54" s="650"/>
      <c r="BG54" s="536"/>
      <c r="BH54" s="536"/>
      <c r="BI54" s="536"/>
      <c r="BJ54" s="536"/>
    </row>
    <row r="55" spans="1:74" s="440" customFormat="1" ht="12" customHeight="1" x14ac:dyDescent="0.2">
      <c r="A55" s="441"/>
      <c r="B55" s="815" t="s">
        <v>1072</v>
      </c>
      <c r="C55" s="801"/>
      <c r="D55" s="801"/>
      <c r="E55" s="801"/>
      <c r="F55" s="801"/>
      <c r="G55" s="801"/>
      <c r="H55" s="801"/>
      <c r="I55" s="801"/>
      <c r="J55" s="801"/>
      <c r="K55" s="801"/>
      <c r="L55" s="801"/>
      <c r="M55" s="801"/>
      <c r="N55" s="801"/>
      <c r="O55" s="801"/>
      <c r="P55" s="801"/>
      <c r="Q55" s="801"/>
      <c r="AY55" s="536"/>
      <c r="AZ55" s="536"/>
      <c r="BA55" s="536"/>
      <c r="BB55" s="536"/>
      <c r="BC55" s="536"/>
      <c r="BD55" s="650"/>
      <c r="BE55" s="650"/>
      <c r="BF55" s="650"/>
      <c r="BG55" s="536"/>
      <c r="BH55" s="536"/>
      <c r="BI55" s="536"/>
      <c r="BJ55" s="536"/>
    </row>
    <row r="56" spans="1:74" s="440" customFormat="1" ht="12.75" x14ac:dyDescent="0.2">
      <c r="A56" s="441"/>
      <c r="B56" s="818" t="s">
        <v>1061</v>
      </c>
      <c r="C56" s="801"/>
      <c r="D56" s="801"/>
      <c r="E56" s="801"/>
      <c r="F56" s="801"/>
      <c r="G56" s="801"/>
      <c r="H56" s="801"/>
      <c r="I56" s="801"/>
      <c r="J56" s="801"/>
      <c r="K56" s="801"/>
      <c r="L56" s="801"/>
      <c r="M56" s="801"/>
      <c r="N56" s="801"/>
      <c r="O56" s="801"/>
      <c r="P56" s="801"/>
      <c r="Q56" s="801"/>
      <c r="AY56" s="536"/>
      <c r="AZ56" s="536"/>
      <c r="BA56" s="536"/>
      <c r="BB56" s="536"/>
      <c r="BC56" s="536"/>
      <c r="BD56" s="650"/>
      <c r="BE56" s="650"/>
      <c r="BF56" s="650"/>
      <c r="BG56" s="536"/>
      <c r="BH56" s="536"/>
      <c r="BI56" s="536"/>
      <c r="BJ56" s="536"/>
    </row>
    <row r="57" spans="1:74" s="440" customFormat="1" ht="12" customHeight="1" x14ac:dyDescent="0.2">
      <c r="A57" s="441"/>
      <c r="B57" s="799" t="s">
        <v>1042</v>
      </c>
      <c r="C57" s="800"/>
      <c r="D57" s="800"/>
      <c r="E57" s="800"/>
      <c r="F57" s="800"/>
      <c r="G57" s="800"/>
      <c r="H57" s="800"/>
      <c r="I57" s="800"/>
      <c r="J57" s="800"/>
      <c r="K57" s="800"/>
      <c r="L57" s="800"/>
      <c r="M57" s="800"/>
      <c r="N57" s="800"/>
      <c r="O57" s="800"/>
      <c r="P57" s="800"/>
      <c r="Q57" s="801"/>
      <c r="AY57" s="536"/>
      <c r="AZ57" s="536"/>
      <c r="BA57" s="536"/>
      <c r="BB57" s="536"/>
      <c r="BC57" s="536"/>
      <c r="BD57" s="650"/>
      <c r="BE57" s="650"/>
      <c r="BF57" s="650"/>
      <c r="BG57" s="536"/>
      <c r="BH57" s="536"/>
      <c r="BI57" s="536"/>
      <c r="BJ57" s="536"/>
    </row>
    <row r="58" spans="1:74" s="440" customFormat="1" ht="12" customHeight="1" x14ac:dyDescent="0.2">
      <c r="A58" s="436"/>
      <c r="B58" s="813" t="s">
        <v>1140</v>
      </c>
      <c r="C58" s="801"/>
      <c r="D58" s="801"/>
      <c r="E58" s="801"/>
      <c r="F58" s="801"/>
      <c r="G58" s="801"/>
      <c r="H58" s="801"/>
      <c r="I58" s="801"/>
      <c r="J58" s="801"/>
      <c r="K58" s="801"/>
      <c r="L58" s="801"/>
      <c r="M58" s="801"/>
      <c r="N58" s="801"/>
      <c r="O58" s="801"/>
      <c r="P58" s="801"/>
      <c r="Q58" s="801"/>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B56:Q56"/>
    <mergeCell ref="B57:Q57"/>
    <mergeCell ref="B58:Q58"/>
    <mergeCell ref="B51:Q51"/>
    <mergeCell ref="B53:Q53"/>
    <mergeCell ref="B54:Q54"/>
    <mergeCell ref="B55:Q55"/>
    <mergeCell ref="B52:Q5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zoomScaleNormal="100" workbookViewId="0">
      <pane xSplit="2" ySplit="4" topLeftCell="AO5" activePane="bottomRight" state="frozen"/>
      <selection activeCell="BF63" sqref="BF63"/>
      <selection pane="topRight" activeCell="BF63" sqref="BF63"/>
      <selection pane="bottomLeft" activeCell="BF63" sqref="BF63"/>
      <selection pane="bottomRight" activeCell="BI22" sqref="BI22"/>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2" t="s">
        <v>992</v>
      </c>
      <c r="B1" s="817" t="s">
        <v>879</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row>
    <row r="2" spans="1:74"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5" s="254" t="s">
        <v>326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8"/>
      <c r="AZ5" s="738"/>
      <c r="BA5" s="252"/>
      <c r="BB5" s="738"/>
      <c r="BC5" s="738"/>
      <c r="BD5" s="252"/>
      <c r="BE5" s="252"/>
      <c r="BF5" s="252"/>
      <c r="BG5" s="252"/>
      <c r="BH5" s="252"/>
      <c r="BI5" s="252"/>
      <c r="BJ5" s="738"/>
      <c r="BK5" s="409"/>
      <c r="BL5" s="409"/>
      <c r="BM5" s="409"/>
      <c r="BN5" s="409"/>
      <c r="BO5" s="409"/>
      <c r="BP5" s="409"/>
      <c r="BQ5" s="409"/>
      <c r="BR5" s="409"/>
      <c r="BS5" s="409"/>
      <c r="BT5" s="409"/>
      <c r="BU5" s="409"/>
      <c r="BV5" s="409"/>
    </row>
    <row r="6" spans="1:74" ht="11.1" customHeight="1" x14ac:dyDescent="0.2">
      <c r="A6" s="162" t="s">
        <v>1230</v>
      </c>
      <c r="B6" s="173" t="s">
        <v>327</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v>0.99</v>
      </c>
      <c r="BB6" s="252">
        <v>0.99</v>
      </c>
      <c r="BC6" s="252">
        <v>1.02</v>
      </c>
      <c r="BD6" s="252">
        <v>1.04</v>
      </c>
      <c r="BE6" s="252">
        <v>1.05</v>
      </c>
      <c r="BF6" s="252">
        <v>1.04</v>
      </c>
      <c r="BG6" s="252" t="s">
        <v>1372</v>
      </c>
      <c r="BH6" s="252" t="s">
        <v>1372</v>
      </c>
      <c r="BI6" s="252" t="s">
        <v>1372</v>
      </c>
      <c r="BJ6" s="252" t="s">
        <v>1372</v>
      </c>
      <c r="BK6" s="252" t="s">
        <v>1372</v>
      </c>
      <c r="BL6" s="252" t="s">
        <v>1372</v>
      </c>
      <c r="BM6" s="252" t="s">
        <v>1372</v>
      </c>
      <c r="BN6" s="252" t="s">
        <v>1372</v>
      </c>
      <c r="BO6" s="252" t="s">
        <v>1372</v>
      </c>
      <c r="BP6" s="252" t="s">
        <v>1372</v>
      </c>
      <c r="BQ6" s="252" t="s">
        <v>1372</v>
      </c>
      <c r="BR6" s="252" t="s">
        <v>1372</v>
      </c>
      <c r="BS6" s="252" t="s">
        <v>1372</v>
      </c>
      <c r="BT6" s="252" t="s">
        <v>1372</v>
      </c>
      <c r="BU6" s="252" t="s">
        <v>1372</v>
      </c>
      <c r="BV6" s="252" t="s">
        <v>1372</v>
      </c>
    </row>
    <row r="7" spans="1:74" ht="11.1" customHeight="1" x14ac:dyDescent="0.2">
      <c r="A7" s="162" t="s">
        <v>346</v>
      </c>
      <c r="B7" s="173" t="s">
        <v>336</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v>1.57</v>
      </c>
      <c r="BB7" s="252">
        <v>1.5649999999999999</v>
      </c>
      <c r="BC7" s="252">
        <v>1.57</v>
      </c>
      <c r="BD7" s="252">
        <v>1.4850000000000001</v>
      </c>
      <c r="BE7" s="252">
        <v>1.55</v>
      </c>
      <c r="BF7" s="252">
        <v>1.56</v>
      </c>
      <c r="BG7" s="252" t="s">
        <v>1372</v>
      </c>
      <c r="BH7" s="252" t="s">
        <v>1372</v>
      </c>
      <c r="BI7" s="252" t="s">
        <v>1372</v>
      </c>
      <c r="BJ7" s="252" t="s">
        <v>1372</v>
      </c>
      <c r="BK7" s="252" t="s">
        <v>1372</v>
      </c>
      <c r="BL7" s="252" t="s">
        <v>1372</v>
      </c>
      <c r="BM7" s="252" t="s">
        <v>1372</v>
      </c>
      <c r="BN7" s="252" t="s">
        <v>1372</v>
      </c>
      <c r="BO7" s="252" t="s">
        <v>1372</v>
      </c>
      <c r="BP7" s="252" t="s">
        <v>1372</v>
      </c>
      <c r="BQ7" s="252" t="s">
        <v>1372</v>
      </c>
      <c r="BR7" s="252" t="s">
        <v>1372</v>
      </c>
      <c r="BS7" s="252" t="s">
        <v>1372</v>
      </c>
      <c r="BT7" s="252" t="s">
        <v>1372</v>
      </c>
      <c r="BU7" s="252" t="s">
        <v>1372</v>
      </c>
      <c r="BV7" s="252" t="s">
        <v>1372</v>
      </c>
    </row>
    <row r="8" spans="1:74" ht="11.1" customHeight="1" x14ac:dyDescent="0.2">
      <c r="A8" s="162" t="s">
        <v>1358</v>
      </c>
      <c r="B8" s="173" t="s">
        <v>1359</v>
      </c>
      <c r="C8" s="252">
        <v>0.225776</v>
      </c>
      <c r="D8" s="252">
        <v>0.218197</v>
      </c>
      <c r="E8" s="252">
        <v>0.18581300000000001</v>
      </c>
      <c r="F8" s="252">
        <v>0.200652</v>
      </c>
      <c r="G8" s="252">
        <v>0.193111</v>
      </c>
      <c r="H8" s="252">
        <v>0.23861499999999999</v>
      </c>
      <c r="I8" s="252">
        <v>0.260824</v>
      </c>
      <c r="J8" s="252">
        <v>0.27264300000000002</v>
      </c>
      <c r="K8" s="252">
        <v>0.26168599999999997</v>
      </c>
      <c r="L8" s="252">
        <v>0.245501</v>
      </c>
      <c r="M8" s="252">
        <v>0.24199699999999999</v>
      </c>
      <c r="N8" s="252">
        <v>0.226659</v>
      </c>
      <c r="O8" s="252">
        <v>0.25267800000000001</v>
      </c>
      <c r="P8" s="252">
        <v>0.26105600000000001</v>
      </c>
      <c r="Q8" s="252">
        <v>0.27103899999999997</v>
      </c>
      <c r="R8" s="252">
        <v>0.23266899999999999</v>
      </c>
      <c r="S8" s="252">
        <v>0.222529</v>
      </c>
      <c r="T8" s="252">
        <v>0.22875400000000001</v>
      </c>
      <c r="U8" s="252">
        <v>0.25672400000000001</v>
      </c>
      <c r="V8" s="252">
        <v>0.25955299999999998</v>
      </c>
      <c r="W8" s="252">
        <v>0.22764300000000001</v>
      </c>
      <c r="X8" s="252">
        <v>0.198571</v>
      </c>
      <c r="Y8" s="252">
        <v>0.19644900000000001</v>
      </c>
      <c r="Z8" s="252">
        <v>0.20608000000000001</v>
      </c>
      <c r="AA8" s="252">
        <v>0.20954200000000001</v>
      </c>
      <c r="AB8" s="252">
        <v>0.20552999999999999</v>
      </c>
      <c r="AC8" s="252">
        <v>0.19054499999999999</v>
      </c>
      <c r="AD8" s="252">
        <v>0.181058</v>
      </c>
      <c r="AE8" s="252">
        <v>0.18735099999999999</v>
      </c>
      <c r="AF8" s="252">
        <v>0.195463</v>
      </c>
      <c r="AG8" s="252">
        <v>0.20899499999999999</v>
      </c>
      <c r="AH8" s="252">
        <v>0.20374300000000001</v>
      </c>
      <c r="AI8" s="252">
        <v>0.18052000000000001</v>
      </c>
      <c r="AJ8" s="252">
        <v>0.16932700000000001</v>
      </c>
      <c r="AK8" s="252">
        <v>0.16131499999999999</v>
      </c>
      <c r="AL8" s="252">
        <v>0.18970799999999999</v>
      </c>
      <c r="AM8" s="252">
        <v>0.185</v>
      </c>
      <c r="AN8" s="252">
        <v>0.192</v>
      </c>
      <c r="AO8" s="252">
        <v>0.155</v>
      </c>
      <c r="AP8" s="252">
        <v>0.16600000000000001</v>
      </c>
      <c r="AQ8" s="252">
        <v>0.19400000000000001</v>
      </c>
      <c r="AR8" s="252">
        <v>0.25</v>
      </c>
      <c r="AS8" s="252">
        <v>0.27</v>
      </c>
      <c r="AT8" s="252">
        <v>0.26200000000000001</v>
      </c>
      <c r="AU8" s="252">
        <v>0.26500000000000001</v>
      </c>
      <c r="AV8" s="252">
        <v>0.28999999999999998</v>
      </c>
      <c r="AW8" s="252">
        <v>0.30099999999999999</v>
      </c>
      <c r="AX8" s="252">
        <v>0.312</v>
      </c>
      <c r="AY8" s="252">
        <v>0.316</v>
      </c>
      <c r="AZ8" s="252">
        <v>0.32600000000000001</v>
      </c>
      <c r="BA8" s="252">
        <v>0.36399999999999999</v>
      </c>
      <c r="BB8" s="252">
        <v>0.36299999999999999</v>
      </c>
      <c r="BC8" s="252">
        <v>0.35799999999999998</v>
      </c>
      <c r="BD8" s="252">
        <v>0.33500000000000002</v>
      </c>
      <c r="BE8" s="252">
        <v>0.32100000000000001</v>
      </c>
      <c r="BF8" s="252">
        <v>0.34100000000000003</v>
      </c>
      <c r="BG8" s="252" t="s">
        <v>1372</v>
      </c>
      <c r="BH8" s="252" t="s">
        <v>1372</v>
      </c>
      <c r="BI8" s="252" t="s">
        <v>1372</v>
      </c>
      <c r="BJ8" s="252" t="s">
        <v>1372</v>
      </c>
      <c r="BK8" s="252" t="s">
        <v>1372</v>
      </c>
      <c r="BL8" s="252" t="s">
        <v>1372</v>
      </c>
      <c r="BM8" s="252" t="s">
        <v>1372</v>
      </c>
      <c r="BN8" s="252" t="s">
        <v>1372</v>
      </c>
      <c r="BO8" s="252" t="s">
        <v>1372</v>
      </c>
      <c r="BP8" s="252" t="s">
        <v>1372</v>
      </c>
      <c r="BQ8" s="252" t="s">
        <v>1372</v>
      </c>
      <c r="BR8" s="252" t="s">
        <v>1372</v>
      </c>
      <c r="BS8" s="252" t="s">
        <v>1372</v>
      </c>
      <c r="BT8" s="252" t="s">
        <v>1372</v>
      </c>
      <c r="BU8" s="252" t="s">
        <v>1372</v>
      </c>
      <c r="BV8" s="252" t="s">
        <v>1372</v>
      </c>
    </row>
    <row r="9" spans="1:74" ht="11.1" customHeight="1" x14ac:dyDescent="0.2">
      <c r="A9" s="162" t="s">
        <v>87</v>
      </c>
      <c r="B9" s="173" t="s">
        <v>86</v>
      </c>
      <c r="C9" s="252">
        <v>0.55013800000000002</v>
      </c>
      <c r="D9" s="252">
        <v>0.55079400000000001</v>
      </c>
      <c r="E9" s="252">
        <v>0.55661499999999997</v>
      </c>
      <c r="F9" s="252">
        <v>0.560195</v>
      </c>
      <c r="G9" s="252">
        <v>0.55428200000000005</v>
      </c>
      <c r="H9" s="252">
        <v>0.55527400000000005</v>
      </c>
      <c r="I9" s="252">
        <v>0.55830999999999997</v>
      </c>
      <c r="J9" s="252">
        <v>0.558334</v>
      </c>
      <c r="K9" s="252">
        <v>0.55085899999999999</v>
      </c>
      <c r="L9" s="252">
        <v>0.55718500000000004</v>
      </c>
      <c r="M9" s="252">
        <v>0.56281700000000001</v>
      </c>
      <c r="N9" s="252">
        <v>0.56107499999999999</v>
      </c>
      <c r="O9" s="252">
        <v>0.55771499999999996</v>
      </c>
      <c r="P9" s="252">
        <v>0.55312600000000001</v>
      </c>
      <c r="Q9" s="252">
        <v>0.55272200000000005</v>
      </c>
      <c r="R9" s="252">
        <v>0.54789299999999996</v>
      </c>
      <c r="S9" s="252">
        <v>0.54319300000000004</v>
      </c>
      <c r="T9" s="252">
        <v>0.54103699999999999</v>
      </c>
      <c r="U9" s="252">
        <v>0.53779699999999997</v>
      </c>
      <c r="V9" s="252">
        <v>0.53713200000000005</v>
      </c>
      <c r="W9" s="252">
        <v>0.53897499999999998</v>
      </c>
      <c r="X9" s="252">
        <v>0.53798500000000005</v>
      </c>
      <c r="Y9" s="252">
        <v>0.53700099999999995</v>
      </c>
      <c r="Z9" s="252">
        <v>0.53327599999999997</v>
      </c>
      <c r="AA9" s="252">
        <v>0.53400000000000003</v>
      </c>
      <c r="AB9" s="252">
        <v>0.54</v>
      </c>
      <c r="AC9" s="252">
        <v>0.55200000000000005</v>
      </c>
      <c r="AD9" s="252">
        <v>0.55500000000000005</v>
      </c>
      <c r="AE9" s="252">
        <v>0.55600000000000005</v>
      </c>
      <c r="AF9" s="252">
        <v>0.55000000000000004</v>
      </c>
      <c r="AG9" s="252">
        <v>0.54500000000000004</v>
      </c>
      <c r="AH9" s="252">
        <v>0.54900000000000004</v>
      </c>
      <c r="AI9" s="252">
        <v>0.56000000000000005</v>
      </c>
      <c r="AJ9" s="252">
        <v>0.55200000000000005</v>
      </c>
      <c r="AK9" s="252">
        <v>0.54400000000000004</v>
      </c>
      <c r="AL9" s="252">
        <v>0.54400000000000004</v>
      </c>
      <c r="AM9" s="252">
        <v>0.53600000000000003</v>
      </c>
      <c r="AN9" s="252">
        <v>0.53500000000000003</v>
      </c>
      <c r="AO9" s="252">
        <v>0.53100000000000003</v>
      </c>
      <c r="AP9" s="252">
        <v>0.52800000000000002</v>
      </c>
      <c r="AQ9" s="252">
        <v>0.53300000000000003</v>
      </c>
      <c r="AR9" s="252">
        <v>0.54</v>
      </c>
      <c r="AS9" s="252">
        <v>0.54100000000000004</v>
      </c>
      <c r="AT9" s="252">
        <v>0.53600000000000003</v>
      </c>
      <c r="AU9" s="252">
        <v>0.52900000000000003</v>
      </c>
      <c r="AV9" s="252">
        <v>0.52600000000000002</v>
      </c>
      <c r="AW9" s="252">
        <v>0.52100000000000002</v>
      </c>
      <c r="AX9" s="252">
        <v>0.52</v>
      </c>
      <c r="AY9" s="252">
        <v>0.51300000000000001</v>
      </c>
      <c r="AZ9" s="252">
        <v>0.51300000000000001</v>
      </c>
      <c r="BA9" s="252">
        <v>0.51100000000000001</v>
      </c>
      <c r="BB9" s="252">
        <v>0.51700000000000002</v>
      </c>
      <c r="BC9" s="252">
        <v>0.51600000000000001</v>
      </c>
      <c r="BD9" s="252">
        <v>0.51700000000000002</v>
      </c>
      <c r="BE9" s="252">
        <v>0.52500000000000002</v>
      </c>
      <c r="BF9" s="252">
        <v>0.53500000000000003</v>
      </c>
      <c r="BG9" s="252" t="s">
        <v>1372</v>
      </c>
      <c r="BH9" s="252" t="s">
        <v>1372</v>
      </c>
      <c r="BI9" s="252" t="s">
        <v>1372</v>
      </c>
      <c r="BJ9" s="252" t="s">
        <v>1372</v>
      </c>
      <c r="BK9" s="252" t="s">
        <v>1372</v>
      </c>
      <c r="BL9" s="252" t="s">
        <v>1372</v>
      </c>
      <c r="BM9" s="252" t="s">
        <v>1372</v>
      </c>
      <c r="BN9" s="252" t="s">
        <v>1372</v>
      </c>
      <c r="BO9" s="252" t="s">
        <v>1372</v>
      </c>
      <c r="BP9" s="252" t="s">
        <v>1372</v>
      </c>
      <c r="BQ9" s="252" t="s">
        <v>1372</v>
      </c>
      <c r="BR9" s="252" t="s">
        <v>1372</v>
      </c>
      <c r="BS9" s="252" t="s">
        <v>1372</v>
      </c>
      <c r="BT9" s="252" t="s">
        <v>1372</v>
      </c>
      <c r="BU9" s="252" t="s">
        <v>1372</v>
      </c>
      <c r="BV9" s="252" t="s">
        <v>1372</v>
      </c>
    </row>
    <row r="10" spans="1:74" ht="11.1" customHeight="1" x14ac:dyDescent="0.2">
      <c r="A10" s="162" t="s">
        <v>1338</v>
      </c>
      <c r="B10" s="173" t="s">
        <v>1339</v>
      </c>
      <c r="C10" s="252">
        <v>0.19800000000000001</v>
      </c>
      <c r="D10" s="252">
        <v>0.19800000000000001</v>
      </c>
      <c r="E10" s="252">
        <v>0.19800000000000001</v>
      </c>
      <c r="F10" s="252">
        <v>0.19800000000000001</v>
      </c>
      <c r="G10" s="252">
        <v>0.19800000000000001</v>
      </c>
      <c r="H10" s="252">
        <v>0.19800000000000001</v>
      </c>
      <c r="I10" s="252">
        <v>0.19800000000000001</v>
      </c>
      <c r="J10" s="252">
        <v>0.19800000000000001</v>
      </c>
      <c r="K10" s="252">
        <v>0.19800000000000001</v>
      </c>
      <c r="L10" s="252">
        <v>0.19800000000000001</v>
      </c>
      <c r="M10" s="252">
        <v>0.19800000000000001</v>
      </c>
      <c r="N10" s="252">
        <v>0.19800000000000001</v>
      </c>
      <c r="O10" s="252">
        <v>0.17899999999999999</v>
      </c>
      <c r="P10" s="252">
        <v>0.17899999999999999</v>
      </c>
      <c r="Q10" s="252">
        <v>0.17899999999999999</v>
      </c>
      <c r="R10" s="252">
        <v>0.17899999999999999</v>
      </c>
      <c r="S10" s="252">
        <v>0.17899999999999999</v>
      </c>
      <c r="T10" s="252">
        <v>0.17899999999999999</v>
      </c>
      <c r="U10" s="252">
        <v>0.17899999999999999</v>
      </c>
      <c r="V10" s="252">
        <v>0.17899999999999999</v>
      </c>
      <c r="W10" s="252">
        <v>0.17899999999999999</v>
      </c>
      <c r="X10" s="252">
        <v>0.17899999999999999</v>
      </c>
      <c r="Y10" s="252">
        <v>0.17899999999999999</v>
      </c>
      <c r="Z10" s="252">
        <v>0.17899999999999999</v>
      </c>
      <c r="AA10" s="252">
        <v>0.16</v>
      </c>
      <c r="AB10" s="252">
        <v>0.16</v>
      </c>
      <c r="AC10" s="252">
        <v>0.16</v>
      </c>
      <c r="AD10" s="252">
        <v>0.16</v>
      </c>
      <c r="AE10" s="252">
        <v>0.16</v>
      </c>
      <c r="AF10" s="252">
        <v>0.16</v>
      </c>
      <c r="AG10" s="252">
        <v>0.16</v>
      </c>
      <c r="AH10" s="252">
        <v>0.16</v>
      </c>
      <c r="AI10" s="252">
        <v>0.16</v>
      </c>
      <c r="AJ10" s="252">
        <v>0.16</v>
      </c>
      <c r="AK10" s="252">
        <v>0.16</v>
      </c>
      <c r="AL10" s="252">
        <v>0.16</v>
      </c>
      <c r="AM10" s="252">
        <v>0.13500000000000001</v>
      </c>
      <c r="AN10" s="252">
        <v>0.13500000000000001</v>
      </c>
      <c r="AO10" s="252">
        <v>0.13500000000000001</v>
      </c>
      <c r="AP10" s="252">
        <v>0.13500000000000001</v>
      </c>
      <c r="AQ10" s="252">
        <v>0.13500000000000001</v>
      </c>
      <c r="AR10" s="252">
        <v>0.13500000000000001</v>
      </c>
      <c r="AS10" s="252">
        <v>0.13500000000000001</v>
      </c>
      <c r="AT10" s="252">
        <v>0.13</v>
      </c>
      <c r="AU10" s="252">
        <v>0.13</v>
      </c>
      <c r="AV10" s="252">
        <v>0.13500000000000001</v>
      </c>
      <c r="AW10" s="252">
        <v>0.13</v>
      </c>
      <c r="AX10" s="252">
        <v>0.13</v>
      </c>
      <c r="AY10" s="252">
        <v>0.13500000000000001</v>
      </c>
      <c r="AZ10" s="252">
        <v>0.13500000000000001</v>
      </c>
      <c r="BA10" s="252">
        <v>0.13500000000000001</v>
      </c>
      <c r="BB10" s="252">
        <v>0.13500000000000001</v>
      </c>
      <c r="BC10" s="252">
        <v>0.13500000000000001</v>
      </c>
      <c r="BD10" s="252">
        <v>0.13</v>
      </c>
      <c r="BE10" s="252">
        <v>0.13500000000000001</v>
      </c>
      <c r="BF10" s="252">
        <v>0.13500000000000001</v>
      </c>
      <c r="BG10" s="252" t="s">
        <v>1372</v>
      </c>
      <c r="BH10" s="252" t="s">
        <v>1372</v>
      </c>
      <c r="BI10" s="252" t="s">
        <v>1372</v>
      </c>
      <c r="BJ10" s="252" t="s">
        <v>1372</v>
      </c>
      <c r="BK10" s="252" t="s">
        <v>1372</v>
      </c>
      <c r="BL10" s="252" t="s">
        <v>1372</v>
      </c>
      <c r="BM10" s="252" t="s">
        <v>1372</v>
      </c>
      <c r="BN10" s="252" t="s">
        <v>1372</v>
      </c>
      <c r="BO10" s="252" t="s">
        <v>1372</v>
      </c>
      <c r="BP10" s="252" t="s">
        <v>1372</v>
      </c>
      <c r="BQ10" s="252" t="s">
        <v>1372</v>
      </c>
      <c r="BR10" s="252" t="s">
        <v>1372</v>
      </c>
      <c r="BS10" s="252" t="s">
        <v>1372</v>
      </c>
      <c r="BT10" s="252" t="s">
        <v>1372</v>
      </c>
      <c r="BU10" s="252" t="s">
        <v>1372</v>
      </c>
      <c r="BV10" s="252" t="s">
        <v>1372</v>
      </c>
    </row>
    <row r="11" spans="1:74" ht="11.1" customHeight="1" x14ac:dyDescent="0.2">
      <c r="A11" s="162" t="s">
        <v>1239</v>
      </c>
      <c r="B11" s="173" t="s">
        <v>1240</v>
      </c>
      <c r="C11" s="252">
        <v>0.22</v>
      </c>
      <c r="D11" s="252">
        <v>0.22</v>
      </c>
      <c r="E11" s="252">
        <v>0.22</v>
      </c>
      <c r="F11" s="252">
        <v>0.22</v>
      </c>
      <c r="G11" s="252">
        <v>0.22</v>
      </c>
      <c r="H11" s="252">
        <v>0.22</v>
      </c>
      <c r="I11" s="252">
        <v>0.22</v>
      </c>
      <c r="J11" s="252">
        <v>0.22</v>
      </c>
      <c r="K11" s="252">
        <v>0.22</v>
      </c>
      <c r="L11" s="252">
        <v>0.22</v>
      </c>
      <c r="M11" s="252">
        <v>0.22</v>
      </c>
      <c r="N11" s="252">
        <v>0.22</v>
      </c>
      <c r="O11" s="252">
        <v>0.215</v>
      </c>
      <c r="P11" s="252">
        <v>0.215</v>
      </c>
      <c r="Q11" s="252">
        <v>0.215</v>
      </c>
      <c r="R11" s="252">
        <v>0.20499999999999999</v>
      </c>
      <c r="S11" s="252">
        <v>0.20499999999999999</v>
      </c>
      <c r="T11" s="252">
        <v>0.215</v>
      </c>
      <c r="U11" s="252">
        <v>0.215</v>
      </c>
      <c r="V11" s="252">
        <v>0.215</v>
      </c>
      <c r="W11" s="252">
        <v>0.215</v>
      </c>
      <c r="X11" s="252">
        <v>0.215</v>
      </c>
      <c r="Y11" s="252">
        <v>0.215</v>
      </c>
      <c r="Z11" s="252">
        <v>0.215</v>
      </c>
      <c r="AA11" s="252">
        <v>0.21</v>
      </c>
      <c r="AB11" s="252">
        <v>0.21</v>
      </c>
      <c r="AC11" s="252">
        <v>0.21</v>
      </c>
      <c r="AD11" s="252">
        <v>0.21</v>
      </c>
      <c r="AE11" s="252">
        <v>0.21</v>
      </c>
      <c r="AF11" s="252">
        <v>0.21</v>
      </c>
      <c r="AG11" s="252">
        <v>0.21</v>
      </c>
      <c r="AH11" s="252">
        <v>0.21</v>
      </c>
      <c r="AI11" s="252">
        <v>0.21</v>
      </c>
      <c r="AJ11" s="252">
        <v>0.2</v>
      </c>
      <c r="AK11" s="252">
        <v>0.22</v>
      </c>
      <c r="AL11" s="252">
        <v>0.22</v>
      </c>
      <c r="AM11" s="252">
        <v>0.2</v>
      </c>
      <c r="AN11" s="252">
        <v>0.185</v>
      </c>
      <c r="AO11" s="252">
        <v>0.19</v>
      </c>
      <c r="AP11" s="252">
        <v>0.21</v>
      </c>
      <c r="AQ11" s="252">
        <v>0.2</v>
      </c>
      <c r="AR11" s="252">
        <v>0.2</v>
      </c>
      <c r="AS11" s="252">
        <v>0.21</v>
      </c>
      <c r="AT11" s="252">
        <v>0.2</v>
      </c>
      <c r="AU11" s="252">
        <v>0.2</v>
      </c>
      <c r="AV11" s="252">
        <v>0.2</v>
      </c>
      <c r="AW11" s="252">
        <v>0.19</v>
      </c>
      <c r="AX11" s="252">
        <v>0.2</v>
      </c>
      <c r="AY11" s="252">
        <v>0.2</v>
      </c>
      <c r="AZ11" s="252">
        <v>0.2</v>
      </c>
      <c r="BA11" s="252">
        <v>0.2</v>
      </c>
      <c r="BB11" s="252">
        <v>0.19</v>
      </c>
      <c r="BC11" s="252">
        <v>0.2</v>
      </c>
      <c r="BD11" s="252">
        <v>0.2</v>
      </c>
      <c r="BE11" s="252">
        <v>0.18</v>
      </c>
      <c r="BF11" s="252">
        <v>0.2</v>
      </c>
      <c r="BG11" s="252" t="s">
        <v>1372</v>
      </c>
      <c r="BH11" s="252" t="s">
        <v>1372</v>
      </c>
      <c r="BI11" s="252" t="s">
        <v>1372</v>
      </c>
      <c r="BJ11" s="252" t="s">
        <v>1372</v>
      </c>
      <c r="BK11" s="252" t="s">
        <v>1372</v>
      </c>
      <c r="BL11" s="252" t="s">
        <v>1372</v>
      </c>
      <c r="BM11" s="252" t="s">
        <v>1372</v>
      </c>
      <c r="BN11" s="252" t="s">
        <v>1372</v>
      </c>
      <c r="BO11" s="252" t="s">
        <v>1372</v>
      </c>
      <c r="BP11" s="252" t="s">
        <v>1372</v>
      </c>
      <c r="BQ11" s="252" t="s">
        <v>1372</v>
      </c>
      <c r="BR11" s="252" t="s">
        <v>1372</v>
      </c>
      <c r="BS11" s="252" t="s">
        <v>1372</v>
      </c>
      <c r="BT11" s="252" t="s">
        <v>1372</v>
      </c>
      <c r="BU11" s="252" t="s">
        <v>1372</v>
      </c>
      <c r="BV11" s="252" t="s">
        <v>1372</v>
      </c>
    </row>
    <row r="12" spans="1:74" ht="11.1" customHeight="1" x14ac:dyDescent="0.2">
      <c r="A12" s="162" t="s">
        <v>1229</v>
      </c>
      <c r="B12" s="173" t="s">
        <v>328</v>
      </c>
      <c r="C12" s="252">
        <v>2.8</v>
      </c>
      <c r="D12" s="252">
        <v>2.8</v>
      </c>
      <c r="E12" s="252">
        <v>2.8</v>
      </c>
      <c r="F12" s="252">
        <v>2.8</v>
      </c>
      <c r="G12" s="252">
        <v>2.8</v>
      </c>
      <c r="H12" s="252">
        <v>2.8</v>
      </c>
      <c r="I12" s="252">
        <v>2.8</v>
      </c>
      <c r="J12" s="252">
        <v>2.8</v>
      </c>
      <c r="K12" s="252">
        <v>2.8</v>
      </c>
      <c r="L12" s="252">
        <v>2.8</v>
      </c>
      <c r="M12" s="252">
        <v>2.8</v>
      </c>
      <c r="N12" s="252">
        <v>2.8</v>
      </c>
      <c r="O12" s="252">
        <v>2.8</v>
      </c>
      <c r="P12" s="252">
        <v>2.8</v>
      </c>
      <c r="Q12" s="252">
        <v>2.8</v>
      </c>
      <c r="R12" s="252">
        <v>2.8</v>
      </c>
      <c r="S12" s="252">
        <v>2.8</v>
      </c>
      <c r="T12" s="252">
        <v>2.8</v>
      </c>
      <c r="U12" s="252">
        <v>2.8</v>
      </c>
      <c r="V12" s="252">
        <v>2.8</v>
      </c>
      <c r="W12" s="252">
        <v>2.8</v>
      </c>
      <c r="X12" s="252">
        <v>2.8</v>
      </c>
      <c r="Y12" s="252">
        <v>2.8</v>
      </c>
      <c r="Z12" s="252">
        <v>2.8</v>
      </c>
      <c r="AA12" s="252">
        <v>3.05</v>
      </c>
      <c r="AB12" s="252">
        <v>3.2</v>
      </c>
      <c r="AC12" s="252">
        <v>3.5</v>
      </c>
      <c r="AD12" s="252">
        <v>3.59</v>
      </c>
      <c r="AE12" s="252">
        <v>3.62</v>
      </c>
      <c r="AF12" s="252">
        <v>3.63</v>
      </c>
      <c r="AG12" s="252">
        <v>3.65</v>
      </c>
      <c r="AH12" s="252">
        <v>3.67</v>
      </c>
      <c r="AI12" s="252">
        <v>3.69</v>
      </c>
      <c r="AJ12" s="252">
        <v>3.7</v>
      </c>
      <c r="AK12" s="252">
        <v>3.72</v>
      </c>
      <c r="AL12" s="252">
        <v>3.78</v>
      </c>
      <c r="AM12" s="252">
        <v>3.8</v>
      </c>
      <c r="AN12" s="252">
        <v>3.8</v>
      </c>
      <c r="AO12" s="252">
        <v>3.81</v>
      </c>
      <c r="AP12" s="252">
        <v>3.81</v>
      </c>
      <c r="AQ12" s="252">
        <v>3.81</v>
      </c>
      <c r="AR12" s="252">
        <v>3.82</v>
      </c>
      <c r="AS12" s="252">
        <v>3.83</v>
      </c>
      <c r="AT12" s="252">
        <v>3.83</v>
      </c>
      <c r="AU12" s="252">
        <v>3.84</v>
      </c>
      <c r="AV12" s="252">
        <v>3.85</v>
      </c>
      <c r="AW12" s="252">
        <v>3.84</v>
      </c>
      <c r="AX12" s="252">
        <v>3.83</v>
      </c>
      <c r="AY12" s="252">
        <v>3.84</v>
      </c>
      <c r="AZ12" s="252">
        <v>3.835</v>
      </c>
      <c r="BA12" s="252">
        <v>3.8149999999999999</v>
      </c>
      <c r="BB12" s="252">
        <v>3.8250000000000002</v>
      </c>
      <c r="BC12" s="252">
        <v>3.8050000000000002</v>
      </c>
      <c r="BD12" s="252">
        <v>3.78</v>
      </c>
      <c r="BE12" s="252">
        <v>3.722</v>
      </c>
      <c r="BF12" s="252">
        <v>3.52</v>
      </c>
      <c r="BG12" s="252" t="s">
        <v>1372</v>
      </c>
      <c r="BH12" s="252" t="s">
        <v>1372</v>
      </c>
      <c r="BI12" s="252" t="s">
        <v>1372</v>
      </c>
      <c r="BJ12" s="252" t="s">
        <v>1372</v>
      </c>
      <c r="BK12" s="252" t="s">
        <v>1372</v>
      </c>
      <c r="BL12" s="252" t="s">
        <v>1372</v>
      </c>
      <c r="BM12" s="252" t="s">
        <v>1372</v>
      </c>
      <c r="BN12" s="252" t="s">
        <v>1372</v>
      </c>
      <c r="BO12" s="252" t="s">
        <v>1372</v>
      </c>
      <c r="BP12" s="252" t="s">
        <v>1372</v>
      </c>
      <c r="BQ12" s="252" t="s">
        <v>1372</v>
      </c>
      <c r="BR12" s="252" t="s">
        <v>1372</v>
      </c>
      <c r="BS12" s="252" t="s">
        <v>1372</v>
      </c>
      <c r="BT12" s="252" t="s">
        <v>1372</v>
      </c>
      <c r="BU12" s="252" t="s">
        <v>1372</v>
      </c>
      <c r="BV12" s="252" t="s">
        <v>1372</v>
      </c>
    </row>
    <row r="13" spans="1:74" ht="11.1" customHeight="1" x14ac:dyDescent="0.2">
      <c r="A13" s="162" t="s">
        <v>347</v>
      </c>
      <c r="B13" s="173" t="s">
        <v>337</v>
      </c>
      <c r="C13" s="252">
        <v>3.1</v>
      </c>
      <c r="D13" s="252">
        <v>3.4</v>
      </c>
      <c r="E13" s="252">
        <v>3.3</v>
      </c>
      <c r="F13" s="252">
        <v>3.2749999999999999</v>
      </c>
      <c r="G13" s="252">
        <v>3.3</v>
      </c>
      <c r="H13" s="252">
        <v>3.3</v>
      </c>
      <c r="I13" s="252">
        <v>3.17</v>
      </c>
      <c r="J13" s="252">
        <v>3.2</v>
      </c>
      <c r="K13" s="252">
        <v>3.49</v>
      </c>
      <c r="L13" s="252">
        <v>3.44</v>
      </c>
      <c r="M13" s="252">
        <v>3.4</v>
      </c>
      <c r="N13" s="252">
        <v>3.75</v>
      </c>
      <c r="O13" s="252">
        <v>3.45</v>
      </c>
      <c r="P13" s="252">
        <v>3.3</v>
      </c>
      <c r="Q13" s="252">
        <v>3.7</v>
      </c>
      <c r="R13" s="252">
        <v>3.75</v>
      </c>
      <c r="S13" s="252">
        <v>3.9</v>
      </c>
      <c r="T13" s="252">
        <v>4.25</v>
      </c>
      <c r="U13" s="252">
        <v>4.3</v>
      </c>
      <c r="V13" s="252">
        <v>4.2</v>
      </c>
      <c r="W13" s="252">
        <v>4.4000000000000004</v>
      </c>
      <c r="X13" s="252">
        <v>4.25</v>
      </c>
      <c r="Y13" s="252">
        <v>4.4000000000000004</v>
      </c>
      <c r="Z13" s="252">
        <v>4.4000000000000004</v>
      </c>
      <c r="AA13" s="252">
        <v>4.45</v>
      </c>
      <c r="AB13" s="252">
        <v>4.2</v>
      </c>
      <c r="AC13" s="252">
        <v>4.2</v>
      </c>
      <c r="AD13" s="252">
        <v>4.45</v>
      </c>
      <c r="AE13" s="252">
        <v>4.33</v>
      </c>
      <c r="AF13" s="252">
        <v>4.38</v>
      </c>
      <c r="AG13" s="252">
        <v>4.3899999999999997</v>
      </c>
      <c r="AH13" s="252">
        <v>4.4349999999999996</v>
      </c>
      <c r="AI13" s="252">
        <v>4.4550000000000001</v>
      </c>
      <c r="AJ13" s="252">
        <v>4.54</v>
      </c>
      <c r="AK13" s="252">
        <v>4.62</v>
      </c>
      <c r="AL13" s="252">
        <v>4.66</v>
      </c>
      <c r="AM13" s="252">
        <v>4.54</v>
      </c>
      <c r="AN13" s="252">
        <v>4.42</v>
      </c>
      <c r="AO13" s="252">
        <v>4.4050000000000002</v>
      </c>
      <c r="AP13" s="252">
        <v>4.4000000000000004</v>
      </c>
      <c r="AQ13" s="252">
        <v>4.45</v>
      </c>
      <c r="AR13" s="252">
        <v>4.4649999999999999</v>
      </c>
      <c r="AS13" s="252">
        <v>4.4749999999999996</v>
      </c>
      <c r="AT13" s="252">
        <v>4.5</v>
      </c>
      <c r="AU13" s="252">
        <v>4.54</v>
      </c>
      <c r="AV13" s="252">
        <v>4.3899999999999997</v>
      </c>
      <c r="AW13" s="252">
        <v>4.32</v>
      </c>
      <c r="AX13" s="252">
        <v>4.38</v>
      </c>
      <c r="AY13" s="252">
        <v>4.43</v>
      </c>
      <c r="AZ13" s="252">
        <v>4.47</v>
      </c>
      <c r="BA13" s="252">
        <v>4.4800000000000004</v>
      </c>
      <c r="BB13" s="252">
        <v>4.4400000000000004</v>
      </c>
      <c r="BC13" s="252">
        <v>4.49</v>
      </c>
      <c r="BD13" s="252">
        <v>4.5739999999999998</v>
      </c>
      <c r="BE13" s="252">
        <v>4.6040000000000001</v>
      </c>
      <c r="BF13" s="252">
        <v>4.6749999999999998</v>
      </c>
      <c r="BG13" s="252" t="s">
        <v>1372</v>
      </c>
      <c r="BH13" s="252" t="s">
        <v>1372</v>
      </c>
      <c r="BI13" s="252" t="s">
        <v>1372</v>
      </c>
      <c r="BJ13" s="252" t="s">
        <v>1372</v>
      </c>
      <c r="BK13" s="252" t="s">
        <v>1372</v>
      </c>
      <c r="BL13" s="252" t="s">
        <v>1372</v>
      </c>
      <c r="BM13" s="252" t="s">
        <v>1372</v>
      </c>
      <c r="BN13" s="252" t="s">
        <v>1372</v>
      </c>
      <c r="BO13" s="252" t="s">
        <v>1372</v>
      </c>
      <c r="BP13" s="252" t="s">
        <v>1372</v>
      </c>
      <c r="BQ13" s="252" t="s">
        <v>1372</v>
      </c>
      <c r="BR13" s="252" t="s">
        <v>1372</v>
      </c>
      <c r="BS13" s="252" t="s">
        <v>1372</v>
      </c>
      <c r="BT13" s="252" t="s">
        <v>1372</v>
      </c>
      <c r="BU13" s="252" t="s">
        <v>1372</v>
      </c>
      <c r="BV13" s="252" t="s">
        <v>1372</v>
      </c>
    </row>
    <row r="14" spans="1:74" ht="11.1" customHeight="1" x14ac:dyDescent="0.2">
      <c r="A14" s="162" t="s">
        <v>339</v>
      </c>
      <c r="B14" s="173" t="s">
        <v>329</v>
      </c>
      <c r="C14" s="252">
        <v>2.5499999999999998</v>
      </c>
      <c r="D14" s="252">
        <v>2.5499999999999998</v>
      </c>
      <c r="E14" s="252">
        <v>2.5</v>
      </c>
      <c r="F14" s="252">
        <v>2.5</v>
      </c>
      <c r="G14" s="252">
        <v>2.6</v>
      </c>
      <c r="H14" s="252">
        <v>2.5499999999999998</v>
      </c>
      <c r="I14" s="252">
        <v>2.6</v>
      </c>
      <c r="J14" s="252">
        <v>2.65</v>
      </c>
      <c r="K14" s="252">
        <v>2.65</v>
      </c>
      <c r="L14" s="252">
        <v>2.65</v>
      </c>
      <c r="M14" s="252">
        <v>2.65</v>
      </c>
      <c r="N14" s="252">
        <v>2.65</v>
      </c>
      <c r="O14" s="252">
        <v>2.7</v>
      </c>
      <c r="P14" s="252">
        <v>2.7</v>
      </c>
      <c r="Q14" s="252">
        <v>2.7</v>
      </c>
      <c r="R14" s="252">
        <v>2.72</v>
      </c>
      <c r="S14" s="252">
        <v>2.73</v>
      </c>
      <c r="T14" s="252">
        <v>2.73</v>
      </c>
      <c r="U14" s="252">
        <v>2.76</v>
      </c>
      <c r="V14" s="252">
        <v>2.8</v>
      </c>
      <c r="W14" s="252">
        <v>2.8</v>
      </c>
      <c r="X14" s="252">
        <v>2.75</v>
      </c>
      <c r="Y14" s="252">
        <v>2.8</v>
      </c>
      <c r="Z14" s="252">
        <v>2.85</v>
      </c>
      <c r="AA14" s="252">
        <v>2.9</v>
      </c>
      <c r="AB14" s="252">
        <v>2.86</v>
      </c>
      <c r="AC14" s="252">
        <v>2.88</v>
      </c>
      <c r="AD14" s="252">
        <v>2.65</v>
      </c>
      <c r="AE14" s="252">
        <v>2.86</v>
      </c>
      <c r="AF14" s="252">
        <v>2.86</v>
      </c>
      <c r="AG14" s="252">
        <v>2.9</v>
      </c>
      <c r="AH14" s="252">
        <v>2.91</v>
      </c>
      <c r="AI14" s="252">
        <v>2.91</v>
      </c>
      <c r="AJ14" s="252">
        <v>2.91</v>
      </c>
      <c r="AK14" s="252">
        <v>2.92</v>
      </c>
      <c r="AL14" s="252">
        <v>2.92</v>
      </c>
      <c r="AM14" s="252">
        <v>2.78</v>
      </c>
      <c r="AN14" s="252">
        <v>2.72</v>
      </c>
      <c r="AO14" s="252">
        <v>2.71</v>
      </c>
      <c r="AP14" s="252">
        <v>2.71</v>
      </c>
      <c r="AQ14" s="252">
        <v>2.71</v>
      </c>
      <c r="AR14" s="252">
        <v>2.72</v>
      </c>
      <c r="AS14" s="252">
        <v>2.71</v>
      </c>
      <c r="AT14" s="252">
        <v>2.71</v>
      </c>
      <c r="AU14" s="252">
        <v>2.73</v>
      </c>
      <c r="AV14" s="252">
        <v>2.74</v>
      </c>
      <c r="AW14" s="252">
        <v>2.71</v>
      </c>
      <c r="AX14" s="252">
        <v>2.7</v>
      </c>
      <c r="AY14" s="252">
        <v>2.71</v>
      </c>
      <c r="AZ14" s="252">
        <v>2.71</v>
      </c>
      <c r="BA14" s="252">
        <v>2.72</v>
      </c>
      <c r="BB14" s="252">
        <v>2.71</v>
      </c>
      <c r="BC14" s="252">
        <v>2.71</v>
      </c>
      <c r="BD14" s="252">
        <v>2.72</v>
      </c>
      <c r="BE14" s="252">
        <v>2.8</v>
      </c>
      <c r="BF14" s="252">
        <v>2.8</v>
      </c>
      <c r="BG14" s="252" t="s">
        <v>1372</v>
      </c>
      <c r="BH14" s="252" t="s">
        <v>1372</v>
      </c>
      <c r="BI14" s="252" t="s">
        <v>1372</v>
      </c>
      <c r="BJ14" s="252" t="s">
        <v>1372</v>
      </c>
      <c r="BK14" s="252" t="s">
        <v>1372</v>
      </c>
      <c r="BL14" s="252" t="s">
        <v>1372</v>
      </c>
      <c r="BM14" s="252" t="s">
        <v>1372</v>
      </c>
      <c r="BN14" s="252" t="s">
        <v>1372</v>
      </c>
      <c r="BO14" s="252" t="s">
        <v>1372</v>
      </c>
      <c r="BP14" s="252" t="s">
        <v>1372</v>
      </c>
      <c r="BQ14" s="252" t="s">
        <v>1372</v>
      </c>
      <c r="BR14" s="252" t="s">
        <v>1372</v>
      </c>
      <c r="BS14" s="252" t="s">
        <v>1372</v>
      </c>
      <c r="BT14" s="252" t="s">
        <v>1372</v>
      </c>
      <c r="BU14" s="252" t="s">
        <v>1372</v>
      </c>
      <c r="BV14" s="252" t="s">
        <v>1372</v>
      </c>
    </row>
    <row r="15" spans="1:74" ht="11.1" customHeight="1" x14ac:dyDescent="0.2">
      <c r="A15" s="162" t="s">
        <v>340</v>
      </c>
      <c r="B15" s="173" t="s">
        <v>330</v>
      </c>
      <c r="C15" s="252">
        <v>0.51</v>
      </c>
      <c r="D15" s="252">
        <v>0.38</v>
      </c>
      <c r="E15" s="252">
        <v>0.25</v>
      </c>
      <c r="F15" s="252">
        <v>0.21</v>
      </c>
      <c r="G15" s="252">
        <v>0.23</v>
      </c>
      <c r="H15" s="252">
        <v>0.23499999999999999</v>
      </c>
      <c r="I15" s="252">
        <v>0.435</v>
      </c>
      <c r="J15" s="252">
        <v>0.53</v>
      </c>
      <c r="K15" s="252">
        <v>0.78500000000000003</v>
      </c>
      <c r="L15" s="252">
        <v>0.95</v>
      </c>
      <c r="M15" s="252">
        <v>0.61499999999999999</v>
      </c>
      <c r="N15" s="252">
        <v>0.51</v>
      </c>
      <c r="O15" s="252">
        <v>0.37</v>
      </c>
      <c r="P15" s="252">
        <v>0.36</v>
      </c>
      <c r="Q15" s="252">
        <v>0.47499999999999998</v>
      </c>
      <c r="R15" s="252">
        <v>0.505</v>
      </c>
      <c r="S15" s="252">
        <v>0.43</v>
      </c>
      <c r="T15" s="252">
        <v>0.41</v>
      </c>
      <c r="U15" s="252">
        <v>0.4</v>
      </c>
      <c r="V15" s="252">
        <v>0.36</v>
      </c>
      <c r="W15" s="252">
        <v>0.375</v>
      </c>
      <c r="X15" s="252">
        <v>0.41499999999999998</v>
      </c>
      <c r="Y15" s="252">
        <v>0.375</v>
      </c>
      <c r="Z15" s="252">
        <v>0.37</v>
      </c>
      <c r="AA15" s="252">
        <v>0.37</v>
      </c>
      <c r="AB15" s="252">
        <v>0.36</v>
      </c>
      <c r="AC15" s="252">
        <v>0.32</v>
      </c>
      <c r="AD15" s="252">
        <v>0.33</v>
      </c>
      <c r="AE15" s="252">
        <v>0.28499999999999998</v>
      </c>
      <c r="AF15" s="252">
        <v>0.33</v>
      </c>
      <c r="AG15" s="252">
        <v>0.31</v>
      </c>
      <c r="AH15" s="252">
        <v>0.25</v>
      </c>
      <c r="AI15" s="252">
        <v>0.31</v>
      </c>
      <c r="AJ15" s="252">
        <v>0.55000000000000004</v>
      </c>
      <c r="AK15" s="252">
        <v>0.57999999999999996</v>
      </c>
      <c r="AL15" s="252">
        <v>0.62</v>
      </c>
      <c r="AM15" s="252">
        <v>0.68</v>
      </c>
      <c r="AN15" s="252">
        <v>0.69</v>
      </c>
      <c r="AO15" s="252">
        <v>0.59</v>
      </c>
      <c r="AP15" s="252">
        <v>0.53500000000000003</v>
      </c>
      <c r="AQ15" s="252">
        <v>0.78</v>
      </c>
      <c r="AR15" s="252">
        <v>0.85</v>
      </c>
      <c r="AS15" s="252">
        <v>1.0049999999999999</v>
      </c>
      <c r="AT15" s="252">
        <v>0.89</v>
      </c>
      <c r="AU15" s="252">
        <v>0.92500000000000004</v>
      </c>
      <c r="AV15" s="252">
        <v>0.96</v>
      </c>
      <c r="AW15" s="252">
        <v>0.98</v>
      </c>
      <c r="AX15" s="252">
        <v>0.92</v>
      </c>
      <c r="AY15" s="252">
        <v>1.0149999999999999</v>
      </c>
      <c r="AZ15" s="252">
        <v>0.99</v>
      </c>
      <c r="BA15" s="252">
        <v>0.98499999999999999</v>
      </c>
      <c r="BB15" s="252">
        <v>1.0049999999999999</v>
      </c>
      <c r="BC15" s="252">
        <v>0.99</v>
      </c>
      <c r="BD15" s="252">
        <v>0.75</v>
      </c>
      <c r="BE15" s="252">
        <v>0.65500000000000003</v>
      </c>
      <c r="BF15" s="252">
        <v>0.95</v>
      </c>
      <c r="BG15" s="252" t="s">
        <v>1372</v>
      </c>
      <c r="BH15" s="252" t="s">
        <v>1372</v>
      </c>
      <c r="BI15" s="252" t="s">
        <v>1372</v>
      </c>
      <c r="BJ15" s="252" t="s">
        <v>1372</v>
      </c>
      <c r="BK15" s="252" t="s">
        <v>1372</v>
      </c>
      <c r="BL15" s="252" t="s">
        <v>1372</v>
      </c>
      <c r="BM15" s="252" t="s">
        <v>1372</v>
      </c>
      <c r="BN15" s="252" t="s">
        <v>1372</v>
      </c>
      <c r="BO15" s="252" t="s">
        <v>1372</v>
      </c>
      <c r="BP15" s="252" t="s">
        <v>1372</v>
      </c>
      <c r="BQ15" s="252" t="s">
        <v>1372</v>
      </c>
      <c r="BR15" s="252" t="s">
        <v>1372</v>
      </c>
      <c r="BS15" s="252" t="s">
        <v>1372</v>
      </c>
      <c r="BT15" s="252" t="s">
        <v>1372</v>
      </c>
      <c r="BU15" s="252" t="s">
        <v>1372</v>
      </c>
      <c r="BV15" s="252" t="s">
        <v>1372</v>
      </c>
    </row>
    <row r="16" spans="1:74" ht="11.1" customHeight="1" x14ac:dyDescent="0.2">
      <c r="A16" s="162" t="s">
        <v>341</v>
      </c>
      <c r="B16" s="173" t="s">
        <v>331</v>
      </c>
      <c r="C16" s="252">
        <v>1.929</v>
      </c>
      <c r="D16" s="252">
        <v>1.883</v>
      </c>
      <c r="E16" s="252">
        <v>1.859</v>
      </c>
      <c r="F16" s="252">
        <v>1.875</v>
      </c>
      <c r="G16" s="252">
        <v>1.9</v>
      </c>
      <c r="H16" s="252">
        <v>1.8979999999999999</v>
      </c>
      <c r="I16" s="252">
        <v>1.8069999999999999</v>
      </c>
      <c r="J16" s="252">
        <v>1.8879999999999999</v>
      </c>
      <c r="K16" s="252">
        <v>1.7989999999999999</v>
      </c>
      <c r="L16" s="252">
        <v>1.9</v>
      </c>
      <c r="M16" s="252">
        <v>1.8320000000000001</v>
      </c>
      <c r="N16" s="252">
        <v>1.9139999999999999</v>
      </c>
      <c r="O16" s="252">
        <v>1.8</v>
      </c>
      <c r="P16" s="252">
        <v>1.79</v>
      </c>
      <c r="Q16" s="252">
        <v>1.738</v>
      </c>
      <c r="R16" s="252">
        <v>1.74</v>
      </c>
      <c r="S16" s="252">
        <v>1.7250000000000001</v>
      </c>
      <c r="T16" s="252">
        <v>1.62</v>
      </c>
      <c r="U16" s="252">
        <v>1.79</v>
      </c>
      <c r="V16" s="252">
        <v>1.754</v>
      </c>
      <c r="W16" s="252">
        <v>1.77</v>
      </c>
      <c r="X16" s="252">
        <v>1.804</v>
      </c>
      <c r="Y16" s="252">
        <v>1.831</v>
      </c>
      <c r="Z16" s="252">
        <v>1.744</v>
      </c>
      <c r="AA16" s="252">
        <v>1.825</v>
      </c>
      <c r="AB16" s="252">
        <v>1.78</v>
      </c>
      <c r="AC16" s="252">
        <v>1.579</v>
      </c>
      <c r="AD16" s="252">
        <v>1.57</v>
      </c>
      <c r="AE16" s="252">
        <v>1.3089999999999999</v>
      </c>
      <c r="AF16" s="252">
        <v>1.4350000000000001</v>
      </c>
      <c r="AG16" s="252">
        <v>1.34</v>
      </c>
      <c r="AH16" s="252">
        <v>1.21</v>
      </c>
      <c r="AI16" s="252">
        <v>1.27</v>
      </c>
      <c r="AJ16" s="252">
        <v>1.41</v>
      </c>
      <c r="AK16" s="252">
        <v>1.5</v>
      </c>
      <c r="AL16" s="252">
        <v>1.35</v>
      </c>
      <c r="AM16" s="252">
        <v>1.39</v>
      </c>
      <c r="AN16" s="252">
        <v>1.43</v>
      </c>
      <c r="AO16" s="252">
        <v>1.33</v>
      </c>
      <c r="AP16" s="252">
        <v>1.38</v>
      </c>
      <c r="AQ16" s="252">
        <v>1.52</v>
      </c>
      <c r="AR16" s="252">
        <v>1.56</v>
      </c>
      <c r="AS16" s="252">
        <v>1.655</v>
      </c>
      <c r="AT16" s="252">
        <v>1.68</v>
      </c>
      <c r="AU16" s="252">
        <v>1.7050000000000001</v>
      </c>
      <c r="AV16" s="252">
        <v>1.69</v>
      </c>
      <c r="AW16" s="252">
        <v>1.73</v>
      </c>
      <c r="AX16" s="252">
        <v>1.7549999999999999</v>
      </c>
      <c r="AY16" s="252">
        <v>1.75</v>
      </c>
      <c r="AZ16" s="252">
        <v>1.72</v>
      </c>
      <c r="BA16" s="252">
        <v>1.69</v>
      </c>
      <c r="BB16" s="252">
        <v>1.67</v>
      </c>
      <c r="BC16" s="252">
        <v>1.49</v>
      </c>
      <c r="BD16" s="252">
        <v>1.42</v>
      </c>
      <c r="BE16" s="252">
        <v>1.47</v>
      </c>
      <c r="BF16" s="252">
        <v>1.54</v>
      </c>
      <c r="BG16" s="252" t="s">
        <v>1372</v>
      </c>
      <c r="BH16" s="252" t="s">
        <v>1372</v>
      </c>
      <c r="BI16" s="252" t="s">
        <v>1372</v>
      </c>
      <c r="BJ16" s="252" t="s">
        <v>1372</v>
      </c>
      <c r="BK16" s="252" t="s">
        <v>1372</v>
      </c>
      <c r="BL16" s="252" t="s">
        <v>1372</v>
      </c>
      <c r="BM16" s="252" t="s">
        <v>1372</v>
      </c>
      <c r="BN16" s="252" t="s">
        <v>1372</v>
      </c>
      <c r="BO16" s="252" t="s">
        <v>1372</v>
      </c>
      <c r="BP16" s="252" t="s">
        <v>1372</v>
      </c>
      <c r="BQ16" s="252" t="s">
        <v>1372</v>
      </c>
      <c r="BR16" s="252" t="s">
        <v>1372</v>
      </c>
      <c r="BS16" s="252" t="s">
        <v>1372</v>
      </c>
      <c r="BT16" s="252" t="s">
        <v>1372</v>
      </c>
      <c r="BU16" s="252" t="s">
        <v>1372</v>
      </c>
      <c r="BV16" s="252" t="s">
        <v>1372</v>
      </c>
    </row>
    <row r="17" spans="1:74" ht="11.1" customHeight="1" x14ac:dyDescent="0.2">
      <c r="A17" s="162" t="s">
        <v>342</v>
      </c>
      <c r="B17" s="173" t="s">
        <v>332</v>
      </c>
      <c r="C17" s="252">
        <v>0.74</v>
      </c>
      <c r="D17" s="252">
        <v>0.74</v>
      </c>
      <c r="E17" s="252">
        <v>0.74</v>
      </c>
      <c r="F17" s="252">
        <v>0.73</v>
      </c>
      <c r="G17" s="252">
        <v>0.73</v>
      </c>
      <c r="H17" s="252">
        <v>0.73</v>
      </c>
      <c r="I17" s="252">
        <v>0.73</v>
      </c>
      <c r="J17" s="252">
        <v>0.73</v>
      </c>
      <c r="K17" s="252">
        <v>0.69</v>
      </c>
      <c r="L17" s="252">
        <v>0.69</v>
      </c>
      <c r="M17" s="252">
        <v>0.68</v>
      </c>
      <c r="N17" s="252">
        <v>0.68</v>
      </c>
      <c r="O17" s="252">
        <v>0.68</v>
      </c>
      <c r="P17" s="252">
        <v>0.68</v>
      </c>
      <c r="Q17" s="252">
        <v>0.68</v>
      </c>
      <c r="R17" s="252">
        <v>0.68</v>
      </c>
      <c r="S17" s="252">
        <v>0.68</v>
      </c>
      <c r="T17" s="252">
        <v>0.68</v>
      </c>
      <c r="U17" s="252">
        <v>0.68</v>
      </c>
      <c r="V17" s="252">
        <v>0.68</v>
      </c>
      <c r="W17" s="252">
        <v>0.68</v>
      </c>
      <c r="X17" s="252">
        <v>0.68</v>
      </c>
      <c r="Y17" s="252">
        <v>0.68</v>
      </c>
      <c r="Z17" s="252">
        <v>0.68</v>
      </c>
      <c r="AA17" s="252">
        <v>0.64</v>
      </c>
      <c r="AB17" s="252">
        <v>0.66</v>
      </c>
      <c r="AC17" s="252">
        <v>0.68</v>
      </c>
      <c r="AD17" s="252">
        <v>0.68</v>
      </c>
      <c r="AE17" s="252">
        <v>0.68</v>
      </c>
      <c r="AF17" s="252">
        <v>0.68</v>
      </c>
      <c r="AG17" s="252">
        <v>0.68</v>
      </c>
      <c r="AH17" s="252">
        <v>0.68</v>
      </c>
      <c r="AI17" s="252">
        <v>0.62</v>
      </c>
      <c r="AJ17" s="252">
        <v>0.65</v>
      </c>
      <c r="AK17" s="252">
        <v>0.67</v>
      </c>
      <c r="AL17" s="252">
        <v>0.67</v>
      </c>
      <c r="AM17" s="252">
        <v>0.63</v>
      </c>
      <c r="AN17" s="252">
        <v>0.61</v>
      </c>
      <c r="AO17" s="252">
        <v>0.61</v>
      </c>
      <c r="AP17" s="252">
        <v>0.61</v>
      </c>
      <c r="AQ17" s="252">
        <v>0.61</v>
      </c>
      <c r="AR17" s="252">
        <v>0.61</v>
      </c>
      <c r="AS17" s="252">
        <v>0.61</v>
      </c>
      <c r="AT17" s="252">
        <v>0.61</v>
      </c>
      <c r="AU17" s="252">
        <v>0.61</v>
      </c>
      <c r="AV17" s="252">
        <v>0.6</v>
      </c>
      <c r="AW17" s="252">
        <v>0.6</v>
      </c>
      <c r="AX17" s="252">
        <v>0.61</v>
      </c>
      <c r="AY17" s="252">
        <v>0.61</v>
      </c>
      <c r="AZ17" s="252">
        <v>0.61</v>
      </c>
      <c r="BA17" s="252">
        <v>0.62</v>
      </c>
      <c r="BB17" s="252">
        <v>0.61</v>
      </c>
      <c r="BC17" s="252">
        <v>0.61</v>
      </c>
      <c r="BD17" s="252">
        <v>0.62</v>
      </c>
      <c r="BE17" s="252">
        <v>0.62</v>
      </c>
      <c r="BF17" s="252">
        <v>0.63</v>
      </c>
      <c r="BG17" s="252" t="s">
        <v>1372</v>
      </c>
      <c r="BH17" s="252" t="s">
        <v>1372</v>
      </c>
      <c r="BI17" s="252" t="s">
        <v>1372</v>
      </c>
      <c r="BJ17" s="252" t="s">
        <v>1372</v>
      </c>
      <c r="BK17" s="252" t="s">
        <v>1372</v>
      </c>
      <c r="BL17" s="252" t="s">
        <v>1372</v>
      </c>
      <c r="BM17" s="252" t="s">
        <v>1372</v>
      </c>
      <c r="BN17" s="252" t="s">
        <v>1372</v>
      </c>
      <c r="BO17" s="252" t="s">
        <v>1372</v>
      </c>
      <c r="BP17" s="252" t="s">
        <v>1372</v>
      </c>
      <c r="BQ17" s="252" t="s">
        <v>1372</v>
      </c>
      <c r="BR17" s="252" t="s">
        <v>1372</v>
      </c>
      <c r="BS17" s="252" t="s">
        <v>1372</v>
      </c>
      <c r="BT17" s="252" t="s">
        <v>1372</v>
      </c>
      <c r="BU17" s="252" t="s">
        <v>1372</v>
      </c>
      <c r="BV17" s="252" t="s">
        <v>1372</v>
      </c>
    </row>
    <row r="18" spans="1:74" ht="11.1" customHeight="1" x14ac:dyDescent="0.2">
      <c r="A18" s="162" t="s">
        <v>343</v>
      </c>
      <c r="B18" s="173" t="s">
        <v>333</v>
      </c>
      <c r="C18" s="252">
        <v>9.9</v>
      </c>
      <c r="D18" s="252">
        <v>9.85</v>
      </c>
      <c r="E18" s="252">
        <v>9.65</v>
      </c>
      <c r="F18" s="252">
        <v>9.65</v>
      </c>
      <c r="G18" s="252">
        <v>9.65</v>
      </c>
      <c r="H18" s="252">
        <v>9.65</v>
      </c>
      <c r="I18" s="252">
        <v>9.8000000000000007</v>
      </c>
      <c r="J18" s="252">
        <v>9.6999999999999993</v>
      </c>
      <c r="K18" s="252">
        <v>9.6</v>
      </c>
      <c r="L18" s="252">
        <v>9.6999999999999993</v>
      </c>
      <c r="M18" s="252">
        <v>9.6</v>
      </c>
      <c r="N18" s="252">
        <v>9.6</v>
      </c>
      <c r="O18" s="252">
        <v>9.6</v>
      </c>
      <c r="P18" s="252">
        <v>9.6999999999999993</v>
      </c>
      <c r="Q18" s="252">
        <v>10.1</v>
      </c>
      <c r="R18" s="252">
        <v>10.1</v>
      </c>
      <c r="S18" s="252">
        <v>10.3</v>
      </c>
      <c r="T18" s="252">
        <v>10.45</v>
      </c>
      <c r="U18" s="252">
        <v>10.36</v>
      </c>
      <c r="V18" s="252">
        <v>10.25</v>
      </c>
      <c r="W18" s="252">
        <v>10.25</v>
      </c>
      <c r="X18" s="252">
        <v>10.199999999999999</v>
      </c>
      <c r="Y18" s="252">
        <v>10.1</v>
      </c>
      <c r="Z18" s="252">
        <v>10.1</v>
      </c>
      <c r="AA18" s="252">
        <v>10.199999999999999</v>
      </c>
      <c r="AB18" s="252">
        <v>10.199999999999999</v>
      </c>
      <c r="AC18" s="252">
        <v>10.199999999999999</v>
      </c>
      <c r="AD18" s="252">
        <v>10.199999999999999</v>
      </c>
      <c r="AE18" s="252">
        <v>10.3</v>
      </c>
      <c r="AF18" s="252">
        <v>10.5</v>
      </c>
      <c r="AG18" s="252">
        <v>10.63</v>
      </c>
      <c r="AH18" s="252">
        <v>10.6</v>
      </c>
      <c r="AI18" s="252">
        <v>10.56</v>
      </c>
      <c r="AJ18" s="252">
        <v>10.55</v>
      </c>
      <c r="AK18" s="252">
        <v>10.6</v>
      </c>
      <c r="AL18" s="252">
        <v>10.5</v>
      </c>
      <c r="AM18" s="252">
        <v>9.98</v>
      </c>
      <c r="AN18" s="252">
        <v>10</v>
      </c>
      <c r="AO18" s="252">
        <v>9.9499999999999993</v>
      </c>
      <c r="AP18" s="252">
        <v>9.98</v>
      </c>
      <c r="AQ18" s="252">
        <v>10.050000000000001</v>
      </c>
      <c r="AR18" s="252">
        <v>10.25</v>
      </c>
      <c r="AS18" s="252">
        <v>10.199999999999999</v>
      </c>
      <c r="AT18" s="252">
        <v>10.14</v>
      </c>
      <c r="AU18" s="252">
        <v>10.19</v>
      </c>
      <c r="AV18" s="252">
        <v>10.16</v>
      </c>
      <c r="AW18" s="252">
        <v>10.130000000000001</v>
      </c>
      <c r="AX18" s="252">
        <v>10.06</v>
      </c>
      <c r="AY18" s="252">
        <v>10.16</v>
      </c>
      <c r="AZ18" s="252">
        <v>10.1</v>
      </c>
      <c r="BA18" s="252">
        <v>10.050000000000001</v>
      </c>
      <c r="BB18" s="252">
        <v>10.06</v>
      </c>
      <c r="BC18" s="252">
        <v>10.119999999999999</v>
      </c>
      <c r="BD18" s="252">
        <v>10.42</v>
      </c>
      <c r="BE18" s="252">
        <v>10.48</v>
      </c>
      <c r="BF18" s="252">
        <v>10.42</v>
      </c>
      <c r="BG18" s="252" t="s">
        <v>1372</v>
      </c>
      <c r="BH18" s="252" t="s">
        <v>1372</v>
      </c>
      <c r="BI18" s="252" t="s">
        <v>1372</v>
      </c>
      <c r="BJ18" s="252" t="s">
        <v>1372</v>
      </c>
      <c r="BK18" s="252" t="s">
        <v>1372</v>
      </c>
      <c r="BL18" s="252" t="s">
        <v>1372</v>
      </c>
      <c r="BM18" s="252" t="s">
        <v>1372</v>
      </c>
      <c r="BN18" s="252" t="s">
        <v>1372</v>
      </c>
      <c r="BO18" s="252" t="s">
        <v>1372</v>
      </c>
      <c r="BP18" s="252" t="s">
        <v>1372</v>
      </c>
      <c r="BQ18" s="252" t="s">
        <v>1372</v>
      </c>
      <c r="BR18" s="252" t="s">
        <v>1372</v>
      </c>
      <c r="BS18" s="252" t="s">
        <v>1372</v>
      </c>
      <c r="BT18" s="252" t="s">
        <v>1372</v>
      </c>
      <c r="BU18" s="252" t="s">
        <v>1372</v>
      </c>
      <c r="BV18" s="252" t="s">
        <v>1372</v>
      </c>
    </row>
    <row r="19" spans="1:74" ht="11.1" customHeight="1" x14ac:dyDescent="0.2">
      <c r="A19" s="162" t="s">
        <v>344</v>
      </c>
      <c r="B19" s="173" t="s">
        <v>334</v>
      </c>
      <c r="C19" s="252">
        <v>2.7</v>
      </c>
      <c r="D19" s="252">
        <v>2.7</v>
      </c>
      <c r="E19" s="252">
        <v>2.8</v>
      </c>
      <c r="F19" s="252">
        <v>2.6</v>
      </c>
      <c r="G19" s="252">
        <v>2.8</v>
      </c>
      <c r="H19" s="252">
        <v>2.85</v>
      </c>
      <c r="I19" s="252">
        <v>2.85</v>
      </c>
      <c r="J19" s="252">
        <v>2.88</v>
      </c>
      <c r="K19" s="252">
        <v>2.78</v>
      </c>
      <c r="L19" s="252">
        <v>2.74</v>
      </c>
      <c r="M19" s="252">
        <v>2.77</v>
      </c>
      <c r="N19" s="252">
        <v>2.81</v>
      </c>
      <c r="O19" s="252">
        <v>2.84</v>
      </c>
      <c r="P19" s="252">
        <v>2.85</v>
      </c>
      <c r="Q19" s="252">
        <v>2.86</v>
      </c>
      <c r="R19" s="252">
        <v>2.89</v>
      </c>
      <c r="S19" s="252">
        <v>2.9</v>
      </c>
      <c r="T19" s="252">
        <v>2.91</v>
      </c>
      <c r="U19" s="252">
        <v>2.91</v>
      </c>
      <c r="V19" s="252">
        <v>2.92</v>
      </c>
      <c r="W19" s="252">
        <v>2.92</v>
      </c>
      <c r="X19" s="252">
        <v>2.93</v>
      </c>
      <c r="Y19" s="252">
        <v>2.92</v>
      </c>
      <c r="Z19" s="252">
        <v>2.94</v>
      </c>
      <c r="AA19" s="252">
        <v>2.9849999999999999</v>
      </c>
      <c r="AB19" s="252">
        <v>2.7650000000000001</v>
      </c>
      <c r="AC19" s="252">
        <v>2.79</v>
      </c>
      <c r="AD19" s="252">
        <v>2.8</v>
      </c>
      <c r="AE19" s="252">
        <v>2.98</v>
      </c>
      <c r="AF19" s="252">
        <v>3.01</v>
      </c>
      <c r="AG19" s="252">
        <v>3.03</v>
      </c>
      <c r="AH19" s="252">
        <v>3.06</v>
      </c>
      <c r="AI19" s="252">
        <v>3.09</v>
      </c>
      <c r="AJ19" s="252">
        <v>3.07</v>
      </c>
      <c r="AK19" s="252">
        <v>3.1</v>
      </c>
      <c r="AL19" s="252">
        <v>3.1</v>
      </c>
      <c r="AM19" s="252">
        <v>2.94</v>
      </c>
      <c r="AN19" s="252">
        <v>2.92</v>
      </c>
      <c r="AO19" s="252">
        <v>2.9</v>
      </c>
      <c r="AP19" s="252">
        <v>2.88</v>
      </c>
      <c r="AQ19" s="252">
        <v>2.9</v>
      </c>
      <c r="AR19" s="252">
        <v>2.92</v>
      </c>
      <c r="AS19" s="252">
        <v>2.92</v>
      </c>
      <c r="AT19" s="252">
        <v>2.92</v>
      </c>
      <c r="AU19" s="252">
        <v>2.92</v>
      </c>
      <c r="AV19" s="252">
        <v>2.91</v>
      </c>
      <c r="AW19" s="252">
        <v>2.88</v>
      </c>
      <c r="AX19" s="252">
        <v>2.9</v>
      </c>
      <c r="AY19" s="252">
        <v>2.91</v>
      </c>
      <c r="AZ19" s="252">
        <v>2.87</v>
      </c>
      <c r="BA19" s="252">
        <v>2.85</v>
      </c>
      <c r="BB19" s="252">
        <v>2.86</v>
      </c>
      <c r="BC19" s="252">
        <v>2.84</v>
      </c>
      <c r="BD19" s="252">
        <v>2.88</v>
      </c>
      <c r="BE19" s="252">
        <v>2.91</v>
      </c>
      <c r="BF19" s="252">
        <v>2.95</v>
      </c>
      <c r="BG19" s="252" t="s">
        <v>1372</v>
      </c>
      <c r="BH19" s="252" t="s">
        <v>1372</v>
      </c>
      <c r="BI19" s="252" t="s">
        <v>1372</v>
      </c>
      <c r="BJ19" s="252" t="s">
        <v>1372</v>
      </c>
      <c r="BK19" s="252" t="s">
        <v>1372</v>
      </c>
      <c r="BL19" s="252" t="s">
        <v>1372</v>
      </c>
      <c r="BM19" s="252" t="s">
        <v>1372</v>
      </c>
      <c r="BN19" s="252" t="s">
        <v>1372</v>
      </c>
      <c r="BO19" s="252" t="s">
        <v>1372</v>
      </c>
      <c r="BP19" s="252" t="s">
        <v>1372</v>
      </c>
      <c r="BQ19" s="252" t="s">
        <v>1372</v>
      </c>
      <c r="BR19" s="252" t="s">
        <v>1372</v>
      </c>
      <c r="BS19" s="252" t="s">
        <v>1372</v>
      </c>
      <c r="BT19" s="252" t="s">
        <v>1372</v>
      </c>
      <c r="BU19" s="252" t="s">
        <v>1372</v>
      </c>
      <c r="BV19" s="252" t="s">
        <v>1372</v>
      </c>
    </row>
    <row r="20" spans="1:74" ht="11.1" customHeight="1" x14ac:dyDescent="0.2">
      <c r="A20" s="162" t="s">
        <v>345</v>
      </c>
      <c r="B20" s="173" t="s">
        <v>335</v>
      </c>
      <c r="C20" s="252">
        <v>2.4</v>
      </c>
      <c r="D20" s="252">
        <v>2.4</v>
      </c>
      <c r="E20" s="252">
        <v>2.4</v>
      </c>
      <c r="F20" s="252">
        <v>2.4</v>
      </c>
      <c r="G20" s="252">
        <v>2.4</v>
      </c>
      <c r="H20" s="252">
        <v>2.4</v>
      </c>
      <c r="I20" s="252">
        <v>2.4</v>
      </c>
      <c r="J20" s="252">
        <v>2.4</v>
      </c>
      <c r="K20" s="252">
        <v>2.4</v>
      </c>
      <c r="L20" s="252">
        <v>2.4</v>
      </c>
      <c r="M20" s="252">
        <v>2.4</v>
      </c>
      <c r="N20" s="252">
        <v>2.4</v>
      </c>
      <c r="O20" s="252">
        <v>2.4</v>
      </c>
      <c r="P20" s="252">
        <v>2.4</v>
      </c>
      <c r="Q20" s="252">
        <v>2.4</v>
      </c>
      <c r="R20" s="252">
        <v>2.4</v>
      </c>
      <c r="S20" s="252">
        <v>2.4</v>
      </c>
      <c r="T20" s="252">
        <v>2.4</v>
      </c>
      <c r="U20" s="252">
        <v>2.4</v>
      </c>
      <c r="V20" s="252">
        <v>2.4</v>
      </c>
      <c r="W20" s="252">
        <v>2.4</v>
      </c>
      <c r="X20" s="252">
        <v>2.4</v>
      </c>
      <c r="Y20" s="252">
        <v>2.4</v>
      </c>
      <c r="Z20" s="252">
        <v>2.4</v>
      </c>
      <c r="AA20" s="252">
        <v>2.2999999999999998</v>
      </c>
      <c r="AB20" s="252">
        <v>2.2999999999999998</v>
      </c>
      <c r="AC20" s="252">
        <v>2.2999999999999998</v>
      </c>
      <c r="AD20" s="252">
        <v>2.2999999999999998</v>
      </c>
      <c r="AE20" s="252">
        <v>2.2000000000000002</v>
      </c>
      <c r="AF20" s="252">
        <v>2.1800000000000002</v>
      </c>
      <c r="AG20" s="252">
        <v>2.12</v>
      </c>
      <c r="AH20" s="252">
        <v>2.11</v>
      </c>
      <c r="AI20" s="252">
        <v>2.1</v>
      </c>
      <c r="AJ20" s="252">
        <v>2.09</v>
      </c>
      <c r="AK20" s="252">
        <v>2.08</v>
      </c>
      <c r="AL20" s="252">
        <v>2.0499999999999998</v>
      </c>
      <c r="AM20" s="252">
        <v>2</v>
      </c>
      <c r="AN20" s="252">
        <v>1.99</v>
      </c>
      <c r="AO20" s="252">
        <v>1.99</v>
      </c>
      <c r="AP20" s="252">
        <v>1.98</v>
      </c>
      <c r="AQ20" s="252">
        <v>1.98</v>
      </c>
      <c r="AR20" s="252">
        <v>1.96</v>
      </c>
      <c r="AS20" s="252">
        <v>1.96</v>
      </c>
      <c r="AT20" s="252">
        <v>1.9550000000000001</v>
      </c>
      <c r="AU20" s="252">
        <v>1.94</v>
      </c>
      <c r="AV20" s="252">
        <v>1.89</v>
      </c>
      <c r="AW20" s="252">
        <v>1.82</v>
      </c>
      <c r="AX20" s="252">
        <v>1.64</v>
      </c>
      <c r="AY20" s="252">
        <v>1.605</v>
      </c>
      <c r="AZ20" s="252">
        <v>1.59</v>
      </c>
      <c r="BA20" s="252">
        <v>1.51</v>
      </c>
      <c r="BB20" s="252">
        <v>1.47</v>
      </c>
      <c r="BC20" s="252">
        <v>1.425</v>
      </c>
      <c r="BD20" s="252">
        <v>1.36</v>
      </c>
      <c r="BE20" s="252">
        <v>1.3049999999999999</v>
      </c>
      <c r="BF20" s="252">
        <v>1.26</v>
      </c>
      <c r="BG20" s="252" t="s">
        <v>1372</v>
      </c>
      <c r="BH20" s="252" t="s">
        <v>1372</v>
      </c>
      <c r="BI20" s="252" t="s">
        <v>1372</v>
      </c>
      <c r="BJ20" s="252" t="s">
        <v>1372</v>
      </c>
      <c r="BK20" s="252" t="s">
        <v>1372</v>
      </c>
      <c r="BL20" s="252" t="s">
        <v>1372</v>
      </c>
      <c r="BM20" s="252" t="s">
        <v>1372</v>
      </c>
      <c r="BN20" s="252" t="s">
        <v>1372</v>
      </c>
      <c r="BO20" s="252" t="s">
        <v>1372</v>
      </c>
      <c r="BP20" s="252" t="s">
        <v>1372</v>
      </c>
      <c r="BQ20" s="252" t="s">
        <v>1372</v>
      </c>
      <c r="BR20" s="252" t="s">
        <v>1372</v>
      </c>
      <c r="BS20" s="252" t="s">
        <v>1372</v>
      </c>
      <c r="BT20" s="252" t="s">
        <v>1372</v>
      </c>
      <c r="BU20" s="252" t="s">
        <v>1372</v>
      </c>
      <c r="BV20" s="252" t="s">
        <v>1372</v>
      </c>
    </row>
    <row r="21" spans="1:74" ht="11.1" customHeight="1" x14ac:dyDescent="0.2">
      <c r="A21" s="162" t="s">
        <v>312</v>
      </c>
      <c r="B21" s="173" t="s">
        <v>88</v>
      </c>
      <c r="C21" s="252">
        <v>30.572914000000001</v>
      </c>
      <c r="D21" s="252">
        <v>30.709990999999999</v>
      </c>
      <c r="E21" s="252">
        <v>30.219428000000001</v>
      </c>
      <c r="F21" s="252">
        <v>30.048846999999999</v>
      </c>
      <c r="G21" s="252">
        <v>30.345393000000001</v>
      </c>
      <c r="H21" s="252">
        <v>30.374889</v>
      </c>
      <c r="I21" s="252">
        <v>30.629134000000001</v>
      </c>
      <c r="J21" s="252">
        <v>30.926977000000001</v>
      </c>
      <c r="K21" s="252">
        <v>31.134544999999999</v>
      </c>
      <c r="L21" s="252">
        <v>31.425685999999999</v>
      </c>
      <c r="M21" s="252">
        <v>30.869814000000002</v>
      </c>
      <c r="N21" s="252">
        <v>31.139734000000001</v>
      </c>
      <c r="O21" s="252">
        <v>30.744392999999999</v>
      </c>
      <c r="P21" s="252">
        <v>30.638182</v>
      </c>
      <c r="Q21" s="252">
        <v>31.470761</v>
      </c>
      <c r="R21" s="252">
        <v>31.619561999999998</v>
      </c>
      <c r="S21" s="252">
        <v>31.864722</v>
      </c>
      <c r="T21" s="252">
        <v>32.313791000000002</v>
      </c>
      <c r="U21" s="252">
        <v>32.518521</v>
      </c>
      <c r="V21" s="252">
        <v>32.304684999999999</v>
      </c>
      <c r="W21" s="252">
        <v>32.435617999999998</v>
      </c>
      <c r="X21" s="252">
        <v>32.209555999999999</v>
      </c>
      <c r="Y21" s="252">
        <v>32.333449999999999</v>
      </c>
      <c r="Z21" s="252">
        <v>32.317355999999997</v>
      </c>
      <c r="AA21" s="252">
        <v>32.663542</v>
      </c>
      <c r="AB21" s="252">
        <v>32.265529999999998</v>
      </c>
      <c r="AC21" s="252">
        <v>32.391545000000001</v>
      </c>
      <c r="AD21" s="252">
        <v>32.501058</v>
      </c>
      <c r="AE21" s="252">
        <v>32.527351000000003</v>
      </c>
      <c r="AF21" s="252">
        <v>32.955463000000002</v>
      </c>
      <c r="AG21" s="252">
        <v>33.034995000000002</v>
      </c>
      <c r="AH21" s="252">
        <v>32.912742999999999</v>
      </c>
      <c r="AI21" s="252">
        <v>32.915520000000001</v>
      </c>
      <c r="AJ21" s="252">
        <v>33.201326999999999</v>
      </c>
      <c r="AK21" s="252">
        <v>33.605314999999997</v>
      </c>
      <c r="AL21" s="252">
        <v>33.463707999999997</v>
      </c>
      <c r="AM21" s="252">
        <v>32.475999999999999</v>
      </c>
      <c r="AN21" s="252">
        <v>32.337000000000003</v>
      </c>
      <c r="AO21" s="252">
        <v>31.956</v>
      </c>
      <c r="AP21" s="252">
        <v>32.033999999999999</v>
      </c>
      <c r="AQ21" s="252">
        <v>32.542000000000002</v>
      </c>
      <c r="AR21" s="252">
        <v>32.979999999999997</v>
      </c>
      <c r="AS21" s="252">
        <v>33.201000000000001</v>
      </c>
      <c r="AT21" s="252">
        <v>33.063000000000002</v>
      </c>
      <c r="AU21" s="252">
        <v>33.204000000000001</v>
      </c>
      <c r="AV21" s="252">
        <v>32.996000000000002</v>
      </c>
      <c r="AW21" s="252">
        <v>32.731999999999999</v>
      </c>
      <c r="AX21" s="252">
        <v>32.606999999999999</v>
      </c>
      <c r="AY21" s="252">
        <v>32.844000000000001</v>
      </c>
      <c r="AZ21" s="252">
        <v>32.698999999999998</v>
      </c>
      <c r="BA21" s="252">
        <v>32.49</v>
      </c>
      <c r="BB21" s="252">
        <v>32.409999999999997</v>
      </c>
      <c r="BC21" s="252">
        <v>32.279000000000003</v>
      </c>
      <c r="BD21" s="252">
        <v>32.231000000000002</v>
      </c>
      <c r="BE21" s="252">
        <v>32.326999999999998</v>
      </c>
      <c r="BF21" s="252">
        <v>32.555999999999997</v>
      </c>
      <c r="BG21" s="409">
        <v>32.372404000000003</v>
      </c>
      <c r="BH21" s="409">
        <v>32.175348999999997</v>
      </c>
      <c r="BI21" s="409">
        <v>31.999486999999998</v>
      </c>
      <c r="BJ21" s="409">
        <v>31.843758000000001</v>
      </c>
      <c r="BK21" s="409">
        <v>32.056471000000002</v>
      </c>
      <c r="BL21" s="409">
        <v>32.112290999999999</v>
      </c>
      <c r="BM21" s="409">
        <v>32.291120999999997</v>
      </c>
      <c r="BN21" s="409">
        <v>32.283875999999999</v>
      </c>
      <c r="BO21" s="409">
        <v>32.097351000000003</v>
      </c>
      <c r="BP21" s="409">
        <v>32.167968000000002</v>
      </c>
      <c r="BQ21" s="409">
        <v>32.336607000000001</v>
      </c>
      <c r="BR21" s="409">
        <v>32.201655000000002</v>
      </c>
      <c r="BS21" s="409">
        <v>32.179696999999997</v>
      </c>
      <c r="BT21" s="409">
        <v>32.266485000000003</v>
      </c>
      <c r="BU21" s="409">
        <v>32.265189999999997</v>
      </c>
      <c r="BV21" s="409">
        <v>32.158844000000002</v>
      </c>
    </row>
    <row r="22" spans="1:74" ht="11.1" customHeight="1" x14ac:dyDescent="0.2">
      <c r="C22" s="480"/>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223"/>
      <c r="AZ22" s="223"/>
      <c r="BA22" s="223"/>
      <c r="BB22" s="223"/>
      <c r="BC22" s="223"/>
      <c r="BD22" s="223"/>
      <c r="BE22" s="223"/>
      <c r="BF22" s="223"/>
      <c r="BG22" s="492"/>
      <c r="BH22" s="492"/>
      <c r="BI22" s="492"/>
      <c r="BJ22" s="492"/>
      <c r="BK22" s="492"/>
      <c r="BL22" s="492"/>
      <c r="BM22" s="492"/>
      <c r="BN22" s="492"/>
      <c r="BO22" s="492"/>
      <c r="BP22" s="492"/>
      <c r="BQ22" s="492"/>
      <c r="BR22" s="492"/>
      <c r="BS22" s="492"/>
      <c r="BT22" s="492"/>
      <c r="BU22" s="492"/>
      <c r="BV22" s="492"/>
    </row>
    <row r="23" spans="1:74" ht="11.1" customHeight="1" x14ac:dyDescent="0.2">
      <c r="A23" s="162" t="s">
        <v>508</v>
      </c>
      <c r="B23" s="172" t="s">
        <v>1216</v>
      </c>
      <c r="C23" s="252">
        <v>6.479311</v>
      </c>
      <c r="D23" s="252">
        <v>6.4802369999999998</v>
      </c>
      <c r="E23" s="252">
        <v>6.4789180000000002</v>
      </c>
      <c r="F23" s="252">
        <v>6.4530640000000004</v>
      </c>
      <c r="G23" s="252">
        <v>6.4469900000000004</v>
      </c>
      <c r="H23" s="252">
        <v>6.415438</v>
      </c>
      <c r="I23" s="252">
        <v>6.4276559999999998</v>
      </c>
      <c r="J23" s="252">
        <v>6.4467730000000003</v>
      </c>
      <c r="K23" s="252">
        <v>6.5406649999999997</v>
      </c>
      <c r="L23" s="252">
        <v>6.5775050000000004</v>
      </c>
      <c r="M23" s="252">
        <v>6.5564710000000002</v>
      </c>
      <c r="N23" s="252">
        <v>6.53932</v>
      </c>
      <c r="O23" s="252">
        <v>6.4983229363000001</v>
      </c>
      <c r="P23" s="252">
        <v>6.4785875968999997</v>
      </c>
      <c r="Q23" s="252">
        <v>6.4484218657000003</v>
      </c>
      <c r="R23" s="252">
        <v>6.5280743739</v>
      </c>
      <c r="S23" s="252">
        <v>6.5911382973999997</v>
      </c>
      <c r="T23" s="252">
        <v>6.4078849251000003</v>
      </c>
      <c r="U23" s="252">
        <v>6.4662985398000004</v>
      </c>
      <c r="V23" s="252">
        <v>6.2786951130000004</v>
      </c>
      <c r="W23" s="252">
        <v>6.5270888209000004</v>
      </c>
      <c r="X23" s="252">
        <v>6.5080696495000003</v>
      </c>
      <c r="Y23" s="252">
        <v>6.4894572447999996</v>
      </c>
      <c r="Z23" s="252">
        <v>6.4849485530999997</v>
      </c>
      <c r="AA23" s="252">
        <v>6.5368459293000001</v>
      </c>
      <c r="AB23" s="252">
        <v>6.4858722231000003</v>
      </c>
      <c r="AC23" s="252">
        <v>6.6316657904999996</v>
      </c>
      <c r="AD23" s="252">
        <v>6.6127138288999996</v>
      </c>
      <c r="AE23" s="252">
        <v>6.4604744725999996</v>
      </c>
      <c r="AF23" s="252">
        <v>6.4590353673000003</v>
      </c>
      <c r="AG23" s="252">
        <v>6.5780132817999997</v>
      </c>
      <c r="AH23" s="252">
        <v>6.5756327582000003</v>
      </c>
      <c r="AI23" s="252">
        <v>6.5272008460000004</v>
      </c>
      <c r="AJ23" s="252">
        <v>6.5806707521999996</v>
      </c>
      <c r="AK23" s="252">
        <v>6.6668160944999997</v>
      </c>
      <c r="AL23" s="252">
        <v>6.5499083383999999</v>
      </c>
      <c r="AM23" s="252">
        <v>6.7032443731000004</v>
      </c>
      <c r="AN23" s="252">
        <v>6.6223258620000003</v>
      </c>
      <c r="AO23" s="252">
        <v>6.5114123590000004</v>
      </c>
      <c r="AP23" s="252">
        <v>6.6643633428999998</v>
      </c>
      <c r="AQ23" s="252">
        <v>6.6395367781000001</v>
      </c>
      <c r="AR23" s="252">
        <v>6.5975319275000004</v>
      </c>
      <c r="AS23" s="252">
        <v>6.6269821029999996</v>
      </c>
      <c r="AT23" s="252">
        <v>6.5588232239000002</v>
      </c>
      <c r="AU23" s="252">
        <v>6.5766644887999997</v>
      </c>
      <c r="AV23" s="252">
        <v>6.5147270205999996</v>
      </c>
      <c r="AW23" s="252">
        <v>6.6175305972</v>
      </c>
      <c r="AX23" s="252">
        <v>6.6770188478000003</v>
      </c>
      <c r="AY23" s="252">
        <v>6.6610926775000001</v>
      </c>
      <c r="AZ23" s="252">
        <v>6.6741490431999999</v>
      </c>
      <c r="BA23" s="252">
        <v>6.6035161048999997</v>
      </c>
      <c r="BB23" s="252">
        <v>6.5631916694000001</v>
      </c>
      <c r="BC23" s="252">
        <v>6.5487104999000003</v>
      </c>
      <c r="BD23" s="252">
        <v>6.5988821637999999</v>
      </c>
      <c r="BE23" s="252">
        <v>6.5908338202000003</v>
      </c>
      <c r="BF23" s="252">
        <v>6.6072001080999998</v>
      </c>
      <c r="BG23" s="409">
        <v>6.6224402107999998</v>
      </c>
      <c r="BH23" s="409">
        <v>6.6239990249999998</v>
      </c>
      <c r="BI23" s="409">
        <v>6.6295657384000002</v>
      </c>
      <c r="BJ23" s="409">
        <v>6.6418001907999997</v>
      </c>
      <c r="BK23" s="409">
        <v>6.7786429375999999</v>
      </c>
      <c r="BL23" s="409">
        <v>6.8022132048000001</v>
      </c>
      <c r="BM23" s="409">
        <v>6.7457182161000002</v>
      </c>
      <c r="BN23" s="409">
        <v>6.7138664956999996</v>
      </c>
      <c r="BO23" s="409">
        <v>6.6819112618999998</v>
      </c>
      <c r="BP23" s="409">
        <v>6.7570526016999999</v>
      </c>
      <c r="BQ23" s="409">
        <v>6.7372139736000003</v>
      </c>
      <c r="BR23" s="409">
        <v>6.7479133844000003</v>
      </c>
      <c r="BS23" s="409">
        <v>6.7553494165999997</v>
      </c>
      <c r="BT23" s="409">
        <v>6.7625598820999997</v>
      </c>
      <c r="BU23" s="409">
        <v>6.7703944835999996</v>
      </c>
      <c r="BV23" s="409">
        <v>6.7784184226999997</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c r="BG24" s="492"/>
      <c r="BH24" s="492"/>
      <c r="BI24" s="492"/>
      <c r="BJ24" s="492"/>
      <c r="BK24" s="492"/>
      <c r="BL24" s="492"/>
      <c r="BM24" s="492"/>
      <c r="BN24" s="492"/>
      <c r="BO24" s="492"/>
      <c r="BP24" s="492"/>
      <c r="BQ24" s="492"/>
      <c r="BR24" s="492"/>
      <c r="BS24" s="492"/>
      <c r="BT24" s="492"/>
      <c r="BU24" s="492"/>
      <c r="BV24" s="492"/>
    </row>
    <row r="25" spans="1:74" ht="11.1" customHeight="1" x14ac:dyDescent="0.2">
      <c r="A25" s="162" t="s">
        <v>311</v>
      </c>
      <c r="B25" s="172" t="s">
        <v>89</v>
      </c>
      <c r="C25" s="252">
        <v>37.052225</v>
      </c>
      <c r="D25" s="252">
        <v>37.190227999999998</v>
      </c>
      <c r="E25" s="252">
        <v>36.698346000000001</v>
      </c>
      <c r="F25" s="252">
        <v>36.501911</v>
      </c>
      <c r="G25" s="252">
        <v>36.792383000000001</v>
      </c>
      <c r="H25" s="252">
        <v>36.790326999999998</v>
      </c>
      <c r="I25" s="252">
        <v>37.056789999999999</v>
      </c>
      <c r="J25" s="252">
        <v>37.373750000000001</v>
      </c>
      <c r="K25" s="252">
        <v>37.67521</v>
      </c>
      <c r="L25" s="252">
        <v>38.003191000000001</v>
      </c>
      <c r="M25" s="252">
        <v>37.426285</v>
      </c>
      <c r="N25" s="252">
        <v>37.679054000000001</v>
      </c>
      <c r="O25" s="252">
        <v>37.242715936000003</v>
      </c>
      <c r="P25" s="252">
        <v>37.116769597000001</v>
      </c>
      <c r="Q25" s="252">
        <v>37.919182866</v>
      </c>
      <c r="R25" s="252">
        <v>38.147636374000001</v>
      </c>
      <c r="S25" s="252">
        <v>38.455860297000001</v>
      </c>
      <c r="T25" s="252">
        <v>38.721675925</v>
      </c>
      <c r="U25" s="252">
        <v>38.984819539999997</v>
      </c>
      <c r="V25" s="252">
        <v>38.583380112999997</v>
      </c>
      <c r="W25" s="252">
        <v>38.962706820999998</v>
      </c>
      <c r="X25" s="252">
        <v>38.717625650000002</v>
      </c>
      <c r="Y25" s="252">
        <v>38.822907245000003</v>
      </c>
      <c r="Z25" s="252">
        <v>38.802304552999999</v>
      </c>
      <c r="AA25" s="252">
        <v>39.200387929000001</v>
      </c>
      <c r="AB25" s="252">
        <v>38.751402222999999</v>
      </c>
      <c r="AC25" s="252">
        <v>39.023210790999997</v>
      </c>
      <c r="AD25" s="252">
        <v>39.113771829000001</v>
      </c>
      <c r="AE25" s="252">
        <v>38.987825473000001</v>
      </c>
      <c r="AF25" s="252">
        <v>39.414498367</v>
      </c>
      <c r="AG25" s="252">
        <v>39.613008282000003</v>
      </c>
      <c r="AH25" s="252">
        <v>39.488375757999997</v>
      </c>
      <c r="AI25" s="252">
        <v>39.442720846</v>
      </c>
      <c r="AJ25" s="252">
        <v>39.781997752000002</v>
      </c>
      <c r="AK25" s="252">
        <v>40.272131094000002</v>
      </c>
      <c r="AL25" s="252">
        <v>40.013616337999999</v>
      </c>
      <c r="AM25" s="252">
        <v>39.179244373000003</v>
      </c>
      <c r="AN25" s="252">
        <v>38.959325862</v>
      </c>
      <c r="AO25" s="252">
        <v>38.467412359000001</v>
      </c>
      <c r="AP25" s="252">
        <v>38.698363342999997</v>
      </c>
      <c r="AQ25" s="252">
        <v>39.181536778000002</v>
      </c>
      <c r="AR25" s="252">
        <v>39.577531927999999</v>
      </c>
      <c r="AS25" s="252">
        <v>39.827982102999997</v>
      </c>
      <c r="AT25" s="252">
        <v>39.621823224000003</v>
      </c>
      <c r="AU25" s="252">
        <v>39.780664489000003</v>
      </c>
      <c r="AV25" s="252">
        <v>39.510727021000001</v>
      </c>
      <c r="AW25" s="252">
        <v>39.349530596999998</v>
      </c>
      <c r="AX25" s="252">
        <v>39.284018848000002</v>
      </c>
      <c r="AY25" s="252">
        <v>39.505092677999997</v>
      </c>
      <c r="AZ25" s="252">
        <v>39.373149042999998</v>
      </c>
      <c r="BA25" s="252">
        <v>39.093516104999999</v>
      </c>
      <c r="BB25" s="252">
        <v>38.973191669000002</v>
      </c>
      <c r="BC25" s="252">
        <v>38.827710500000002</v>
      </c>
      <c r="BD25" s="252">
        <v>38.829882163999997</v>
      </c>
      <c r="BE25" s="252">
        <v>38.917833819999998</v>
      </c>
      <c r="BF25" s="252">
        <v>39.163200107999998</v>
      </c>
      <c r="BG25" s="409">
        <v>38.994844211</v>
      </c>
      <c r="BH25" s="409">
        <v>38.799348025</v>
      </c>
      <c r="BI25" s="409">
        <v>38.629052737999999</v>
      </c>
      <c r="BJ25" s="409">
        <v>38.485558191000003</v>
      </c>
      <c r="BK25" s="409">
        <v>38.835113937999999</v>
      </c>
      <c r="BL25" s="409">
        <v>38.914504205</v>
      </c>
      <c r="BM25" s="409">
        <v>39.036839215999997</v>
      </c>
      <c r="BN25" s="409">
        <v>38.997742496000001</v>
      </c>
      <c r="BO25" s="409">
        <v>38.779262262000003</v>
      </c>
      <c r="BP25" s="409">
        <v>38.925020601999996</v>
      </c>
      <c r="BQ25" s="409">
        <v>39.073820974</v>
      </c>
      <c r="BR25" s="409">
        <v>38.949568384000003</v>
      </c>
      <c r="BS25" s="409">
        <v>38.935046417000002</v>
      </c>
      <c r="BT25" s="409">
        <v>39.029044882000001</v>
      </c>
      <c r="BU25" s="409">
        <v>39.035584483999997</v>
      </c>
      <c r="BV25" s="409">
        <v>38.937262423</v>
      </c>
    </row>
    <row r="26" spans="1:74" ht="11.1" customHeight="1" x14ac:dyDescent="0.2">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3"/>
      <c r="AN26" s="223"/>
      <c r="AO26" s="223"/>
      <c r="AP26" s="223"/>
      <c r="AQ26" s="223"/>
      <c r="AR26" s="223"/>
      <c r="AS26" s="223"/>
      <c r="AT26" s="223"/>
      <c r="AU26" s="223"/>
      <c r="AV26" s="223"/>
      <c r="AW26" s="223"/>
      <c r="AX26" s="223"/>
      <c r="AY26" s="223"/>
      <c r="AZ26" s="223"/>
      <c r="BA26" s="223"/>
      <c r="BB26" s="223"/>
      <c r="BC26" s="223"/>
      <c r="BD26" s="223"/>
      <c r="BE26" s="223"/>
      <c r="BF26" s="223"/>
      <c r="BG26" s="492"/>
      <c r="BH26" s="492"/>
      <c r="BI26" s="492"/>
      <c r="BJ26" s="492"/>
      <c r="BK26" s="492"/>
      <c r="BL26" s="492"/>
      <c r="BM26" s="492"/>
      <c r="BN26" s="492"/>
      <c r="BO26" s="492"/>
      <c r="BP26" s="492"/>
      <c r="BQ26" s="492"/>
      <c r="BR26" s="492"/>
      <c r="BS26" s="492"/>
      <c r="BT26" s="492"/>
      <c r="BU26" s="492"/>
      <c r="BV26" s="492"/>
    </row>
    <row r="27" spans="1:74" ht="11.1" customHeight="1" x14ac:dyDescent="0.2">
      <c r="B27" s="254" t="s">
        <v>338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409"/>
      <c r="BH27" s="409"/>
      <c r="BI27" s="409"/>
      <c r="BJ27" s="409"/>
      <c r="BK27" s="409"/>
      <c r="BL27" s="409"/>
      <c r="BM27" s="409"/>
      <c r="BN27" s="409"/>
      <c r="BO27" s="409"/>
      <c r="BP27" s="409"/>
      <c r="BQ27" s="409"/>
      <c r="BR27" s="409"/>
      <c r="BS27" s="409"/>
      <c r="BT27" s="409"/>
      <c r="BU27" s="409"/>
      <c r="BV27" s="409"/>
    </row>
    <row r="28" spans="1:74" ht="11.1" customHeight="1" x14ac:dyDescent="0.2">
      <c r="A28" s="162" t="s">
        <v>685</v>
      </c>
      <c r="B28" s="173" t="s">
        <v>686</v>
      </c>
      <c r="C28" s="252">
        <v>5.8330000000000002</v>
      </c>
      <c r="D28" s="252">
        <v>5.7191970000000003</v>
      </c>
      <c r="E28" s="252">
        <v>5.4730420000000004</v>
      </c>
      <c r="F28" s="252">
        <v>5.5339999999999998</v>
      </c>
      <c r="G28" s="252">
        <v>5.5111109999999996</v>
      </c>
      <c r="H28" s="252">
        <v>5.540178</v>
      </c>
      <c r="I28" s="252">
        <v>5.7214450000000001</v>
      </c>
      <c r="J28" s="252">
        <v>6.0090000000000003</v>
      </c>
      <c r="K28" s="252">
        <v>6.1743600000000001</v>
      </c>
      <c r="L28" s="252">
        <v>6.4489999999999998</v>
      </c>
      <c r="M28" s="252">
        <v>6.0070199999999998</v>
      </c>
      <c r="N28" s="252">
        <v>5.8890000000000002</v>
      </c>
      <c r="O28" s="252">
        <v>5.7169999999999996</v>
      </c>
      <c r="P28" s="252">
        <v>5.6550560000000001</v>
      </c>
      <c r="Q28" s="252">
        <v>5.6780390000000001</v>
      </c>
      <c r="R28" s="252">
        <v>5.7320000000000002</v>
      </c>
      <c r="S28" s="252">
        <v>5.6120000000000001</v>
      </c>
      <c r="T28" s="252">
        <v>5.5529999999999999</v>
      </c>
      <c r="U28" s="252">
        <v>5.7709999999999999</v>
      </c>
      <c r="V28" s="252">
        <v>5.718</v>
      </c>
      <c r="W28" s="252">
        <v>5.6470000000000002</v>
      </c>
      <c r="X28" s="252">
        <v>5.6619999999999999</v>
      </c>
      <c r="Y28" s="252">
        <v>5.6964589999999999</v>
      </c>
      <c r="Z28" s="252">
        <v>5.6140800000000004</v>
      </c>
      <c r="AA28" s="252">
        <v>5.6050000000000004</v>
      </c>
      <c r="AB28" s="252">
        <v>5.5410000000000004</v>
      </c>
      <c r="AC28" s="252">
        <v>5.29</v>
      </c>
      <c r="AD28" s="252">
        <v>5.2764030000000002</v>
      </c>
      <c r="AE28" s="252">
        <v>5.0013509999999997</v>
      </c>
      <c r="AF28" s="252">
        <v>5.1654629999999999</v>
      </c>
      <c r="AG28" s="252">
        <v>5.09</v>
      </c>
      <c r="AH28" s="252">
        <v>4.899</v>
      </c>
      <c r="AI28" s="252">
        <v>4.931</v>
      </c>
      <c r="AJ28" s="252">
        <v>5.1393269999999998</v>
      </c>
      <c r="AK28" s="252">
        <v>5.3516599999999999</v>
      </c>
      <c r="AL28" s="252">
        <v>5.24</v>
      </c>
      <c r="AM28" s="252">
        <v>5.27</v>
      </c>
      <c r="AN28" s="252">
        <v>5.3419999999999996</v>
      </c>
      <c r="AO28" s="252">
        <v>5.05</v>
      </c>
      <c r="AP28" s="252">
        <v>5.1360000000000001</v>
      </c>
      <c r="AQ28" s="252">
        <v>5.4989999999999997</v>
      </c>
      <c r="AR28" s="252">
        <v>5.6950000000000003</v>
      </c>
      <c r="AS28" s="252">
        <v>5.9550000000000001</v>
      </c>
      <c r="AT28" s="252">
        <v>5.8620000000000001</v>
      </c>
      <c r="AU28" s="252">
        <v>5.9050000000000002</v>
      </c>
      <c r="AV28" s="252">
        <v>5.93</v>
      </c>
      <c r="AW28" s="252">
        <v>5.9109999999999996</v>
      </c>
      <c r="AX28" s="252">
        <v>5.9669999999999996</v>
      </c>
      <c r="AY28" s="252">
        <v>6.0659999999999998</v>
      </c>
      <c r="AZ28" s="252">
        <v>6.0010000000000003</v>
      </c>
      <c r="BA28" s="252">
        <v>5.9340000000000002</v>
      </c>
      <c r="BB28" s="252">
        <v>5.9180000000000001</v>
      </c>
      <c r="BC28" s="252">
        <v>5.7629999999999999</v>
      </c>
      <c r="BD28" s="252">
        <v>5.36</v>
      </c>
      <c r="BE28" s="252">
        <v>5.3609999999999998</v>
      </c>
      <c r="BF28" s="252">
        <v>5.766</v>
      </c>
      <c r="BG28" s="493">
        <v>5.6260000000000003</v>
      </c>
      <c r="BH28" s="493">
        <v>5.6575670000000002</v>
      </c>
      <c r="BI28" s="493">
        <v>5.6975670000000003</v>
      </c>
      <c r="BJ28" s="493">
        <v>5.7875670000000001</v>
      </c>
      <c r="BK28" s="493">
        <v>5.7518659999999997</v>
      </c>
      <c r="BL28" s="493">
        <v>5.760008</v>
      </c>
      <c r="BM28" s="493">
        <v>5.7581639999999998</v>
      </c>
      <c r="BN28" s="493">
        <v>5.766915</v>
      </c>
      <c r="BO28" s="493">
        <v>5.7706780000000002</v>
      </c>
      <c r="BP28" s="493">
        <v>5.794454</v>
      </c>
      <c r="BQ28" s="493">
        <v>5.8132419999999998</v>
      </c>
      <c r="BR28" s="493">
        <v>5.8120419999999999</v>
      </c>
      <c r="BS28" s="493">
        <v>5.8208539999999998</v>
      </c>
      <c r="BT28" s="493">
        <v>5.8296780000000004</v>
      </c>
      <c r="BU28" s="493">
        <v>5.838514</v>
      </c>
      <c r="BV28" s="493">
        <v>5.8473610000000003</v>
      </c>
    </row>
    <row r="29" spans="1:74" ht="11.1" customHeight="1" x14ac:dyDescent="0.2">
      <c r="A29" s="162" t="s">
        <v>687</v>
      </c>
      <c r="B29" s="173" t="s">
        <v>688</v>
      </c>
      <c r="C29" s="252">
        <v>23.69</v>
      </c>
      <c r="D29" s="252">
        <v>23.99</v>
      </c>
      <c r="E29" s="252">
        <v>23.94</v>
      </c>
      <c r="F29" s="252">
        <v>23.704999999999998</v>
      </c>
      <c r="G29" s="252">
        <v>24.03</v>
      </c>
      <c r="H29" s="252">
        <v>24.03</v>
      </c>
      <c r="I29" s="252">
        <v>23.95</v>
      </c>
      <c r="J29" s="252">
        <v>24.06</v>
      </c>
      <c r="K29" s="252">
        <v>24.21</v>
      </c>
      <c r="L29" s="252">
        <v>24.045000000000002</v>
      </c>
      <c r="M29" s="252">
        <v>23.95</v>
      </c>
      <c r="N29" s="252">
        <v>24.34</v>
      </c>
      <c r="O29" s="252">
        <v>24.12</v>
      </c>
      <c r="P29" s="252">
        <v>23.98</v>
      </c>
      <c r="Q29" s="252">
        <v>24.39</v>
      </c>
      <c r="R29" s="252">
        <v>24.49</v>
      </c>
      <c r="S29" s="252">
        <v>24.61</v>
      </c>
      <c r="T29" s="252">
        <v>24.92</v>
      </c>
      <c r="U29" s="252">
        <v>25</v>
      </c>
      <c r="V29" s="252">
        <v>24.95</v>
      </c>
      <c r="W29" s="252">
        <v>25.15</v>
      </c>
      <c r="X29" s="252">
        <v>24.96</v>
      </c>
      <c r="Y29" s="252">
        <v>25.15</v>
      </c>
      <c r="Z29" s="252">
        <v>25.22</v>
      </c>
      <c r="AA29" s="252">
        <v>25.574999999999999</v>
      </c>
      <c r="AB29" s="252">
        <v>25.335000000000001</v>
      </c>
      <c r="AC29" s="252">
        <v>25.7</v>
      </c>
      <c r="AD29" s="252">
        <v>25.73</v>
      </c>
      <c r="AE29" s="252">
        <v>26.02</v>
      </c>
      <c r="AF29" s="252">
        <v>26.11</v>
      </c>
      <c r="AG29" s="252">
        <v>26.2</v>
      </c>
      <c r="AH29" s="252">
        <v>26.305</v>
      </c>
      <c r="AI29" s="252">
        <v>26.315000000000001</v>
      </c>
      <c r="AJ29" s="252">
        <v>26.42</v>
      </c>
      <c r="AK29" s="252">
        <v>26.58</v>
      </c>
      <c r="AL29" s="252">
        <v>26.68</v>
      </c>
      <c r="AM29" s="252">
        <v>26.7</v>
      </c>
      <c r="AN29" s="252">
        <v>26.7</v>
      </c>
      <c r="AO29" s="252">
        <v>26.71</v>
      </c>
      <c r="AP29" s="252">
        <v>26.69</v>
      </c>
      <c r="AQ29" s="252">
        <v>26.69</v>
      </c>
      <c r="AR29" s="252">
        <v>26.7</v>
      </c>
      <c r="AS29" s="252">
        <v>26.71</v>
      </c>
      <c r="AT29" s="252">
        <v>26.71</v>
      </c>
      <c r="AU29" s="252">
        <v>26.72</v>
      </c>
      <c r="AV29" s="252">
        <v>26.73</v>
      </c>
      <c r="AW29" s="252">
        <v>26.6</v>
      </c>
      <c r="AX29" s="252">
        <v>26.59</v>
      </c>
      <c r="AY29" s="252">
        <v>26.49</v>
      </c>
      <c r="AZ29" s="252">
        <v>26.524999999999999</v>
      </c>
      <c r="BA29" s="252">
        <v>26.515000000000001</v>
      </c>
      <c r="BB29" s="252">
        <v>26.484999999999999</v>
      </c>
      <c r="BC29" s="252">
        <v>26.515000000000001</v>
      </c>
      <c r="BD29" s="252">
        <v>26.574000000000002</v>
      </c>
      <c r="BE29" s="252">
        <v>26.545999999999999</v>
      </c>
      <c r="BF29" s="252">
        <v>26.414999999999999</v>
      </c>
      <c r="BG29" s="493">
        <v>26.344999999999999</v>
      </c>
      <c r="BH29" s="493">
        <v>26.222000000000001</v>
      </c>
      <c r="BI29" s="493">
        <v>25.997</v>
      </c>
      <c r="BJ29" s="493">
        <v>25.911999999999999</v>
      </c>
      <c r="BK29" s="493">
        <v>26.321000000000002</v>
      </c>
      <c r="BL29" s="493">
        <v>26.315999999999999</v>
      </c>
      <c r="BM29" s="493">
        <v>26.331</v>
      </c>
      <c r="BN29" s="493">
        <v>26.376000000000001</v>
      </c>
      <c r="BO29" s="493">
        <v>26.221</v>
      </c>
      <c r="BP29" s="493">
        <v>26.245999999999999</v>
      </c>
      <c r="BQ29" s="493">
        <v>26.241</v>
      </c>
      <c r="BR29" s="493">
        <v>26.236000000000001</v>
      </c>
      <c r="BS29" s="493">
        <v>26.251000000000001</v>
      </c>
      <c r="BT29" s="493">
        <v>26.271000000000001</v>
      </c>
      <c r="BU29" s="493">
        <v>26.280999999999999</v>
      </c>
      <c r="BV29" s="493">
        <v>26.291</v>
      </c>
    </row>
    <row r="30" spans="1:74" ht="11.1" customHeight="1" x14ac:dyDescent="0.2">
      <c r="A30" s="162" t="s">
        <v>1242</v>
      </c>
      <c r="B30" s="173" t="s">
        <v>1248</v>
      </c>
      <c r="C30" s="252">
        <v>2.9501379999999999</v>
      </c>
      <c r="D30" s="252">
        <v>2.9507940000000001</v>
      </c>
      <c r="E30" s="252">
        <v>2.9566150000000002</v>
      </c>
      <c r="F30" s="252">
        <v>2.9601950000000001</v>
      </c>
      <c r="G30" s="252">
        <v>2.9542820000000001</v>
      </c>
      <c r="H30" s="252">
        <v>2.9552740000000002</v>
      </c>
      <c r="I30" s="252">
        <v>2.95831</v>
      </c>
      <c r="J30" s="252">
        <v>2.9583339999999998</v>
      </c>
      <c r="K30" s="252">
        <v>2.9508589999999999</v>
      </c>
      <c r="L30" s="252">
        <v>2.957185</v>
      </c>
      <c r="M30" s="252">
        <v>2.9628169999999998</v>
      </c>
      <c r="N30" s="252">
        <v>2.9610750000000001</v>
      </c>
      <c r="O30" s="252">
        <v>2.9577230000000001</v>
      </c>
      <c r="P30" s="252">
        <v>2.9531260000000001</v>
      </c>
      <c r="Q30" s="252">
        <v>2.9527239999999999</v>
      </c>
      <c r="R30" s="252">
        <v>2.9478930000000001</v>
      </c>
      <c r="S30" s="252">
        <v>2.9431929999999999</v>
      </c>
      <c r="T30" s="252">
        <v>2.9410440000000002</v>
      </c>
      <c r="U30" s="252">
        <v>2.9377970000000002</v>
      </c>
      <c r="V30" s="252">
        <v>2.9371320000000001</v>
      </c>
      <c r="W30" s="252">
        <v>2.9389750000000001</v>
      </c>
      <c r="X30" s="252">
        <v>2.9379849999999998</v>
      </c>
      <c r="Y30" s="252">
        <v>2.937001</v>
      </c>
      <c r="Z30" s="252">
        <v>2.9332760000000002</v>
      </c>
      <c r="AA30" s="252">
        <v>2.8340000000000001</v>
      </c>
      <c r="AB30" s="252">
        <v>2.84</v>
      </c>
      <c r="AC30" s="252">
        <v>2.8519999999999999</v>
      </c>
      <c r="AD30" s="252">
        <v>2.855</v>
      </c>
      <c r="AE30" s="252">
        <v>2.7559999999999998</v>
      </c>
      <c r="AF30" s="252">
        <v>2.73</v>
      </c>
      <c r="AG30" s="252">
        <v>2.665</v>
      </c>
      <c r="AH30" s="252">
        <v>2.6589999999999998</v>
      </c>
      <c r="AI30" s="252">
        <v>2.66</v>
      </c>
      <c r="AJ30" s="252">
        <v>2.6419999999999999</v>
      </c>
      <c r="AK30" s="252">
        <v>2.6240000000000001</v>
      </c>
      <c r="AL30" s="252">
        <v>2.5939999999999999</v>
      </c>
      <c r="AM30" s="252">
        <v>2.536</v>
      </c>
      <c r="AN30" s="252">
        <v>2.5249999999999999</v>
      </c>
      <c r="AO30" s="252">
        <v>2.5209999999999999</v>
      </c>
      <c r="AP30" s="252">
        <v>2.508</v>
      </c>
      <c r="AQ30" s="252">
        <v>2.5129999999999999</v>
      </c>
      <c r="AR30" s="252">
        <v>2.5</v>
      </c>
      <c r="AS30" s="252">
        <v>2.5009999999999999</v>
      </c>
      <c r="AT30" s="252">
        <v>2.4910000000000001</v>
      </c>
      <c r="AU30" s="252">
        <v>2.4689999999999999</v>
      </c>
      <c r="AV30" s="252">
        <v>2.4159999999999999</v>
      </c>
      <c r="AW30" s="252">
        <v>2.3410000000000002</v>
      </c>
      <c r="AX30" s="252">
        <v>2.16</v>
      </c>
      <c r="AY30" s="252">
        <v>2.1179999999999999</v>
      </c>
      <c r="AZ30" s="252">
        <v>2.1030000000000002</v>
      </c>
      <c r="BA30" s="252">
        <v>2.0212539999999999</v>
      </c>
      <c r="BB30" s="252">
        <v>1.9870000000000001</v>
      </c>
      <c r="BC30" s="252">
        <v>1.9450000000000001</v>
      </c>
      <c r="BD30" s="252">
        <v>1.877</v>
      </c>
      <c r="BE30" s="252">
        <v>1.83</v>
      </c>
      <c r="BF30" s="252">
        <v>1.7949999999999999</v>
      </c>
      <c r="BG30" s="493">
        <v>1.771404</v>
      </c>
      <c r="BH30" s="493">
        <v>1.755782</v>
      </c>
      <c r="BI30" s="493">
        <v>1.73512</v>
      </c>
      <c r="BJ30" s="493">
        <v>1.7073910000000001</v>
      </c>
      <c r="BK30" s="493">
        <v>1.6400049999999999</v>
      </c>
      <c r="BL30" s="493">
        <v>1.599283</v>
      </c>
      <c r="BM30" s="493">
        <v>1.560157</v>
      </c>
      <c r="BN30" s="493">
        <v>1.5205610000000001</v>
      </c>
      <c r="BO30" s="493">
        <v>1.4844329999999999</v>
      </c>
      <c r="BP30" s="493">
        <v>1.4497139999999999</v>
      </c>
      <c r="BQ30" s="493">
        <v>1.4213450000000001</v>
      </c>
      <c r="BR30" s="493">
        <v>1.389273</v>
      </c>
      <c r="BS30" s="493">
        <v>1.3584430000000001</v>
      </c>
      <c r="BT30" s="493">
        <v>1.3288070000000001</v>
      </c>
      <c r="BU30" s="493">
        <v>1.300316</v>
      </c>
      <c r="BV30" s="493">
        <v>1.272923</v>
      </c>
    </row>
    <row r="31" spans="1:74" ht="11.1" customHeight="1" x14ac:dyDescent="0.2">
      <c r="A31" s="162" t="s">
        <v>701</v>
      </c>
      <c r="B31" s="173" t="s">
        <v>88</v>
      </c>
      <c r="C31" s="252">
        <v>32.473137999999999</v>
      </c>
      <c r="D31" s="252">
        <v>32.659990999999998</v>
      </c>
      <c r="E31" s="252">
        <v>32.369656999999997</v>
      </c>
      <c r="F31" s="252">
        <v>32.199195000000003</v>
      </c>
      <c r="G31" s="252">
        <v>32.495393</v>
      </c>
      <c r="H31" s="252">
        <v>32.525452000000001</v>
      </c>
      <c r="I31" s="252">
        <v>32.629755000000003</v>
      </c>
      <c r="J31" s="252">
        <v>33.027334000000003</v>
      </c>
      <c r="K31" s="252">
        <v>33.335219000000002</v>
      </c>
      <c r="L31" s="252">
        <v>33.451185000000002</v>
      </c>
      <c r="M31" s="252">
        <v>32.919837000000001</v>
      </c>
      <c r="N31" s="252">
        <v>33.190075</v>
      </c>
      <c r="O31" s="252">
        <v>32.794722999999998</v>
      </c>
      <c r="P31" s="252">
        <v>32.588182000000003</v>
      </c>
      <c r="Q31" s="252">
        <v>33.020763000000002</v>
      </c>
      <c r="R31" s="252">
        <v>33.169893000000002</v>
      </c>
      <c r="S31" s="252">
        <v>33.165193000000002</v>
      </c>
      <c r="T31" s="252">
        <v>33.414043999999997</v>
      </c>
      <c r="U31" s="252">
        <v>33.708796999999997</v>
      </c>
      <c r="V31" s="252">
        <v>33.605131999999998</v>
      </c>
      <c r="W31" s="252">
        <v>33.735975000000003</v>
      </c>
      <c r="X31" s="252">
        <v>33.559984999999998</v>
      </c>
      <c r="Y31" s="252">
        <v>33.783459999999998</v>
      </c>
      <c r="Z31" s="252">
        <v>33.767355999999999</v>
      </c>
      <c r="AA31" s="252">
        <v>34.014000000000003</v>
      </c>
      <c r="AB31" s="252">
        <v>33.716000000000001</v>
      </c>
      <c r="AC31" s="252">
        <v>33.841999999999999</v>
      </c>
      <c r="AD31" s="252">
        <v>33.861403000000003</v>
      </c>
      <c r="AE31" s="252">
        <v>33.777351000000003</v>
      </c>
      <c r="AF31" s="252">
        <v>34.005462999999999</v>
      </c>
      <c r="AG31" s="252">
        <v>33.954999999999998</v>
      </c>
      <c r="AH31" s="252">
        <v>33.863</v>
      </c>
      <c r="AI31" s="252">
        <v>33.905999999999999</v>
      </c>
      <c r="AJ31" s="252">
        <v>34.201326999999999</v>
      </c>
      <c r="AK31" s="252">
        <v>34.555660000000003</v>
      </c>
      <c r="AL31" s="252">
        <v>34.514000000000003</v>
      </c>
      <c r="AM31" s="252">
        <v>34.506</v>
      </c>
      <c r="AN31" s="252">
        <v>34.567</v>
      </c>
      <c r="AO31" s="252">
        <v>34.280999999999999</v>
      </c>
      <c r="AP31" s="252">
        <v>34.334000000000003</v>
      </c>
      <c r="AQ31" s="252">
        <v>34.701999999999998</v>
      </c>
      <c r="AR31" s="252">
        <v>34.895000000000003</v>
      </c>
      <c r="AS31" s="252">
        <v>35.165999999999997</v>
      </c>
      <c r="AT31" s="252">
        <v>35.063000000000002</v>
      </c>
      <c r="AU31" s="252">
        <v>35.094000000000001</v>
      </c>
      <c r="AV31" s="252">
        <v>35.076000000000001</v>
      </c>
      <c r="AW31" s="252">
        <v>34.851999999999997</v>
      </c>
      <c r="AX31" s="252">
        <v>34.716999999999999</v>
      </c>
      <c r="AY31" s="252">
        <v>34.673999999999999</v>
      </c>
      <c r="AZ31" s="252">
        <v>34.628999999999998</v>
      </c>
      <c r="BA31" s="252">
        <v>34.470253999999997</v>
      </c>
      <c r="BB31" s="252">
        <v>34.39</v>
      </c>
      <c r="BC31" s="252">
        <v>34.222999999999999</v>
      </c>
      <c r="BD31" s="252">
        <v>33.811</v>
      </c>
      <c r="BE31" s="252">
        <v>33.737000000000002</v>
      </c>
      <c r="BF31" s="252">
        <v>33.975999999999999</v>
      </c>
      <c r="BG31" s="409">
        <v>33.742404000000001</v>
      </c>
      <c r="BH31" s="409">
        <v>33.635348999999998</v>
      </c>
      <c r="BI31" s="409">
        <v>33.429687000000001</v>
      </c>
      <c r="BJ31" s="409">
        <v>33.406958000000003</v>
      </c>
      <c r="BK31" s="409">
        <v>33.712871</v>
      </c>
      <c r="BL31" s="409">
        <v>33.675291000000001</v>
      </c>
      <c r="BM31" s="409">
        <v>33.649321</v>
      </c>
      <c r="BN31" s="409">
        <v>33.663476000000003</v>
      </c>
      <c r="BO31" s="409">
        <v>33.476111000000003</v>
      </c>
      <c r="BP31" s="409">
        <v>33.490167999999997</v>
      </c>
      <c r="BQ31" s="409">
        <v>33.475586999999997</v>
      </c>
      <c r="BR31" s="409">
        <v>33.437314999999998</v>
      </c>
      <c r="BS31" s="409">
        <v>33.430297000000003</v>
      </c>
      <c r="BT31" s="409">
        <v>33.429485</v>
      </c>
      <c r="BU31" s="409">
        <v>33.419829999999997</v>
      </c>
      <c r="BV31" s="409">
        <v>33.411284000000002</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409"/>
      <c r="BH32" s="409"/>
      <c r="BI32" s="409"/>
      <c r="BJ32" s="409"/>
      <c r="BK32" s="409"/>
      <c r="BL32" s="409"/>
      <c r="BM32" s="409"/>
      <c r="BN32" s="409"/>
      <c r="BO32" s="409"/>
      <c r="BP32" s="409"/>
      <c r="BQ32" s="409"/>
      <c r="BR32" s="409"/>
      <c r="BS32" s="409"/>
      <c r="BT32" s="409"/>
      <c r="BU32" s="409"/>
      <c r="BV32" s="409"/>
    </row>
    <row r="33" spans="1:74" ht="11.1" customHeight="1" x14ac:dyDescent="0.2">
      <c r="B33" s="254" t="s">
        <v>17</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689</v>
      </c>
      <c r="B34" s="173" t="s">
        <v>686</v>
      </c>
      <c r="C34" s="252">
        <v>2.24E-4</v>
      </c>
      <c r="D34" s="252">
        <v>0</v>
      </c>
      <c r="E34" s="252">
        <v>2.2900000000000001E-4</v>
      </c>
      <c r="F34" s="252">
        <v>3.48E-4</v>
      </c>
      <c r="G34" s="252">
        <v>0</v>
      </c>
      <c r="H34" s="252">
        <v>5.6300000000000002E-4</v>
      </c>
      <c r="I34" s="252">
        <v>6.2100000000000002E-4</v>
      </c>
      <c r="J34" s="252">
        <v>3.57E-4</v>
      </c>
      <c r="K34" s="252">
        <v>6.7400000000000001E-4</v>
      </c>
      <c r="L34" s="252">
        <v>4.9899999999999999E-4</v>
      </c>
      <c r="M34" s="252">
        <v>2.3E-5</v>
      </c>
      <c r="N34" s="252">
        <v>3.4099999999999999E-4</v>
      </c>
      <c r="O34" s="252">
        <v>3.2200000000000002E-4</v>
      </c>
      <c r="P34" s="252">
        <v>0</v>
      </c>
      <c r="Q34" s="252">
        <v>0</v>
      </c>
      <c r="R34" s="252">
        <v>3.3100000000000002E-4</v>
      </c>
      <c r="S34" s="252">
        <v>4.7100000000000001E-4</v>
      </c>
      <c r="T34" s="252">
        <v>2.4600000000000002E-4</v>
      </c>
      <c r="U34" s="252">
        <v>2.7599999999999999E-4</v>
      </c>
      <c r="V34" s="252">
        <v>4.4700000000000002E-4</v>
      </c>
      <c r="W34" s="252">
        <v>3.57E-4</v>
      </c>
      <c r="X34" s="252">
        <v>4.2900000000000002E-4</v>
      </c>
      <c r="Y34" s="252">
        <v>1.0000000000000001E-5</v>
      </c>
      <c r="Z34" s="252">
        <v>0</v>
      </c>
      <c r="AA34" s="252">
        <v>4.5800000000000002E-4</v>
      </c>
      <c r="AB34" s="252">
        <v>4.6999999999999999E-4</v>
      </c>
      <c r="AC34" s="252">
        <v>4.55E-4</v>
      </c>
      <c r="AD34" s="252">
        <v>3.4499999999999998E-4</v>
      </c>
      <c r="AE34" s="252">
        <v>0</v>
      </c>
      <c r="AF34" s="252">
        <v>0</v>
      </c>
      <c r="AG34" s="252">
        <v>5.0000000000000004E-6</v>
      </c>
      <c r="AH34" s="252">
        <v>2.5700000000000001E-4</v>
      </c>
      <c r="AI34" s="252">
        <v>4.8000000000000001E-4</v>
      </c>
      <c r="AJ34" s="252">
        <v>0</v>
      </c>
      <c r="AK34" s="252">
        <v>3.4499999999999998E-4</v>
      </c>
      <c r="AL34" s="252">
        <v>2.92E-4</v>
      </c>
      <c r="AM34" s="252">
        <v>0</v>
      </c>
      <c r="AN34" s="252">
        <v>0</v>
      </c>
      <c r="AO34" s="252">
        <v>0</v>
      </c>
      <c r="AP34" s="252">
        <v>0</v>
      </c>
      <c r="AQ34" s="252">
        <v>0</v>
      </c>
      <c r="AR34" s="252">
        <v>0</v>
      </c>
      <c r="AS34" s="252">
        <v>0</v>
      </c>
      <c r="AT34" s="252">
        <v>0</v>
      </c>
      <c r="AU34" s="252">
        <v>0</v>
      </c>
      <c r="AV34" s="252">
        <v>0</v>
      </c>
      <c r="AW34" s="252">
        <v>0</v>
      </c>
      <c r="AX34" s="252">
        <v>0</v>
      </c>
      <c r="AY34" s="252">
        <v>0</v>
      </c>
      <c r="AZ34" s="252">
        <v>0</v>
      </c>
      <c r="BA34" s="252">
        <v>0</v>
      </c>
      <c r="BB34" s="252">
        <v>0</v>
      </c>
      <c r="BC34" s="252">
        <v>0</v>
      </c>
      <c r="BD34" s="252">
        <v>0</v>
      </c>
      <c r="BE34" s="252">
        <v>0</v>
      </c>
      <c r="BF34" s="252">
        <v>0</v>
      </c>
      <c r="BG34" s="493">
        <v>0</v>
      </c>
      <c r="BH34" s="493">
        <v>0</v>
      </c>
      <c r="BI34" s="493">
        <v>0</v>
      </c>
      <c r="BJ34" s="493">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690</v>
      </c>
      <c r="B35" s="173" t="s">
        <v>688</v>
      </c>
      <c r="C35" s="252">
        <v>1.9</v>
      </c>
      <c r="D35" s="252">
        <v>1.95</v>
      </c>
      <c r="E35" s="252">
        <v>2.15</v>
      </c>
      <c r="F35" s="252">
        <v>2.15</v>
      </c>
      <c r="G35" s="252">
        <v>2.15</v>
      </c>
      <c r="H35" s="252">
        <v>2.15</v>
      </c>
      <c r="I35" s="252">
        <v>2</v>
      </c>
      <c r="J35" s="252">
        <v>2.1</v>
      </c>
      <c r="K35" s="252">
        <v>2.2000000000000002</v>
      </c>
      <c r="L35" s="252">
        <v>2.0249999999999999</v>
      </c>
      <c r="M35" s="252">
        <v>2.0499999999999998</v>
      </c>
      <c r="N35" s="252">
        <v>2.0499999999999998</v>
      </c>
      <c r="O35" s="252">
        <v>2.0499999999999998</v>
      </c>
      <c r="P35" s="252">
        <v>1.95</v>
      </c>
      <c r="Q35" s="252">
        <v>1.55</v>
      </c>
      <c r="R35" s="252">
        <v>1.55</v>
      </c>
      <c r="S35" s="252">
        <v>1.3</v>
      </c>
      <c r="T35" s="252">
        <v>1.1000000000000001</v>
      </c>
      <c r="U35" s="252">
        <v>1.19</v>
      </c>
      <c r="V35" s="252">
        <v>1.3</v>
      </c>
      <c r="W35" s="252">
        <v>1.3</v>
      </c>
      <c r="X35" s="252">
        <v>1.35</v>
      </c>
      <c r="Y35" s="252">
        <v>1.45</v>
      </c>
      <c r="Z35" s="252">
        <v>1.45</v>
      </c>
      <c r="AA35" s="252">
        <v>1.35</v>
      </c>
      <c r="AB35" s="252">
        <v>1.45</v>
      </c>
      <c r="AC35" s="252">
        <v>1.45</v>
      </c>
      <c r="AD35" s="252">
        <v>1.36</v>
      </c>
      <c r="AE35" s="252">
        <v>1.25</v>
      </c>
      <c r="AF35" s="252">
        <v>1.05</v>
      </c>
      <c r="AG35" s="252">
        <v>0.92</v>
      </c>
      <c r="AH35" s="252">
        <v>0.95</v>
      </c>
      <c r="AI35" s="252">
        <v>0.99</v>
      </c>
      <c r="AJ35" s="252">
        <v>1</v>
      </c>
      <c r="AK35" s="252">
        <v>0.95</v>
      </c>
      <c r="AL35" s="252">
        <v>1.05</v>
      </c>
      <c r="AM35" s="252">
        <v>2.0299999999999998</v>
      </c>
      <c r="AN35" s="252">
        <v>2.23</v>
      </c>
      <c r="AO35" s="252">
        <v>2.3250000000000002</v>
      </c>
      <c r="AP35" s="252">
        <v>2.2999999999999998</v>
      </c>
      <c r="AQ35" s="252">
        <v>2.16</v>
      </c>
      <c r="AR35" s="252">
        <v>1.915</v>
      </c>
      <c r="AS35" s="252">
        <v>1.9650000000000001</v>
      </c>
      <c r="AT35" s="252">
        <v>2</v>
      </c>
      <c r="AU35" s="252">
        <v>1.89</v>
      </c>
      <c r="AV35" s="252">
        <v>2.08</v>
      </c>
      <c r="AW35" s="252">
        <v>2.12</v>
      </c>
      <c r="AX35" s="252">
        <v>2.11</v>
      </c>
      <c r="AY35" s="252">
        <v>1.83</v>
      </c>
      <c r="AZ35" s="252">
        <v>1.93</v>
      </c>
      <c r="BA35" s="252">
        <v>1.98</v>
      </c>
      <c r="BB35" s="252">
        <v>1.98</v>
      </c>
      <c r="BC35" s="252">
        <v>1.94</v>
      </c>
      <c r="BD35" s="252">
        <v>1.58</v>
      </c>
      <c r="BE35" s="252">
        <v>1.41</v>
      </c>
      <c r="BF35" s="252">
        <v>1.42</v>
      </c>
      <c r="BG35" s="493">
        <v>1.37</v>
      </c>
      <c r="BH35" s="493">
        <v>1.46</v>
      </c>
      <c r="BI35" s="493">
        <v>1.4301999999999999</v>
      </c>
      <c r="BJ35" s="493">
        <v>1.5631999999999999</v>
      </c>
      <c r="BK35" s="493">
        <v>1.6564000000000001</v>
      </c>
      <c r="BL35" s="493">
        <v>1.5629999999999999</v>
      </c>
      <c r="BM35" s="493">
        <v>1.3582000000000001</v>
      </c>
      <c r="BN35" s="493">
        <v>1.3795999999999999</v>
      </c>
      <c r="BO35" s="493">
        <v>1.37876</v>
      </c>
      <c r="BP35" s="493">
        <v>1.3222</v>
      </c>
      <c r="BQ35" s="493">
        <v>1.1389800000000001</v>
      </c>
      <c r="BR35" s="493">
        <v>1.23566</v>
      </c>
      <c r="BS35" s="493">
        <v>1.2505999999999999</v>
      </c>
      <c r="BT35" s="493">
        <v>1.163</v>
      </c>
      <c r="BU35" s="493">
        <v>1.1546400000000001</v>
      </c>
      <c r="BV35" s="493">
        <v>1.25244</v>
      </c>
    </row>
    <row r="36" spans="1:74" ht="11.1" customHeight="1" x14ac:dyDescent="0.2">
      <c r="A36" s="162" t="s">
        <v>1243</v>
      </c>
      <c r="B36" s="173" t="s">
        <v>1248</v>
      </c>
      <c r="C36" s="252">
        <v>0</v>
      </c>
      <c r="D36" s="252">
        <v>0</v>
      </c>
      <c r="E36" s="252">
        <v>0</v>
      </c>
      <c r="F36" s="252">
        <v>0</v>
      </c>
      <c r="G36" s="252">
        <v>0</v>
      </c>
      <c r="H36" s="252">
        <v>0</v>
      </c>
      <c r="I36" s="252">
        <v>0</v>
      </c>
      <c r="J36" s="252">
        <v>0</v>
      </c>
      <c r="K36" s="252">
        <v>0</v>
      </c>
      <c r="L36" s="252">
        <v>0</v>
      </c>
      <c r="M36" s="252">
        <v>0</v>
      </c>
      <c r="N36" s="252">
        <v>0</v>
      </c>
      <c r="O36" s="252">
        <v>7.9999999999999996E-6</v>
      </c>
      <c r="P36" s="252">
        <v>0</v>
      </c>
      <c r="Q36" s="252">
        <v>1.9999999999E-6</v>
      </c>
      <c r="R36" s="252">
        <v>0</v>
      </c>
      <c r="S36" s="252">
        <v>0</v>
      </c>
      <c r="T36" s="252">
        <v>6.9999999999999999E-6</v>
      </c>
      <c r="U36" s="252">
        <v>0</v>
      </c>
      <c r="V36" s="252">
        <v>0</v>
      </c>
      <c r="W36" s="252">
        <v>0</v>
      </c>
      <c r="X36" s="252">
        <v>0</v>
      </c>
      <c r="Y36" s="252">
        <v>0</v>
      </c>
      <c r="Z36" s="252">
        <v>0</v>
      </c>
      <c r="AA36" s="252">
        <v>0</v>
      </c>
      <c r="AB36" s="252">
        <v>0</v>
      </c>
      <c r="AC36" s="252">
        <v>0</v>
      </c>
      <c r="AD36" s="252">
        <v>0</v>
      </c>
      <c r="AE36" s="252">
        <v>0</v>
      </c>
      <c r="AF36" s="252">
        <v>0</v>
      </c>
      <c r="AG36" s="252">
        <v>0</v>
      </c>
      <c r="AH36" s="252">
        <v>0</v>
      </c>
      <c r="AI36" s="252">
        <v>0</v>
      </c>
      <c r="AJ36" s="252">
        <v>0</v>
      </c>
      <c r="AK36" s="252">
        <v>0</v>
      </c>
      <c r="AL36" s="252">
        <v>0</v>
      </c>
      <c r="AM36" s="252">
        <v>0</v>
      </c>
      <c r="AN36" s="252">
        <v>0</v>
      </c>
      <c r="AO36" s="252">
        <v>0</v>
      </c>
      <c r="AP36" s="252">
        <v>0</v>
      </c>
      <c r="AQ36" s="252">
        <v>0</v>
      </c>
      <c r="AR36" s="252">
        <v>0</v>
      </c>
      <c r="AS36" s="252">
        <v>0</v>
      </c>
      <c r="AT36" s="252">
        <v>0</v>
      </c>
      <c r="AU36" s="252">
        <v>0</v>
      </c>
      <c r="AV36" s="252">
        <v>0</v>
      </c>
      <c r="AW36" s="252">
        <v>0</v>
      </c>
      <c r="AX36" s="252">
        <v>0</v>
      </c>
      <c r="AY36" s="252">
        <v>0</v>
      </c>
      <c r="AZ36" s="252">
        <v>0</v>
      </c>
      <c r="BA36" s="252">
        <v>2.5399999999999999E-4</v>
      </c>
      <c r="BB36" s="252">
        <v>0</v>
      </c>
      <c r="BC36" s="252">
        <v>4.0000000000000001E-3</v>
      </c>
      <c r="BD36" s="252">
        <v>0</v>
      </c>
      <c r="BE36" s="252">
        <v>0</v>
      </c>
      <c r="BF36" s="252">
        <v>0</v>
      </c>
      <c r="BG36" s="493">
        <v>0</v>
      </c>
      <c r="BH36" s="493">
        <v>0</v>
      </c>
      <c r="BI36" s="493">
        <v>0</v>
      </c>
      <c r="BJ36" s="493">
        <v>0</v>
      </c>
      <c r="BK36" s="493">
        <v>0</v>
      </c>
      <c r="BL36" s="493">
        <v>0</v>
      </c>
      <c r="BM36" s="493">
        <v>0</v>
      </c>
      <c r="BN36" s="493">
        <v>0</v>
      </c>
      <c r="BO36" s="493">
        <v>0</v>
      </c>
      <c r="BP36" s="493">
        <v>0</v>
      </c>
      <c r="BQ36" s="493">
        <v>0</v>
      </c>
      <c r="BR36" s="493">
        <v>0</v>
      </c>
      <c r="BS36" s="493">
        <v>0</v>
      </c>
      <c r="BT36" s="493">
        <v>0</v>
      </c>
      <c r="BU36" s="493">
        <v>0</v>
      </c>
      <c r="BV36" s="493">
        <v>0</v>
      </c>
    </row>
    <row r="37" spans="1:74" ht="11.1" customHeight="1" x14ac:dyDescent="0.2">
      <c r="A37" s="162" t="s">
        <v>1011</v>
      </c>
      <c r="B37" s="173" t="s">
        <v>88</v>
      </c>
      <c r="C37" s="252">
        <v>1.9002239999999999</v>
      </c>
      <c r="D37" s="252">
        <v>1.95</v>
      </c>
      <c r="E37" s="252">
        <v>2.1502289999999999</v>
      </c>
      <c r="F37" s="252">
        <v>2.1503480000000001</v>
      </c>
      <c r="G37" s="252">
        <v>2.15</v>
      </c>
      <c r="H37" s="252">
        <v>2.150563</v>
      </c>
      <c r="I37" s="252">
        <v>2.0006210000000002</v>
      </c>
      <c r="J37" s="252">
        <v>2.1003569999999998</v>
      </c>
      <c r="K37" s="252">
        <v>2.2006739999999998</v>
      </c>
      <c r="L37" s="252">
        <v>2.0254989999999999</v>
      </c>
      <c r="M37" s="252">
        <v>2.0500229999999999</v>
      </c>
      <c r="N37" s="252">
        <v>2.050341</v>
      </c>
      <c r="O37" s="252">
        <v>2.0503300000000002</v>
      </c>
      <c r="P37" s="252">
        <v>1.95</v>
      </c>
      <c r="Q37" s="252">
        <v>1.5500020000000001</v>
      </c>
      <c r="R37" s="252">
        <v>1.5503309999999999</v>
      </c>
      <c r="S37" s="252">
        <v>1.3004709999999999</v>
      </c>
      <c r="T37" s="252">
        <v>1.1002529999999999</v>
      </c>
      <c r="U37" s="252">
        <v>1.1902759999999999</v>
      </c>
      <c r="V37" s="252">
        <v>1.3004469999999999</v>
      </c>
      <c r="W37" s="252">
        <v>1.300357</v>
      </c>
      <c r="X37" s="252">
        <v>1.3504290000000001</v>
      </c>
      <c r="Y37" s="252">
        <v>1.45001</v>
      </c>
      <c r="Z37" s="252">
        <v>1.45</v>
      </c>
      <c r="AA37" s="252">
        <v>1.3504579999999999</v>
      </c>
      <c r="AB37" s="252">
        <v>1.4504699999999999</v>
      </c>
      <c r="AC37" s="252">
        <v>1.450455</v>
      </c>
      <c r="AD37" s="252">
        <v>1.3603449999999999</v>
      </c>
      <c r="AE37" s="252">
        <v>1.25</v>
      </c>
      <c r="AF37" s="252">
        <v>1.05</v>
      </c>
      <c r="AG37" s="252">
        <v>0.92000499999999996</v>
      </c>
      <c r="AH37" s="252">
        <v>0.95025700000000002</v>
      </c>
      <c r="AI37" s="252">
        <v>0.99048000000000003</v>
      </c>
      <c r="AJ37" s="252">
        <v>1</v>
      </c>
      <c r="AK37" s="252">
        <v>0.950345</v>
      </c>
      <c r="AL37" s="252">
        <v>1.050292</v>
      </c>
      <c r="AM37" s="252">
        <v>2.0299999999999998</v>
      </c>
      <c r="AN37" s="252">
        <v>2.23</v>
      </c>
      <c r="AO37" s="252">
        <v>2.3250000000000002</v>
      </c>
      <c r="AP37" s="252">
        <v>2.2999999999999998</v>
      </c>
      <c r="AQ37" s="252">
        <v>2.16</v>
      </c>
      <c r="AR37" s="252">
        <v>1.915</v>
      </c>
      <c r="AS37" s="252">
        <v>1.9650000000000001</v>
      </c>
      <c r="AT37" s="252">
        <v>2</v>
      </c>
      <c r="AU37" s="252">
        <v>1.89</v>
      </c>
      <c r="AV37" s="252">
        <v>2.08</v>
      </c>
      <c r="AW37" s="252">
        <v>2.12</v>
      </c>
      <c r="AX37" s="252">
        <v>2.11</v>
      </c>
      <c r="AY37" s="252">
        <v>1.83</v>
      </c>
      <c r="AZ37" s="252">
        <v>1.93</v>
      </c>
      <c r="BA37" s="252">
        <v>1.980254</v>
      </c>
      <c r="BB37" s="252">
        <v>1.98</v>
      </c>
      <c r="BC37" s="252">
        <v>1.944</v>
      </c>
      <c r="BD37" s="252">
        <v>1.58</v>
      </c>
      <c r="BE37" s="252">
        <v>1.41</v>
      </c>
      <c r="BF37" s="252">
        <v>1.42</v>
      </c>
      <c r="BG37" s="409">
        <v>1.37</v>
      </c>
      <c r="BH37" s="409">
        <v>1.46</v>
      </c>
      <c r="BI37" s="409">
        <v>1.4301999999999999</v>
      </c>
      <c r="BJ37" s="409">
        <v>1.5631999999999999</v>
      </c>
      <c r="BK37" s="409">
        <v>1.6564000000000001</v>
      </c>
      <c r="BL37" s="409">
        <v>1.5629999999999999</v>
      </c>
      <c r="BM37" s="409">
        <v>1.3582000000000001</v>
      </c>
      <c r="BN37" s="409">
        <v>1.3795999999999999</v>
      </c>
      <c r="BO37" s="409">
        <v>1.37876</v>
      </c>
      <c r="BP37" s="409">
        <v>1.3222</v>
      </c>
      <c r="BQ37" s="409">
        <v>1.1389800000000001</v>
      </c>
      <c r="BR37" s="409">
        <v>1.23566</v>
      </c>
      <c r="BS37" s="409">
        <v>1.2505999999999999</v>
      </c>
      <c r="BT37" s="409">
        <v>1.163</v>
      </c>
      <c r="BU37" s="409">
        <v>1.1546400000000001</v>
      </c>
      <c r="BV37" s="409">
        <v>1.25244</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1116</v>
      </c>
      <c r="B39" s="174" t="s">
        <v>1117</v>
      </c>
      <c r="C39" s="253">
        <v>2.1938411289999999</v>
      </c>
      <c r="D39" s="253">
        <v>2.1581999999999999</v>
      </c>
      <c r="E39" s="253">
        <v>2.6052</v>
      </c>
      <c r="F39" s="253">
        <v>2.5312000000000001</v>
      </c>
      <c r="G39" s="253">
        <v>2.6012</v>
      </c>
      <c r="H39" s="253">
        <v>2.5962000000000001</v>
      </c>
      <c r="I39" s="253">
        <v>2.4462000000000002</v>
      </c>
      <c r="J39" s="253">
        <v>2.2559999999999998</v>
      </c>
      <c r="K39" s="253">
        <v>2.0606</v>
      </c>
      <c r="L39" s="253">
        <v>2.1301999999999999</v>
      </c>
      <c r="M39" s="253">
        <v>2.5497999999999998</v>
      </c>
      <c r="N39" s="253">
        <v>2.6095999999999999</v>
      </c>
      <c r="O39" s="253">
        <v>2.6509999999999998</v>
      </c>
      <c r="P39" s="253">
        <v>2.5939999999999999</v>
      </c>
      <c r="Q39" s="253">
        <v>2.4472354839000001</v>
      </c>
      <c r="R39" s="253">
        <v>2.3029999999999999</v>
      </c>
      <c r="S39" s="253">
        <v>2.758</v>
      </c>
      <c r="T39" s="253">
        <v>2.79</v>
      </c>
      <c r="U39" s="253">
        <v>2.75</v>
      </c>
      <c r="V39" s="253">
        <v>2.7512774194</v>
      </c>
      <c r="W39" s="253">
        <v>2.7290000000000001</v>
      </c>
      <c r="X39" s="253">
        <v>2.8432774194000001</v>
      </c>
      <c r="Y39" s="253">
        <v>2.7069899999999998</v>
      </c>
      <c r="Z39" s="253">
        <v>2.7911177418999999</v>
      </c>
      <c r="AA39" s="253">
        <v>1.881</v>
      </c>
      <c r="AB39" s="253">
        <v>2.153</v>
      </c>
      <c r="AC39" s="253">
        <v>2.2516287781000002</v>
      </c>
      <c r="AD39" s="253">
        <v>2.444</v>
      </c>
      <c r="AE39" s="253">
        <v>2.5842083653999999</v>
      </c>
      <c r="AF39" s="253">
        <v>2.2890162817999999</v>
      </c>
      <c r="AG39" s="253">
        <v>2.3178361189999999</v>
      </c>
      <c r="AH39" s="253">
        <v>2.4166677578</v>
      </c>
      <c r="AI39" s="253">
        <v>2.2935110802000001</v>
      </c>
      <c r="AJ39" s="253">
        <v>1.9973659694000001</v>
      </c>
      <c r="AK39" s="253">
        <v>1.9082323097</v>
      </c>
      <c r="AL39" s="253">
        <v>1.8971099866000001</v>
      </c>
      <c r="AM39" s="253">
        <v>1.814754467</v>
      </c>
      <c r="AN39" s="253">
        <v>1.7863269224</v>
      </c>
      <c r="AO39" s="253">
        <v>1.8379136531</v>
      </c>
      <c r="AP39" s="253">
        <v>1.8945145165999999</v>
      </c>
      <c r="AQ39" s="253">
        <v>1.5401293713999999</v>
      </c>
      <c r="AR39" s="253">
        <v>1.3697580777</v>
      </c>
      <c r="AS39" s="253">
        <v>1.1484004968999999</v>
      </c>
      <c r="AT39" s="253">
        <v>1.237056492</v>
      </c>
      <c r="AU39" s="253">
        <v>1.125</v>
      </c>
      <c r="AV39" s="253">
        <v>1.2250000000000001</v>
      </c>
      <c r="AW39" s="253">
        <v>1.2050000000000001</v>
      </c>
      <c r="AX39" s="253">
        <v>1.19</v>
      </c>
      <c r="AY39" s="253">
        <v>1.155</v>
      </c>
      <c r="AZ39" s="253">
        <v>1.23</v>
      </c>
      <c r="BA39" s="253">
        <v>1.2350000000000001</v>
      </c>
      <c r="BB39" s="253">
        <v>1.2350000000000001</v>
      </c>
      <c r="BC39" s="253">
        <v>1.39</v>
      </c>
      <c r="BD39" s="253">
        <v>1.67</v>
      </c>
      <c r="BE39" s="253">
        <v>1.7829999999999999</v>
      </c>
      <c r="BF39" s="253">
        <v>1.57</v>
      </c>
      <c r="BG39" s="632" t="s">
        <v>1371</v>
      </c>
      <c r="BH39" s="632" t="s">
        <v>1371</v>
      </c>
      <c r="BI39" s="632" t="s">
        <v>1371</v>
      </c>
      <c r="BJ39" s="632" t="s">
        <v>1371</v>
      </c>
      <c r="BK39" s="632" t="s">
        <v>1371</v>
      </c>
      <c r="BL39" s="632" t="s">
        <v>1371</v>
      </c>
      <c r="BM39" s="632" t="s">
        <v>1371</v>
      </c>
      <c r="BN39" s="632" t="s">
        <v>1371</v>
      </c>
      <c r="BO39" s="632" t="s">
        <v>1371</v>
      </c>
      <c r="BP39" s="632" t="s">
        <v>1371</v>
      </c>
      <c r="BQ39" s="632" t="s">
        <v>1371</v>
      </c>
      <c r="BR39" s="632" t="s">
        <v>1371</v>
      </c>
      <c r="BS39" s="632" t="s">
        <v>1371</v>
      </c>
      <c r="BT39" s="632" t="s">
        <v>1371</v>
      </c>
      <c r="BU39" s="632" t="s">
        <v>1371</v>
      </c>
      <c r="BV39" s="632" t="s">
        <v>1371</v>
      </c>
    </row>
    <row r="40" spans="1:74" ht="11.1" customHeight="1" x14ac:dyDescent="0.2">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252"/>
      <c r="BE40" s="252"/>
      <c r="BF40" s="252"/>
      <c r="BG40" s="409"/>
      <c r="BH40" s="252"/>
      <c r="BI40" s="409"/>
      <c r="BJ40" s="409"/>
      <c r="BK40" s="409"/>
      <c r="BL40" s="409"/>
      <c r="BM40" s="409"/>
      <c r="BN40" s="409"/>
      <c r="BO40" s="409"/>
      <c r="BP40" s="409"/>
      <c r="BQ40" s="409"/>
      <c r="BR40" s="409"/>
      <c r="BS40" s="409"/>
      <c r="BT40" s="409"/>
      <c r="BU40" s="409"/>
      <c r="BV40" s="409"/>
    </row>
    <row r="41" spans="1:74" ht="12" customHeight="1" x14ac:dyDescent="0.2">
      <c r="B41" s="819" t="s">
        <v>1097</v>
      </c>
      <c r="C41" s="783"/>
      <c r="D41" s="783"/>
      <c r="E41" s="783"/>
      <c r="F41" s="783"/>
      <c r="G41" s="783"/>
      <c r="H41" s="783"/>
      <c r="I41" s="783"/>
      <c r="J41" s="783"/>
      <c r="K41" s="783"/>
      <c r="L41" s="783"/>
      <c r="M41" s="783"/>
      <c r="N41" s="783"/>
      <c r="O41" s="783"/>
      <c r="P41" s="783"/>
      <c r="Q41" s="783"/>
    </row>
    <row r="42" spans="1:74" ht="24" customHeight="1" x14ac:dyDescent="0.2">
      <c r="B42" s="815" t="s">
        <v>1361</v>
      </c>
      <c r="C42" s="805"/>
      <c r="D42" s="805"/>
      <c r="E42" s="805"/>
      <c r="F42" s="805"/>
      <c r="G42" s="805"/>
      <c r="H42" s="805"/>
      <c r="I42" s="805"/>
      <c r="J42" s="805"/>
      <c r="K42" s="805"/>
      <c r="L42" s="805"/>
      <c r="M42" s="805"/>
      <c r="N42" s="805"/>
      <c r="O42" s="805"/>
      <c r="P42" s="805"/>
      <c r="Q42" s="801"/>
    </row>
    <row r="43" spans="1:74" ht="13.15" customHeight="1" x14ac:dyDescent="0.2">
      <c r="B43" s="820" t="s">
        <v>1241</v>
      </c>
      <c r="C43" s="801"/>
      <c r="D43" s="801"/>
      <c r="E43" s="801"/>
      <c r="F43" s="801"/>
      <c r="G43" s="801"/>
      <c r="H43" s="801"/>
      <c r="I43" s="801"/>
      <c r="J43" s="801"/>
      <c r="K43" s="801"/>
      <c r="L43" s="801"/>
      <c r="M43" s="801"/>
      <c r="N43" s="801"/>
      <c r="O43" s="801"/>
      <c r="P43" s="801"/>
      <c r="Q43" s="801"/>
    </row>
    <row r="44" spans="1:74" s="440" customFormat="1" ht="12" customHeight="1" x14ac:dyDescent="0.2">
      <c r="A44" s="441"/>
      <c r="B44" s="804" t="s">
        <v>1038</v>
      </c>
      <c r="C44" s="805"/>
      <c r="D44" s="805"/>
      <c r="E44" s="805"/>
      <c r="F44" s="805"/>
      <c r="G44" s="805"/>
      <c r="H44" s="805"/>
      <c r="I44" s="805"/>
      <c r="J44" s="805"/>
      <c r="K44" s="805"/>
      <c r="L44" s="805"/>
      <c r="M44" s="805"/>
      <c r="N44" s="805"/>
      <c r="O44" s="805"/>
      <c r="P44" s="805"/>
      <c r="Q44" s="801"/>
      <c r="AY44" s="536"/>
      <c r="AZ44" s="536"/>
      <c r="BA44" s="536"/>
      <c r="BB44" s="536"/>
      <c r="BC44" s="536"/>
      <c r="BD44" s="650"/>
      <c r="BE44" s="650"/>
      <c r="BF44" s="650"/>
      <c r="BG44" s="536"/>
      <c r="BH44" s="536"/>
      <c r="BI44" s="536"/>
      <c r="BJ44" s="536"/>
    </row>
    <row r="45" spans="1:74" s="440" customFormat="1" ht="14.1" customHeight="1" x14ac:dyDescent="0.2">
      <c r="A45" s="441"/>
      <c r="B45" s="818" t="s">
        <v>1061</v>
      </c>
      <c r="C45" s="801"/>
      <c r="D45" s="801"/>
      <c r="E45" s="801"/>
      <c r="F45" s="801"/>
      <c r="G45" s="801"/>
      <c r="H45" s="801"/>
      <c r="I45" s="801"/>
      <c r="J45" s="801"/>
      <c r="K45" s="801"/>
      <c r="L45" s="801"/>
      <c r="M45" s="801"/>
      <c r="N45" s="801"/>
      <c r="O45" s="801"/>
      <c r="P45" s="801"/>
      <c r="Q45" s="801"/>
      <c r="AY45" s="536"/>
      <c r="AZ45" s="536"/>
      <c r="BA45" s="536"/>
      <c r="BB45" s="536"/>
      <c r="BC45" s="536"/>
      <c r="BD45" s="650"/>
      <c r="BE45" s="650"/>
      <c r="BF45" s="650"/>
      <c r="BG45" s="536"/>
      <c r="BH45" s="536"/>
      <c r="BI45" s="536"/>
      <c r="BJ45" s="536"/>
    </row>
    <row r="46" spans="1:74" s="440" customFormat="1" ht="12" customHeight="1" x14ac:dyDescent="0.2">
      <c r="A46" s="441"/>
      <c r="B46" s="799" t="s">
        <v>1042</v>
      </c>
      <c r="C46" s="800"/>
      <c r="D46" s="800"/>
      <c r="E46" s="800"/>
      <c r="F46" s="800"/>
      <c r="G46" s="800"/>
      <c r="H46" s="800"/>
      <c r="I46" s="800"/>
      <c r="J46" s="800"/>
      <c r="K46" s="800"/>
      <c r="L46" s="800"/>
      <c r="M46" s="800"/>
      <c r="N46" s="800"/>
      <c r="O46" s="800"/>
      <c r="P46" s="800"/>
      <c r="Q46" s="801"/>
      <c r="AY46" s="536"/>
      <c r="AZ46" s="536"/>
      <c r="BA46" s="536"/>
      <c r="BB46" s="536"/>
      <c r="BC46" s="536"/>
      <c r="BD46" s="650"/>
      <c r="BE46" s="650"/>
      <c r="BF46" s="650"/>
      <c r="BG46" s="536"/>
      <c r="BH46" s="536"/>
      <c r="BI46" s="536"/>
      <c r="BJ46" s="536"/>
    </row>
    <row r="47" spans="1:74" s="440" customFormat="1" ht="12" customHeight="1" x14ac:dyDescent="0.2">
      <c r="A47" s="436"/>
      <c r="B47" s="813" t="s">
        <v>1140</v>
      </c>
      <c r="C47" s="801"/>
      <c r="D47" s="801"/>
      <c r="E47" s="801"/>
      <c r="F47" s="801"/>
      <c r="G47" s="801"/>
      <c r="H47" s="801"/>
      <c r="I47" s="801"/>
      <c r="J47" s="801"/>
      <c r="K47" s="801"/>
      <c r="L47" s="801"/>
      <c r="M47" s="801"/>
      <c r="N47" s="801"/>
      <c r="O47" s="801"/>
      <c r="P47" s="801"/>
      <c r="Q47" s="801"/>
      <c r="AY47" s="536"/>
      <c r="AZ47" s="536"/>
      <c r="BA47" s="536"/>
      <c r="BB47" s="536"/>
      <c r="BC47" s="536"/>
      <c r="BD47" s="650"/>
      <c r="BE47" s="650"/>
      <c r="BF47" s="650"/>
      <c r="BG47" s="536"/>
      <c r="BH47" s="536"/>
      <c r="BI47" s="536"/>
      <c r="BJ47" s="536"/>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sheetData>
  <mergeCells count="15">
    <mergeCell ref="B47:Q47"/>
    <mergeCell ref="B41:Q41"/>
    <mergeCell ref="B44:Q44"/>
    <mergeCell ref="B45:Q45"/>
    <mergeCell ref="B46:Q46"/>
    <mergeCell ref="B42:Q42"/>
    <mergeCell ref="B43:Q43"/>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F6" sqref="BF6:BF43"/>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92" t="s">
        <v>992</v>
      </c>
      <c r="B1" s="821" t="s">
        <v>1141</v>
      </c>
      <c r="C1" s="821"/>
      <c r="D1" s="821"/>
      <c r="E1" s="821"/>
      <c r="F1" s="821"/>
      <c r="G1" s="821"/>
      <c r="H1" s="821"/>
      <c r="I1" s="821"/>
      <c r="J1" s="821"/>
      <c r="K1" s="821"/>
      <c r="L1" s="821"/>
      <c r="M1" s="821"/>
      <c r="N1" s="821"/>
      <c r="O1" s="821"/>
      <c r="P1" s="821"/>
      <c r="Q1" s="821"/>
      <c r="R1" s="821"/>
      <c r="S1" s="821"/>
      <c r="T1" s="821"/>
      <c r="U1" s="821"/>
      <c r="V1" s="821"/>
      <c r="W1" s="821"/>
      <c r="X1" s="821"/>
      <c r="Y1" s="821"/>
      <c r="Z1" s="821"/>
      <c r="AA1" s="821"/>
      <c r="AB1" s="821"/>
      <c r="AC1" s="821"/>
      <c r="AD1" s="821"/>
      <c r="AE1" s="821"/>
      <c r="AF1" s="821"/>
      <c r="AG1" s="821"/>
      <c r="AH1" s="821"/>
      <c r="AI1" s="821"/>
      <c r="AJ1" s="821"/>
      <c r="AK1" s="821"/>
      <c r="AL1" s="821"/>
      <c r="AM1" s="821"/>
      <c r="AN1" s="821"/>
      <c r="AO1" s="821"/>
      <c r="AP1" s="821"/>
      <c r="AQ1" s="821"/>
      <c r="AR1" s="821"/>
      <c r="AS1" s="821"/>
      <c r="AT1" s="821"/>
      <c r="AU1" s="821"/>
      <c r="AV1" s="821"/>
      <c r="AW1" s="821"/>
      <c r="AX1" s="821"/>
      <c r="AY1" s="821"/>
      <c r="AZ1" s="821"/>
      <c r="BA1" s="821"/>
      <c r="BB1" s="821"/>
      <c r="BC1" s="821"/>
      <c r="BD1" s="821"/>
      <c r="BE1" s="821"/>
      <c r="BF1" s="821"/>
      <c r="BG1" s="821"/>
      <c r="BH1" s="821"/>
      <c r="BI1" s="821"/>
      <c r="BJ1" s="821"/>
      <c r="BK1" s="821"/>
      <c r="BL1" s="821"/>
      <c r="BM1" s="821"/>
      <c r="BN1" s="821"/>
      <c r="BO1" s="821"/>
      <c r="BP1" s="821"/>
      <c r="BQ1" s="821"/>
      <c r="BR1" s="821"/>
      <c r="BS1" s="821"/>
      <c r="BT1" s="821"/>
      <c r="BU1" s="821"/>
      <c r="BV1" s="821"/>
    </row>
    <row r="2" spans="1:74" ht="12.75" customHeight="1" x14ac:dyDescent="0.2">
      <c r="A2" s="793"/>
      <c r="B2" s="541" t="str">
        <f>"U.S. Energy Information Administration  |  Short-Term Energy Outlook  - "&amp;Dates!D1</f>
        <v>U.S. Energy Information Administration  |  Short-Term Energy Outlook  - September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x14ac:dyDescent="0.2">
      <c r="B4" s="476"/>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Y5" s="153"/>
      <c r="BG5" s="645"/>
      <c r="BH5" s="645"/>
      <c r="BI5" s="645"/>
    </row>
    <row r="6" spans="1:74" ht="11.1" customHeight="1" x14ac:dyDescent="0.2">
      <c r="A6" s="162" t="s">
        <v>732</v>
      </c>
      <c r="B6" s="172" t="s">
        <v>247</v>
      </c>
      <c r="C6" s="252">
        <v>23.488230324</v>
      </c>
      <c r="D6" s="252">
        <v>23.478071523000001</v>
      </c>
      <c r="E6" s="252">
        <v>22.834873130999998</v>
      </c>
      <c r="F6" s="252">
        <v>23.154717141999999</v>
      </c>
      <c r="G6" s="252">
        <v>22.948762582000001</v>
      </c>
      <c r="H6" s="252">
        <v>23.287276474999999</v>
      </c>
      <c r="I6" s="252">
        <v>23.830578936999999</v>
      </c>
      <c r="J6" s="252">
        <v>23.747079615000001</v>
      </c>
      <c r="K6" s="252">
        <v>23.714711141999999</v>
      </c>
      <c r="L6" s="252">
        <v>24.194068098999999</v>
      </c>
      <c r="M6" s="252">
        <v>23.727965141999999</v>
      </c>
      <c r="N6" s="252">
        <v>24.004255131000001</v>
      </c>
      <c r="O6" s="252">
        <v>23.652587838999999</v>
      </c>
      <c r="P6" s="252">
        <v>24.168599713999999</v>
      </c>
      <c r="Q6" s="252">
        <v>23.628930774000001</v>
      </c>
      <c r="R6" s="252">
        <v>23.507463333</v>
      </c>
      <c r="S6" s="252">
        <v>23.612393645000001</v>
      </c>
      <c r="T6" s="252">
        <v>24.273613333</v>
      </c>
      <c r="U6" s="252">
        <v>24.709626097000001</v>
      </c>
      <c r="V6" s="252">
        <v>24.442065418999999</v>
      </c>
      <c r="W6" s="252">
        <v>23.969564333000001</v>
      </c>
      <c r="X6" s="252">
        <v>23.990571742</v>
      </c>
      <c r="Y6" s="252">
        <v>23.525399666999999</v>
      </c>
      <c r="Z6" s="252">
        <v>24.106119516</v>
      </c>
      <c r="AA6" s="252">
        <v>23.587048035999999</v>
      </c>
      <c r="AB6" s="252">
        <v>24.373203762999999</v>
      </c>
      <c r="AC6" s="252">
        <v>24.232515551999999</v>
      </c>
      <c r="AD6" s="252">
        <v>23.709310671000001</v>
      </c>
      <c r="AE6" s="252">
        <v>23.757951423000002</v>
      </c>
      <c r="AF6" s="252">
        <v>24.442924337000001</v>
      </c>
      <c r="AG6" s="252">
        <v>24.308711488</v>
      </c>
      <c r="AH6" s="252">
        <v>24.980223585000001</v>
      </c>
      <c r="AI6" s="252">
        <v>24.311677336999999</v>
      </c>
      <c r="AJ6" s="252">
        <v>24.090386294000002</v>
      </c>
      <c r="AK6" s="252">
        <v>24.169352670999999</v>
      </c>
      <c r="AL6" s="252">
        <v>24.695173778000001</v>
      </c>
      <c r="AM6" s="252">
        <v>23.650762758999999</v>
      </c>
      <c r="AN6" s="252">
        <v>23.614666773</v>
      </c>
      <c r="AO6" s="252">
        <v>24.509112275</v>
      </c>
      <c r="AP6" s="252">
        <v>23.772626630000001</v>
      </c>
      <c r="AQ6" s="252">
        <v>24.566063985</v>
      </c>
      <c r="AR6" s="252">
        <v>25.094512297000001</v>
      </c>
      <c r="AS6" s="252">
        <v>24.588615953000001</v>
      </c>
      <c r="AT6" s="252">
        <v>24.798174275000001</v>
      </c>
      <c r="AU6" s="252">
        <v>24.083583297000001</v>
      </c>
      <c r="AV6" s="252">
        <v>24.418634274999999</v>
      </c>
      <c r="AW6" s="252">
        <v>24.846573963000001</v>
      </c>
      <c r="AX6" s="252">
        <v>24.751727597999999</v>
      </c>
      <c r="AY6" s="252">
        <v>24.763586924999998</v>
      </c>
      <c r="AZ6" s="252">
        <v>24.013697252</v>
      </c>
      <c r="BA6" s="252">
        <v>24.863362699</v>
      </c>
      <c r="BB6" s="252">
        <v>24.206385870999998</v>
      </c>
      <c r="BC6" s="252">
        <v>24.811490602999999</v>
      </c>
      <c r="BD6" s="252">
        <v>25.125874519</v>
      </c>
      <c r="BE6" s="252">
        <v>25.063151340000001</v>
      </c>
      <c r="BF6" s="252">
        <v>25.227304146000002</v>
      </c>
      <c r="BG6" s="409">
        <v>24.617570164</v>
      </c>
      <c r="BH6" s="409">
        <v>25.103511827999998</v>
      </c>
      <c r="BI6" s="409">
        <v>24.839258011999998</v>
      </c>
      <c r="BJ6" s="409">
        <v>25.150037655999999</v>
      </c>
      <c r="BK6" s="409">
        <v>24.572389386000001</v>
      </c>
      <c r="BL6" s="409">
        <v>24.719186902000001</v>
      </c>
      <c r="BM6" s="409">
        <v>24.835083625999999</v>
      </c>
      <c r="BN6" s="409">
        <v>24.506291166</v>
      </c>
      <c r="BO6" s="409">
        <v>24.834815557999999</v>
      </c>
      <c r="BP6" s="409">
        <v>25.298557152000001</v>
      </c>
      <c r="BQ6" s="409">
        <v>25.484701894000001</v>
      </c>
      <c r="BR6" s="409">
        <v>25.601092691000002</v>
      </c>
      <c r="BS6" s="409">
        <v>25.113555586</v>
      </c>
      <c r="BT6" s="409">
        <v>25.464375627999999</v>
      </c>
      <c r="BU6" s="409">
        <v>25.095862802999999</v>
      </c>
      <c r="BV6" s="409">
        <v>25.573533296000001</v>
      </c>
    </row>
    <row r="7" spans="1:74" ht="11.1" customHeight="1" x14ac:dyDescent="0.2">
      <c r="A7" s="162" t="s">
        <v>294</v>
      </c>
      <c r="B7" s="173" t="s">
        <v>355</v>
      </c>
      <c r="C7" s="252">
        <v>2.3953225805999998</v>
      </c>
      <c r="D7" s="252">
        <v>2.5064642856999999</v>
      </c>
      <c r="E7" s="252">
        <v>2.3198064515999999</v>
      </c>
      <c r="F7" s="252">
        <v>2.2391666667000001</v>
      </c>
      <c r="G7" s="252">
        <v>2.3094516128999998</v>
      </c>
      <c r="H7" s="252">
        <v>2.3895333333000002</v>
      </c>
      <c r="I7" s="252">
        <v>2.4612903226</v>
      </c>
      <c r="J7" s="252">
        <v>2.3752903226000002</v>
      </c>
      <c r="K7" s="252">
        <v>2.4691666667000001</v>
      </c>
      <c r="L7" s="252">
        <v>2.4179032257999999</v>
      </c>
      <c r="M7" s="252">
        <v>2.3582666667000001</v>
      </c>
      <c r="N7" s="252">
        <v>2.4154516129000001</v>
      </c>
      <c r="O7" s="252">
        <v>2.4539677419000001</v>
      </c>
      <c r="P7" s="252">
        <v>2.5398214285999998</v>
      </c>
      <c r="Q7" s="252">
        <v>2.3497096773999999</v>
      </c>
      <c r="R7" s="252">
        <v>2.2928000000000002</v>
      </c>
      <c r="S7" s="252">
        <v>2.3320967742000001</v>
      </c>
      <c r="T7" s="252">
        <v>2.4039999999999999</v>
      </c>
      <c r="U7" s="252">
        <v>2.4518709677000001</v>
      </c>
      <c r="V7" s="252">
        <v>2.4677419354999999</v>
      </c>
      <c r="W7" s="252">
        <v>2.4714999999999998</v>
      </c>
      <c r="X7" s="252">
        <v>2.4521612902999999</v>
      </c>
      <c r="Y7" s="252">
        <v>2.4165666667000001</v>
      </c>
      <c r="Z7" s="252">
        <v>2.3789032257999998</v>
      </c>
      <c r="AA7" s="252">
        <v>2.4615161290000001</v>
      </c>
      <c r="AB7" s="252">
        <v>2.4257241379000001</v>
      </c>
      <c r="AC7" s="252">
        <v>2.3948387097000001</v>
      </c>
      <c r="AD7" s="252">
        <v>2.3519666667000001</v>
      </c>
      <c r="AE7" s="252">
        <v>2.3956774194000001</v>
      </c>
      <c r="AF7" s="252">
        <v>2.4833333333000001</v>
      </c>
      <c r="AG7" s="252">
        <v>2.4924516129000001</v>
      </c>
      <c r="AH7" s="252">
        <v>2.6229354839000001</v>
      </c>
      <c r="AI7" s="252">
        <v>2.5488</v>
      </c>
      <c r="AJ7" s="252">
        <v>2.4380645160999999</v>
      </c>
      <c r="AK7" s="252">
        <v>2.4804666666999999</v>
      </c>
      <c r="AL7" s="252">
        <v>2.5581612903000002</v>
      </c>
      <c r="AM7" s="252">
        <v>2.3725161290000001</v>
      </c>
      <c r="AN7" s="252">
        <v>2.3489285714000001</v>
      </c>
      <c r="AO7" s="252">
        <v>2.3981290323</v>
      </c>
      <c r="AP7" s="252">
        <v>2.1821333332999999</v>
      </c>
      <c r="AQ7" s="252">
        <v>2.4347096773999999</v>
      </c>
      <c r="AR7" s="252">
        <v>2.4599333333</v>
      </c>
      <c r="AS7" s="252">
        <v>2.4868064516000001</v>
      </c>
      <c r="AT7" s="252">
        <v>2.5829354839000001</v>
      </c>
      <c r="AU7" s="252">
        <v>2.4982333333</v>
      </c>
      <c r="AV7" s="252">
        <v>2.5039677418999999</v>
      </c>
      <c r="AW7" s="252">
        <v>2.5859666667000001</v>
      </c>
      <c r="AX7" s="252">
        <v>2.4743870968000001</v>
      </c>
      <c r="AY7" s="252">
        <v>2.3594838710000001</v>
      </c>
      <c r="AZ7" s="252">
        <v>2.3765714286000001</v>
      </c>
      <c r="BA7" s="252">
        <v>2.2358387096999999</v>
      </c>
      <c r="BB7" s="252">
        <v>2.2526666667000002</v>
      </c>
      <c r="BC7" s="252">
        <v>2.4278387097</v>
      </c>
      <c r="BD7" s="252">
        <v>2.4492796069999998</v>
      </c>
      <c r="BE7" s="252">
        <v>2.4618613950000001</v>
      </c>
      <c r="BF7" s="252">
        <v>2.5023559450000001</v>
      </c>
      <c r="BG7" s="409">
        <v>2.463074524</v>
      </c>
      <c r="BH7" s="409">
        <v>2.439687122</v>
      </c>
      <c r="BI7" s="409">
        <v>2.479855218</v>
      </c>
      <c r="BJ7" s="409">
        <v>2.4496523240000001</v>
      </c>
      <c r="BK7" s="409">
        <v>2.38216311</v>
      </c>
      <c r="BL7" s="409">
        <v>2.4895064750000002</v>
      </c>
      <c r="BM7" s="409">
        <v>2.4080606250000001</v>
      </c>
      <c r="BN7" s="409">
        <v>2.27713586</v>
      </c>
      <c r="BO7" s="409">
        <v>2.357367794</v>
      </c>
      <c r="BP7" s="409">
        <v>2.4492796069999998</v>
      </c>
      <c r="BQ7" s="409">
        <v>2.4618613950000001</v>
      </c>
      <c r="BR7" s="409">
        <v>2.5023559450000001</v>
      </c>
      <c r="BS7" s="409">
        <v>2.463074524</v>
      </c>
      <c r="BT7" s="409">
        <v>2.439687122</v>
      </c>
      <c r="BU7" s="409">
        <v>2.479855218</v>
      </c>
      <c r="BV7" s="409">
        <v>2.4496523240000001</v>
      </c>
    </row>
    <row r="8" spans="1:74" ht="11.1" customHeight="1" x14ac:dyDescent="0.2">
      <c r="A8" s="162" t="s">
        <v>733</v>
      </c>
      <c r="B8" s="173" t="s">
        <v>356</v>
      </c>
      <c r="C8" s="252">
        <v>1.9897419354999999</v>
      </c>
      <c r="D8" s="252">
        <v>2.0473214286000001</v>
      </c>
      <c r="E8" s="252">
        <v>2.050483871</v>
      </c>
      <c r="F8" s="252">
        <v>2.0694666666999999</v>
      </c>
      <c r="G8" s="252">
        <v>2.0576451613</v>
      </c>
      <c r="H8" s="252">
        <v>2.0193333333000001</v>
      </c>
      <c r="I8" s="252">
        <v>2.1042258065000001</v>
      </c>
      <c r="J8" s="252">
        <v>1.9859354839000001</v>
      </c>
      <c r="K8" s="252">
        <v>1.9978666667</v>
      </c>
      <c r="L8" s="252">
        <v>2.0592580644999998</v>
      </c>
      <c r="M8" s="252">
        <v>1.9891666667000001</v>
      </c>
      <c r="N8" s="252">
        <v>2.1038387097000002</v>
      </c>
      <c r="O8" s="252">
        <v>1.9283870968000001</v>
      </c>
      <c r="P8" s="252">
        <v>1.9554642857</v>
      </c>
      <c r="Q8" s="252">
        <v>1.9303870968000001</v>
      </c>
      <c r="R8" s="252">
        <v>1.9545333332999999</v>
      </c>
      <c r="S8" s="252">
        <v>1.955483871</v>
      </c>
      <c r="T8" s="252">
        <v>2.0076333332999998</v>
      </c>
      <c r="U8" s="252">
        <v>2.1145161290000001</v>
      </c>
      <c r="V8" s="252">
        <v>2.0259354839000001</v>
      </c>
      <c r="W8" s="252">
        <v>2.0566333333000002</v>
      </c>
      <c r="X8" s="252">
        <v>2.0388064516000002</v>
      </c>
      <c r="Y8" s="252">
        <v>1.9724999999999999</v>
      </c>
      <c r="Z8" s="252">
        <v>2.1291612902999999</v>
      </c>
      <c r="AA8" s="252">
        <v>2.0526129032</v>
      </c>
      <c r="AB8" s="252">
        <v>2.0907586207</v>
      </c>
      <c r="AC8" s="252">
        <v>2.0993548387000001</v>
      </c>
      <c r="AD8" s="252">
        <v>2.0070000000000001</v>
      </c>
      <c r="AE8" s="252">
        <v>2.024</v>
      </c>
      <c r="AF8" s="252">
        <v>2.1032999999999999</v>
      </c>
      <c r="AG8" s="252">
        <v>2.0304838709999999</v>
      </c>
      <c r="AH8" s="252">
        <v>2.0723870968</v>
      </c>
      <c r="AI8" s="252">
        <v>1.9959333333</v>
      </c>
      <c r="AJ8" s="252">
        <v>1.9920967742</v>
      </c>
      <c r="AK8" s="252">
        <v>2.0198999999999998</v>
      </c>
      <c r="AL8" s="252">
        <v>2.1429354839000001</v>
      </c>
      <c r="AM8" s="252">
        <v>1.9450000000000001</v>
      </c>
      <c r="AN8" s="252">
        <v>2.0649285713999999</v>
      </c>
      <c r="AO8" s="252">
        <v>2.0404516129000001</v>
      </c>
      <c r="AP8" s="252">
        <v>1.9847666666999999</v>
      </c>
      <c r="AQ8" s="252">
        <v>2.0547096774</v>
      </c>
      <c r="AR8" s="252">
        <v>2.0629333333000002</v>
      </c>
      <c r="AS8" s="252">
        <v>1.9724838710000001</v>
      </c>
      <c r="AT8" s="252">
        <v>1.9536451613000001</v>
      </c>
      <c r="AU8" s="252">
        <v>1.9343333332999999</v>
      </c>
      <c r="AV8" s="252">
        <v>1.9146129032000001</v>
      </c>
      <c r="AW8" s="252">
        <v>1.9429666667000001</v>
      </c>
      <c r="AX8" s="252">
        <v>1.943483871</v>
      </c>
      <c r="AY8" s="252">
        <v>1.9320645161000001</v>
      </c>
      <c r="AZ8" s="252">
        <v>2.0069642857000001</v>
      </c>
      <c r="BA8" s="252">
        <v>2.0438064516000001</v>
      </c>
      <c r="BB8" s="252">
        <v>2.0020666667000002</v>
      </c>
      <c r="BC8" s="252">
        <v>2.0164193548</v>
      </c>
      <c r="BD8" s="252">
        <v>1.960556374</v>
      </c>
      <c r="BE8" s="252">
        <v>1.961303349</v>
      </c>
      <c r="BF8" s="252">
        <v>1.961258444</v>
      </c>
      <c r="BG8" s="409">
        <v>1.8757901020000001</v>
      </c>
      <c r="BH8" s="409">
        <v>1.953639168</v>
      </c>
      <c r="BI8" s="409">
        <v>1.916197256</v>
      </c>
      <c r="BJ8" s="409">
        <v>2.0287597939999999</v>
      </c>
      <c r="BK8" s="409">
        <v>1.9269707380000001</v>
      </c>
      <c r="BL8" s="409">
        <v>1.982414889</v>
      </c>
      <c r="BM8" s="409">
        <v>1.962287463</v>
      </c>
      <c r="BN8" s="409">
        <v>1.9675197680000001</v>
      </c>
      <c r="BO8" s="409">
        <v>1.9578822259999999</v>
      </c>
      <c r="BP8" s="409">
        <v>1.999902007</v>
      </c>
      <c r="BQ8" s="409">
        <v>1.997954961</v>
      </c>
      <c r="BR8" s="409">
        <v>1.995651208</v>
      </c>
      <c r="BS8" s="409">
        <v>1.9066055239999999</v>
      </c>
      <c r="BT8" s="409">
        <v>1.984712968</v>
      </c>
      <c r="BU8" s="409">
        <v>1.9455920470000001</v>
      </c>
      <c r="BV8" s="409">
        <v>2.060035434</v>
      </c>
    </row>
    <row r="9" spans="1:74" ht="11.1" customHeight="1" x14ac:dyDescent="0.2">
      <c r="A9" s="162" t="s">
        <v>292</v>
      </c>
      <c r="B9" s="173" t="s">
        <v>357</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19.062801</v>
      </c>
      <c r="AB9" s="252">
        <v>19.846603000000002</v>
      </c>
      <c r="AC9" s="252">
        <v>19.728204000000002</v>
      </c>
      <c r="AD9" s="252">
        <v>19.340226000000001</v>
      </c>
      <c r="AE9" s="252">
        <v>19.328156</v>
      </c>
      <c r="AF9" s="252">
        <v>19.846173</v>
      </c>
      <c r="AG9" s="252">
        <v>19.775658</v>
      </c>
      <c r="AH9" s="252">
        <v>20.274782999999999</v>
      </c>
      <c r="AI9" s="252">
        <v>19.756826</v>
      </c>
      <c r="AJ9" s="252">
        <v>19.650106999999998</v>
      </c>
      <c r="AK9" s="252">
        <v>19.658867999999998</v>
      </c>
      <c r="AL9" s="252">
        <v>19.983958999999999</v>
      </c>
      <c r="AM9" s="252">
        <v>19.322835000000001</v>
      </c>
      <c r="AN9" s="252">
        <v>19.190397999999998</v>
      </c>
      <c r="AO9" s="252">
        <v>20.060120000000001</v>
      </c>
      <c r="AP9" s="252">
        <v>19.595314999999999</v>
      </c>
      <c r="AQ9" s="252">
        <v>20.066233</v>
      </c>
      <c r="AR9" s="252">
        <v>20.561233999999999</v>
      </c>
      <c r="AS9" s="252">
        <v>20.118914</v>
      </c>
      <c r="AT9" s="252">
        <v>20.251182</v>
      </c>
      <c r="AU9" s="252">
        <v>19.640605000000001</v>
      </c>
      <c r="AV9" s="252">
        <v>19.989642</v>
      </c>
      <c r="AW9" s="252">
        <v>20.307229</v>
      </c>
      <c r="AX9" s="252">
        <v>20.323445</v>
      </c>
      <c r="AY9" s="252">
        <v>20.461323</v>
      </c>
      <c r="AZ9" s="252">
        <v>19.619446</v>
      </c>
      <c r="BA9" s="252">
        <v>20.573001999999999</v>
      </c>
      <c r="BB9" s="252">
        <v>19.940937000000002</v>
      </c>
      <c r="BC9" s="252">
        <v>20.356517</v>
      </c>
      <c r="BD9" s="252">
        <v>20.705323</v>
      </c>
      <c r="BE9" s="252">
        <v>20.629271058</v>
      </c>
      <c r="BF9" s="252">
        <v>20.752974218999999</v>
      </c>
      <c r="BG9" s="409">
        <v>20.267990000000001</v>
      </c>
      <c r="BH9" s="409">
        <v>20.699470000000002</v>
      </c>
      <c r="BI9" s="409">
        <v>20.432490000000001</v>
      </c>
      <c r="BJ9" s="409">
        <v>20.660910000000001</v>
      </c>
      <c r="BK9" s="409">
        <v>20.25254</v>
      </c>
      <c r="BL9" s="409">
        <v>20.236550000000001</v>
      </c>
      <c r="BM9" s="409">
        <v>20.45402</v>
      </c>
      <c r="BN9" s="409">
        <v>20.250920000000001</v>
      </c>
      <c r="BO9" s="409">
        <v>20.508849999999999</v>
      </c>
      <c r="BP9" s="409">
        <v>20.838660000000001</v>
      </c>
      <c r="BQ9" s="409">
        <v>21.01417</v>
      </c>
      <c r="BR9" s="409">
        <v>21.092369999999999</v>
      </c>
      <c r="BS9" s="409">
        <v>20.733160000000002</v>
      </c>
      <c r="BT9" s="409">
        <v>21.029260000000001</v>
      </c>
      <c r="BU9" s="409">
        <v>20.659700000000001</v>
      </c>
      <c r="BV9" s="409">
        <v>21.053129999999999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734</v>
      </c>
      <c r="B11" s="172" t="s">
        <v>512</v>
      </c>
      <c r="C11" s="252">
        <v>6.8870742700000003</v>
      </c>
      <c r="D11" s="252">
        <v>7.3011862182999998</v>
      </c>
      <c r="E11" s="252">
        <v>7.0596019920000002</v>
      </c>
      <c r="F11" s="252">
        <v>7.3232103851000003</v>
      </c>
      <c r="G11" s="252">
        <v>7.1673559271</v>
      </c>
      <c r="H11" s="252">
        <v>7.1685646825999996</v>
      </c>
      <c r="I11" s="252">
        <v>7.2629645432999999</v>
      </c>
      <c r="J11" s="252">
        <v>7.3149721924</v>
      </c>
      <c r="K11" s="252">
        <v>7.4409643197999999</v>
      </c>
      <c r="L11" s="252">
        <v>7.3800596668000003</v>
      </c>
      <c r="M11" s="252">
        <v>7.0841852808999999</v>
      </c>
      <c r="N11" s="252">
        <v>7.3838852180999996</v>
      </c>
      <c r="O11" s="252">
        <v>6.9596290323999996</v>
      </c>
      <c r="P11" s="252">
        <v>6.9251366665000003</v>
      </c>
      <c r="Q11" s="252">
        <v>7.0940523283000001</v>
      </c>
      <c r="R11" s="252">
        <v>7.16642621</v>
      </c>
      <c r="S11" s="252">
        <v>6.8863967622000004</v>
      </c>
      <c r="T11" s="252">
        <v>7.1619397697</v>
      </c>
      <c r="U11" s="252">
        <v>7.1453562624</v>
      </c>
      <c r="V11" s="252">
        <v>6.9682986429999998</v>
      </c>
      <c r="W11" s="252">
        <v>7.2146619676999997</v>
      </c>
      <c r="X11" s="252">
        <v>7.0960796637000003</v>
      </c>
      <c r="Y11" s="252">
        <v>6.9417028411999997</v>
      </c>
      <c r="Z11" s="252">
        <v>7.1344969170999999</v>
      </c>
      <c r="AA11" s="252">
        <v>6.7229982830999999</v>
      </c>
      <c r="AB11" s="252">
        <v>7.0615465857000004</v>
      </c>
      <c r="AC11" s="252">
        <v>7.0479369331999999</v>
      </c>
      <c r="AD11" s="252">
        <v>7.0480957948</v>
      </c>
      <c r="AE11" s="252">
        <v>6.9436125989999997</v>
      </c>
      <c r="AF11" s="252">
        <v>7.1247658847000004</v>
      </c>
      <c r="AG11" s="252">
        <v>7.0506401962999998</v>
      </c>
      <c r="AH11" s="252">
        <v>7.1302355941000002</v>
      </c>
      <c r="AI11" s="252">
        <v>7.1209431971999999</v>
      </c>
      <c r="AJ11" s="252">
        <v>6.9871897022000002</v>
      </c>
      <c r="AK11" s="252">
        <v>6.9660619392000003</v>
      </c>
      <c r="AL11" s="252">
        <v>7.1433625568999997</v>
      </c>
      <c r="AM11" s="252">
        <v>6.6730018026</v>
      </c>
      <c r="AN11" s="252">
        <v>6.9465874056999999</v>
      </c>
      <c r="AO11" s="252">
        <v>7.1179366046999997</v>
      </c>
      <c r="AP11" s="252">
        <v>6.8467322647</v>
      </c>
      <c r="AQ11" s="252">
        <v>6.9875636082000003</v>
      </c>
      <c r="AR11" s="252">
        <v>7.1665555197000002</v>
      </c>
      <c r="AS11" s="252">
        <v>7.0816795375000003</v>
      </c>
      <c r="AT11" s="252">
        <v>7.1936632535999996</v>
      </c>
      <c r="AU11" s="252">
        <v>7.0995115712999999</v>
      </c>
      <c r="AV11" s="252">
        <v>7.0509807409</v>
      </c>
      <c r="AW11" s="252">
        <v>6.9931731813000004</v>
      </c>
      <c r="AX11" s="252">
        <v>6.9756015946999996</v>
      </c>
      <c r="AY11" s="252">
        <v>6.5924034706999999</v>
      </c>
      <c r="AZ11" s="252">
        <v>6.8537966645999999</v>
      </c>
      <c r="BA11" s="252">
        <v>6.9212318722999999</v>
      </c>
      <c r="BB11" s="252">
        <v>6.8916073523000003</v>
      </c>
      <c r="BC11" s="252">
        <v>6.5445224274999996</v>
      </c>
      <c r="BD11" s="252">
        <v>7.0013390659999999</v>
      </c>
      <c r="BE11" s="252">
        <v>6.9797856989999998</v>
      </c>
      <c r="BF11" s="252">
        <v>7.0293757020000003</v>
      </c>
      <c r="BG11" s="409">
        <v>7.0300084319999998</v>
      </c>
      <c r="BH11" s="409">
        <v>7.0380384730000003</v>
      </c>
      <c r="BI11" s="409">
        <v>6.9155760659999999</v>
      </c>
      <c r="BJ11" s="409">
        <v>7.0081339140000001</v>
      </c>
      <c r="BK11" s="409">
        <v>6.5183402399999997</v>
      </c>
      <c r="BL11" s="409">
        <v>6.8146755800000003</v>
      </c>
      <c r="BM11" s="409">
        <v>6.869939091</v>
      </c>
      <c r="BN11" s="409">
        <v>6.8650422349999998</v>
      </c>
      <c r="BO11" s="409">
        <v>6.8104649400000001</v>
      </c>
      <c r="BP11" s="409">
        <v>6.9874200809999998</v>
      </c>
      <c r="BQ11" s="409">
        <v>6.9730901510000001</v>
      </c>
      <c r="BR11" s="409">
        <v>7.0299174430000004</v>
      </c>
      <c r="BS11" s="409">
        <v>7.0316492589999999</v>
      </c>
      <c r="BT11" s="409">
        <v>7.0463004299999996</v>
      </c>
      <c r="BU11" s="409">
        <v>6.9325433490000004</v>
      </c>
      <c r="BV11" s="409">
        <v>7.0283241260000002</v>
      </c>
    </row>
    <row r="12" spans="1:74" ht="11.1" customHeight="1" x14ac:dyDescent="0.2">
      <c r="A12" s="162" t="s">
        <v>735</v>
      </c>
      <c r="B12" s="173" t="s">
        <v>359</v>
      </c>
      <c r="C12" s="252">
        <v>2.9672275385</v>
      </c>
      <c r="D12" s="252">
        <v>3.2281394757999999</v>
      </c>
      <c r="E12" s="252">
        <v>2.9911946288000002</v>
      </c>
      <c r="F12" s="252">
        <v>3.1699335051999999</v>
      </c>
      <c r="G12" s="252">
        <v>3.1342590142</v>
      </c>
      <c r="H12" s="252">
        <v>3.0121194026999998</v>
      </c>
      <c r="I12" s="252">
        <v>3.1226079614</v>
      </c>
      <c r="J12" s="252">
        <v>3.2050473547</v>
      </c>
      <c r="K12" s="252">
        <v>3.3261827408000002</v>
      </c>
      <c r="L12" s="252">
        <v>3.3885752324</v>
      </c>
      <c r="M12" s="252">
        <v>3.1191466724999999</v>
      </c>
      <c r="N12" s="252">
        <v>3.2220854974000002</v>
      </c>
      <c r="O12" s="252">
        <v>3.0946949674000002</v>
      </c>
      <c r="P12" s="252">
        <v>2.9832866303999999</v>
      </c>
      <c r="Q12" s="252">
        <v>3.1070028514999999</v>
      </c>
      <c r="R12" s="252">
        <v>3.1220246200999999</v>
      </c>
      <c r="S12" s="252">
        <v>2.9397918615999998</v>
      </c>
      <c r="T12" s="252">
        <v>3.1485019785000001</v>
      </c>
      <c r="U12" s="252">
        <v>3.1132950792999998</v>
      </c>
      <c r="V12" s="252">
        <v>3.0783133701000001</v>
      </c>
      <c r="W12" s="252">
        <v>3.1647710261999999</v>
      </c>
      <c r="X12" s="252">
        <v>3.2077798588999999</v>
      </c>
      <c r="Y12" s="252">
        <v>2.9741392045000001</v>
      </c>
      <c r="Z12" s="252">
        <v>3.1023436068999999</v>
      </c>
      <c r="AA12" s="252">
        <v>2.7636251729999999</v>
      </c>
      <c r="AB12" s="252">
        <v>3.0325224940000002</v>
      </c>
      <c r="AC12" s="252">
        <v>3.0493847340000002</v>
      </c>
      <c r="AD12" s="252">
        <v>3.027268769</v>
      </c>
      <c r="AE12" s="252">
        <v>2.928575478</v>
      </c>
      <c r="AF12" s="252">
        <v>3.037688792</v>
      </c>
      <c r="AG12" s="252">
        <v>2.9687542109999998</v>
      </c>
      <c r="AH12" s="252">
        <v>3.0824930560000001</v>
      </c>
      <c r="AI12" s="252">
        <v>3.129383925</v>
      </c>
      <c r="AJ12" s="252">
        <v>2.9888542459999998</v>
      </c>
      <c r="AK12" s="252">
        <v>2.9689614280000001</v>
      </c>
      <c r="AL12" s="252">
        <v>3.0298537560000001</v>
      </c>
      <c r="AM12" s="252">
        <v>2.7652424820000001</v>
      </c>
      <c r="AN12" s="252">
        <v>2.9711924660000002</v>
      </c>
      <c r="AO12" s="252">
        <v>3.1428660599999998</v>
      </c>
      <c r="AP12" s="252">
        <v>2.8847805150000001</v>
      </c>
      <c r="AQ12" s="252">
        <v>3.004199812</v>
      </c>
      <c r="AR12" s="252">
        <v>3.1110580560000001</v>
      </c>
      <c r="AS12" s="252">
        <v>3.0347261259999998</v>
      </c>
      <c r="AT12" s="252">
        <v>3.165041854</v>
      </c>
      <c r="AU12" s="252">
        <v>3.1667893290000002</v>
      </c>
      <c r="AV12" s="252">
        <v>3.1261044029999998</v>
      </c>
      <c r="AW12" s="252">
        <v>3.0894472249999998</v>
      </c>
      <c r="AX12" s="252">
        <v>3.0148630440000002</v>
      </c>
      <c r="AY12" s="252">
        <v>2.8642499539999999</v>
      </c>
      <c r="AZ12" s="252">
        <v>3.0600870929999999</v>
      </c>
      <c r="BA12" s="252">
        <v>3.1120235759999999</v>
      </c>
      <c r="BB12" s="252">
        <v>3.0836262429999999</v>
      </c>
      <c r="BC12" s="252">
        <v>2.7047265079999998</v>
      </c>
      <c r="BD12" s="252">
        <v>3.1226321279999998</v>
      </c>
      <c r="BE12" s="252">
        <v>3.101199533</v>
      </c>
      <c r="BF12" s="252">
        <v>3.165221023</v>
      </c>
      <c r="BG12" s="409">
        <v>3.214030213</v>
      </c>
      <c r="BH12" s="409">
        <v>3.2167459279999999</v>
      </c>
      <c r="BI12" s="409">
        <v>3.1051218820000002</v>
      </c>
      <c r="BJ12" s="409">
        <v>3.1335188789999999</v>
      </c>
      <c r="BK12" s="409">
        <v>2.8507792460000001</v>
      </c>
      <c r="BL12" s="409">
        <v>3.048341905</v>
      </c>
      <c r="BM12" s="409">
        <v>3.1022172189999999</v>
      </c>
      <c r="BN12" s="409">
        <v>3.0759720270000002</v>
      </c>
      <c r="BO12" s="409">
        <v>3.0164377440000001</v>
      </c>
      <c r="BP12" s="409">
        <v>3.1199221279999998</v>
      </c>
      <c r="BQ12" s="409">
        <v>3.1012816060000001</v>
      </c>
      <c r="BR12" s="409">
        <v>3.168308481</v>
      </c>
      <c r="BS12" s="409">
        <v>3.2203363660000002</v>
      </c>
      <c r="BT12" s="409">
        <v>3.2264840869999998</v>
      </c>
      <c r="BU12" s="409">
        <v>3.1185053570000001</v>
      </c>
      <c r="BV12" s="409">
        <v>3.150760982</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736</v>
      </c>
      <c r="B14" s="172" t="s">
        <v>513</v>
      </c>
      <c r="C14" s="252">
        <v>13.272965167000001</v>
      </c>
      <c r="D14" s="252">
        <v>14.006861622000001</v>
      </c>
      <c r="E14" s="252">
        <v>13.945700299</v>
      </c>
      <c r="F14" s="252">
        <v>14.167200888</v>
      </c>
      <c r="G14" s="252">
        <v>13.90475659</v>
      </c>
      <c r="H14" s="252">
        <v>14.362791766999999</v>
      </c>
      <c r="I14" s="252">
        <v>14.753431416</v>
      </c>
      <c r="J14" s="252">
        <v>14.301648310999999</v>
      </c>
      <c r="K14" s="252">
        <v>14.803585053000001</v>
      </c>
      <c r="L14" s="252">
        <v>14.704657993</v>
      </c>
      <c r="M14" s="252">
        <v>13.789150307</v>
      </c>
      <c r="N14" s="252">
        <v>14.082783984000001</v>
      </c>
      <c r="O14" s="252">
        <v>13.706111539</v>
      </c>
      <c r="P14" s="252">
        <v>14.606711972999999</v>
      </c>
      <c r="Q14" s="252">
        <v>14.243580845</v>
      </c>
      <c r="R14" s="252">
        <v>14.421888242</v>
      </c>
      <c r="S14" s="252">
        <v>13.825228019000001</v>
      </c>
      <c r="T14" s="252">
        <v>14.762561711</v>
      </c>
      <c r="U14" s="252">
        <v>14.946747297</v>
      </c>
      <c r="V14" s="252">
        <v>14.752118363999999</v>
      </c>
      <c r="W14" s="252">
        <v>15.199280937999999</v>
      </c>
      <c r="X14" s="252">
        <v>14.650374861</v>
      </c>
      <c r="Y14" s="252">
        <v>14.269810468999999</v>
      </c>
      <c r="Z14" s="252">
        <v>14.631704364999999</v>
      </c>
      <c r="AA14" s="252">
        <v>13.593777856000001</v>
      </c>
      <c r="AB14" s="252">
        <v>14.565298838</v>
      </c>
      <c r="AC14" s="252">
        <v>14.619416146000001</v>
      </c>
      <c r="AD14" s="252">
        <v>14.692212942999999</v>
      </c>
      <c r="AE14" s="252">
        <v>14.314440586</v>
      </c>
      <c r="AF14" s="252">
        <v>14.748447189</v>
      </c>
      <c r="AG14" s="252">
        <v>14.761840054</v>
      </c>
      <c r="AH14" s="252">
        <v>15.296991180999999</v>
      </c>
      <c r="AI14" s="252">
        <v>15.266835156999999</v>
      </c>
      <c r="AJ14" s="252">
        <v>15.009950359999999</v>
      </c>
      <c r="AK14" s="252">
        <v>14.791815823</v>
      </c>
      <c r="AL14" s="252">
        <v>14.773005714</v>
      </c>
      <c r="AM14" s="252">
        <v>14.213827029999999</v>
      </c>
      <c r="AN14" s="252">
        <v>14.612852888999999</v>
      </c>
      <c r="AO14" s="252">
        <v>14.830610729</v>
      </c>
      <c r="AP14" s="252">
        <v>14.551029521</v>
      </c>
      <c r="AQ14" s="252">
        <v>14.933634504</v>
      </c>
      <c r="AR14" s="252">
        <v>15.450012321000001</v>
      </c>
      <c r="AS14" s="252">
        <v>15.346071207</v>
      </c>
      <c r="AT14" s="252">
        <v>15.285679928</v>
      </c>
      <c r="AU14" s="252">
        <v>15.709144763999999</v>
      </c>
      <c r="AV14" s="252">
        <v>15.241569711</v>
      </c>
      <c r="AW14" s="252">
        <v>15.293066938999999</v>
      </c>
      <c r="AX14" s="252">
        <v>14.902256659000001</v>
      </c>
      <c r="AY14" s="252">
        <v>14.030201526999999</v>
      </c>
      <c r="AZ14" s="252">
        <v>15.335445074000001</v>
      </c>
      <c r="BA14" s="252">
        <v>15.064417306999999</v>
      </c>
      <c r="BB14" s="252">
        <v>14.838495955000001</v>
      </c>
      <c r="BC14" s="252">
        <v>14.711894617</v>
      </c>
      <c r="BD14" s="252">
        <v>14.993751216</v>
      </c>
      <c r="BE14" s="252">
        <v>15.423714549</v>
      </c>
      <c r="BF14" s="252">
        <v>15.251707251999999</v>
      </c>
      <c r="BG14" s="409">
        <v>15.728742947000001</v>
      </c>
      <c r="BH14" s="409">
        <v>15.507752118000001</v>
      </c>
      <c r="BI14" s="409">
        <v>15.133132029</v>
      </c>
      <c r="BJ14" s="409">
        <v>14.885600566999999</v>
      </c>
      <c r="BK14" s="409">
        <v>14.302761841000001</v>
      </c>
      <c r="BL14" s="409">
        <v>15.247461816</v>
      </c>
      <c r="BM14" s="409">
        <v>14.996917497</v>
      </c>
      <c r="BN14" s="409">
        <v>15.026528260999999</v>
      </c>
      <c r="BO14" s="409">
        <v>14.803299467</v>
      </c>
      <c r="BP14" s="409">
        <v>15.339248914000001</v>
      </c>
      <c r="BQ14" s="409">
        <v>15.543000163</v>
      </c>
      <c r="BR14" s="409">
        <v>15.366003664000001</v>
      </c>
      <c r="BS14" s="409">
        <v>15.851021598000001</v>
      </c>
      <c r="BT14" s="409">
        <v>15.616737447</v>
      </c>
      <c r="BU14" s="409">
        <v>15.234773076</v>
      </c>
      <c r="BV14" s="409">
        <v>14.9903247</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737</v>
      </c>
      <c r="B16" s="172" t="s">
        <v>1138</v>
      </c>
      <c r="C16" s="252">
        <v>4.2230429857000003</v>
      </c>
      <c r="D16" s="252">
        <v>4.5991434995000002</v>
      </c>
      <c r="E16" s="252">
        <v>4.5200873484999997</v>
      </c>
      <c r="F16" s="252">
        <v>4.3651038321</v>
      </c>
      <c r="G16" s="252">
        <v>4.7622929587999998</v>
      </c>
      <c r="H16" s="252">
        <v>4.8913448738999996</v>
      </c>
      <c r="I16" s="252">
        <v>4.8992609530999998</v>
      </c>
      <c r="J16" s="252">
        <v>5.0539123207000003</v>
      </c>
      <c r="K16" s="252">
        <v>4.9990398501</v>
      </c>
      <c r="L16" s="252">
        <v>4.8738311597999999</v>
      </c>
      <c r="M16" s="252">
        <v>4.8800658516000004</v>
      </c>
      <c r="N16" s="252">
        <v>4.8834712856999998</v>
      </c>
      <c r="O16" s="252">
        <v>4.3662940867</v>
      </c>
      <c r="P16" s="252">
        <v>4.4719482537999999</v>
      </c>
      <c r="Q16" s="252">
        <v>4.1577566011</v>
      </c>
      <c r="R16" s="252">
        <v>4.5094782793999997</v>
      </c>
      <c r="S16" s="252">
        <v>4.6325651222999999</v>
      </c>
      <c r="T16" s="252">
        <v>4.7719511854999999</v>
      </c>
      <c r="U16" s="252">
        <v>4.8541041644999998</v>
      </c>
      <c r="V16" s="252">
        <v>4.9437712078000002</v>
      </c>
      <c r="W16" s="252">
        <v>4.6567127322999999</v>
      </c>
      <c r="X16" s="252">
        <v>4.6306505007999998</v>
      </c>
      <c r="Y16" s="252">
        <v>4.6887472994000001</v>
      </c>
      <c r="Z16" s="252">
        <v>4.7645400070999999</v>
      </c>
      <c r="AA16" s="252">
        <v>4.5971074060000001</v>
      </c>
      <c r="AB16" s="252">
        <v>4.8119490709999999</v>
      </c>
      <c r="AC16" s="252">
        <v>4.6485462719999999</v>
      </c>
      <c r="AD16" s="252">
        <v>4.4461627559999997</v>
      </c>
      <c r="AE16" s="252">
        <v>4.4944683650000004</v>
      </c>
      <c r="AF16" s="252">
        <v>4.7247602439999996</v>
      </c>
      <c r="AG16" s="252">
        <v>4.9032276259999996</v>
      </c>
      <c r="AH16" s="252">
        <v>5.0399582489999997</v>
      </c>
      <c r="AI16" s="252">
        <v>4.8091217500000001</v>
      </c>
      <c r="AJ16" s="252">
        <v>4.8367561400000003</v>
      </c>
      <c r="AK16" s="252">
        <v>4.8974202440000001</v>
      </c>
      <c r="AL16" s="252">
        <v>4.9764502530000003</v>
      </c>
      <c r="AM16" s="252">
        <v>4.8089706520000002</v>
      </c>
      <c r="AN16" s="252">
        <v>4.7781227599999996</v>
      </c>
      <c r="AO16" s="252">
        <v>4.6130279840000004</v>
      </c>
      <c r="AP16" s="252">
        <v>4.5274958170000001</v>
      </c>
      <c r="AQ16" s="252">
        <v>4.7157273249999996</v>
      </c>
      <c r="AR16" s="252">
        <v>4.9157718460000002</v>
      </c>
      <c r="AS16" s="252">
        <v>4.9743326479999999</v>
      </c>
      <c r="AT16" s="252">
        <v>5.0824454460000004</v>
      </c>
      <c r="AU16" s="252">
        <v>4.8962160580000003</v>
      </c>
      <c r="AV16" s="252">
        <v>4.8178981539999999</v>
      </c>
      <c r="AW16" s="252">
        <v>4.87614372</v>
      </c>
      <c r="AX16" s="252">
        <v>4.8942337120000001</v>
      </c>
      <c r="AY16" s="252">
        <v>4.7246628050000004</v>
      </c>
      <c r="AZ16" s="252">
        <v>4.8726072269999996</v>
      </c>
      <c r="BA16" s="252">
        <v>4.7053395010000001</v>
      </c>
      <c r="BB16" s="252">
        <v>4.618269304</v>
      </c>
      <c r="BC16" s="252">
        <v>4.8097972230000003</v>
      </c>
      <c r="BD16" s="252">
        <v>5.0134546240000004</v>
      </c>
      <c r="BE16" s="252">
        <v>5.0737535060000001</v>
      </c>
      <c r="BF16" s="252">
        <v>5.1835922959999996</v>
      </c>
      <c r="BG16" s="409">
        <v>4.994143588</v>
      </c>
      <c r="BH16" s="409">
        <v>4.9141424279999999</v>
      </c>
      <c r="BI16" s="409">
        <v>4.9733886610000004</v>
      </c>
      <c r="BJ16" s="409">
        <v>4.9917514670000003</v>
      </c>
      <c r="BK16" s="409">
        <v>4.7790983259999997</v>
      </c>
      <c r="BL16" s="409">
        <v>4.9289468579999998</v>
      </c>
      <c r="BM16" s="409">
        <v>4.7598120039999996</v>
      </c>
      <c r="BN16" s="409">
        <v>4.6715156889999996</v>
      </c>
      <c r="BO16" s="409">
        <v>4.8656954649999999</v>
      </c>
      <c r="BP16" s="409">
        <v>5.0720818230000004</v>
      </c>
      <c r="BQ16" s="409">
        <v>5.132643786</v>
      </c>
      <c r="BR16" s="409">
        <v>5.2440277130000004</v>
      </c>
      <c r="BS16" s="409">
        <v>5.0519797420000003</v>
      </c>
      <c r="BT16" s="409">
        <v>4.9709270510000003</v>
      </c>
      <c r="BU16" s="409">
        <v>5.0309482609999998</v>
      </c>
      <c r="BV16" s="409">
        <v>5.049443235</v>
      </c>
    </row>
    <row r="17" spans="1:74" ht="11.1" customHeight="1" x14ac:dyDescent="0.2">
      <c r="A17" s="162" t="s">
        <v>738</v>
      </c>
      <c r="B17" s="173" t="s">
        <v>500</v>
      </c>
      <c r="C17" s="252">
        <v>3.2881995925999998</v>
      </c>
      <c r="D17" s="252">
        <v>3.5079666749</v>
      </c>
      <c r="E17" s="252">
        <v>3.4090048296000002</v>
      </c>
      <c r="F17" s="252">
        <v>3.2534116181999999</v>
      </c>
      <c r="G17" s="252">
        <v>3.6715302101999998</v>
      </c>
      <c r="H17" s="252">
        <v>3.7499466659</v>
      </c>
      <c r="I17" s="252">
        <v>3.7453822099999998</v>
      </c>
      <c r="J17" s="252">
        <v>3.923001889</v>
      </c>
      <c r="K17" s="252">
        <v>3.8470854641000001</v>
      </c>
      <c r="L17" s="252">
        <v>3.6064020822999998</v>
      </c>
      <c r="M17" s="252">
        <v>3.6510224769000001</v>
      </c>
      <c r="N17" s="252">
        <v>3.7151642942000001</v>
      </c>
      <c r="O17" s="252">
        <v>3.3457682976999998</v>
      </c>
      <c r="P17" s="252">
        <v>3.4009426449000002</v>
      </c>
      <c r="Q17" s="252">
        <v>3.1188946759</v>
      </c>
      <c r="R17" s="252">
        <v>3.4129442671999999</v>
      </c>
      <c r="S17" s="252">
        <v>3.5325955339999999</v>
      </c>
      <c r="T17" s="252">
        <v>3.6802546705000001</v>
      </c>
      <c r="U17" s="252">
        <v>3.7405336564999998</v>
      </c>
      <c r="V17" s="252">
        <v>3.8040150277999998</v>
      </c>
      <c r="W17" s="252">
        <v>3.5501931011000001</v>
      </c>
      <c r="X17" s="252">
        <v>3.4178504038000002</v>
      </c>
      <c r="Y17" s="252">
        <v>3.5185682809999999</v>
      </c>
      <c r="Z17" s="252">
        <v>3.6143680928999999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3.5539019679999999</v>
      </c>
      <c r="AZ17" s="252">
        <v>3.7121272780000001</v>
      </c>
      <c r="BA17" s="252">
        <v>3.5663761969999999</v>
      </c>
      <c r="BB17" s="252">
        <v>3.4763625579999999</v>
      </c>
      <c r="BC17" s="252">
        <v>3.67990825</v>
      </c>
      <c r="BD17" s="252">
        <v>3.8846217969999999</v>
      </c>
      <c r="BE17" s="252">
        <v>3.866222327</v>
      </c>
      <c r="BF17" s="252">
        <v>3.9942689520000001</v>
      </c>
      <c r="BG17" s="409">
        <v>3.7936235580000002</v>
      </c>
      <c r="BH17" s="409">
        <v>3.717509406</v>
      </c>
      <c r="BI17" s="409">
        <v>3.7763771789999998</v>
      </c>
      <c r="BJ17" s="409">
        <v>3.7844220439999998</v>
      </c>
      <c r="BK17" s="409">
        <v>3.6014903720000002</v>
      </c>
      <c r="BL17" s="409">
        <v>3.7618343919999999</v>
      </c>
      <c r="BM17" s="409">
        <v>3.6141316369999998</v>
      </c>
      <c r="BN17" s="409">
        <v>3.522912673</v>
      </c>
      <c r="BO17" s="409">
        <v>3.7291839360000001</v>
      </c>
      <c r="BP17" s="409">
        <v>3.9366386929999999</v>
      </c>
      <c r="BQ17" s="409">
        <v>3.9179928450000001</v>
      </c>
      <c r="BR17" s="409">
        <v>4.0477540740000002</v>
      </c>
      <c r="BS17" s="409">
        <v>3.8444219450000001</v>
      </c>
      <c r="BT17" s="409">
        <v>3.7672885890000001</v>
      </c>
      <c r="BU17" s="409">
        <v>3.8269446290000002</v>
      </c>
      <c r="BV17" s="409">
        <v>3.835097218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739</v>
      </c>
      <c r="B19" s="172" t="s">
        <v>514</v>
      </c>
      <c r="C19" s="252">
        <v>8.2556837694999992</v>
      </c>
      <c r="D19" s="252">
        <v>8.3951306107000008</v>
      </c>
      <c r="E19" s="252">
        <v>8.0833925845000003</v>
      </c>
      <c r="F19" s="252">
        <v>8.3571198762000005</v>
      </c>
      <c r="G19" s="252">
        <v>8.5046697418000008</v>
      </c>
      <c r="H19" s="252">
        <v>9.0559724645999999</v>
      </c>
      <c r="I19" s="252">
        <v>8.7912520792999995</v>
      </c>
      <c r="J19" s="252">
        <v>9.0272976743999997</v>
      </c>
      <c r="K19" s="252">
        <v>8.7024476133000004</v>
      </c>
      <c r="L19" s="252">
        <v>8.5063526819999993</v>
      </c>
      <c r="M19" s="252">
        <v>8.1548318874000003</v>
      </c>
      <c r="N19" s="252">
        <v>8.2450470686999999</v>
      </c>
      <c r="O19" s="252">
        <v>7.8469722185000004</v>
      </c>
      <c r="P19" s="252">
        <v>8.0227952710999997</v>
      </c>
      <c r="Q19" s="252">
        <v>7.9904572731999997</v>
      </c>
      <c r="R19" s="252">
        <v>8.0235248854000005</v>
      </c>
      <c r="S19" s="252">
        <v>8.8388712990999991</v>
      </c>
      <c r="T19" s="252">
        <v>9.1822003635999998</v>
      </c>
      <c r="U19" s="252">
        <v>8.7917322050000006</v>
      </c>
      <c r="V19" s="252">
        <v>9.0560712565999992</v>
      </c>
      <c r="W19" s="252">
        <v>9.1289312716000008</v>
      </c>
      <c r="X19" s="252">
        <v>8.7832012889000008</v>
      </c>
      <c r="Y19" s="252">
        <v>8.4457720004999999</v>
      </c>
      <c r="Z19" s="252">
        <v>8.2733679031000005</v>
      </c>
      <c r="AA19" s="252">
        <v>8.1245358911000007</v>
      </c>
      <c r="AB19" s="252">
        <v>8.0065094956999996</v>
      </c>
      <c r="AC19" s="252">
        <v>8.2735028440999994</v>
      </c>
      <c r="AD19" s="252">
        <v>8.1767809096999997</v>
      </c>
      <c r="AE19" s="252">
        <v>8.7883869264999994</v>
      </c>
      <c r="AF19" s="252">
        <v>9.0106611503000007</v>
      </c>
      <c r="AG19" s="252">
        <v>8.9841099921000005</v>
      </c>
      <c r="AH19" s="252">
        <v>9.2065929927999992</v>
      </c>
      <c r="AI19" s="252">
        <v>8.6621799230000001</v>
      </c>
      <c r="AJ19" s="252">
        <v>8.5739530016999996</v>
      </c>
      <c r="AK19" s="252">
        <v>8.1725372076999996</v>
      </c>
      <c r="AL19" s="252">
        <v>8.2251995923999992</v>
      </c>
      <c r="AM19" s="252">
        <v>8.2301528408000006</v>
      </c>
      <c r="AN19" s="252">
        <v>8.2203903726000007</v>
      </c>
      <c r="AO19" s="252">
        <v>8.2533395493999997</v>
      </c>
      <c r="AP19" s="252">
        <v>8.3246696406999998</v>
      </c>
      <c r="AQ19" s="252">
        <v>8.8092434020999999</v>
      </c>
      <c r="AR19" s="252">
        <v>9.1614904537000008</v>
      </c>
      <c r="AS19" s="252">
        <v>9.1547392038000002</v>
      </c>
      <c r="AT19" s="252">
        <v>9.1691735746000003</v>
      </c>
      <c r="AU19" s="252">
        <v>8.9701406129999999</v>
      </c>
      <c r="AV19" s="252">
        <v>8.7376543305999999</v>
      </c>
      <c r="AW19" s="252">
        <v>8.3705932883000003</v>
      </c>
      <c r="AX19" s="252">
        <v>8.3324829549999997</v>
      </c>
      <c r="AY19" s="252">
        <v>8.2977824771000002</v>
      </c>
      <c r="AZ19" s="252">
        <v>8.2973056222999997</v>
      </c>
      <c r="BA19" s="252">
        <v>8.3307659801000007</v>
      </c>
      <c r="BB19" s="252">
        <v>8.4217449250000005</v>
      </c>
      <c r="BC19" s="252">
        <v>8.9292560654000006</v>
      </c>
      <c r="BD19" s="252">
        <v>9.2624173249999995</v>
      </c>
      <c r="BE19" s="252">
        <v>9.2515307920000005</v>
      </c>
      <c r="BF19" s="252">
        <v>9.2913106919999997</v>
      </c>
      <c r="BG19" s="409">
        <v>9.0733604579999998</v>
      </c>
      <c r="BH19" s="409">
        <v>8.8417005100000008</v>
      </c>
      <c r="BI19" s="409">
        <v>8.4824598929999997</v>
      </c>
      <c r="BJ19" s="409">
        <v>8.4551351550000007</v>
      </c>
      <c r="BK19" s="409">
        <v>8.3650294580000004</v>
      </c>
      <c r="BL19" s="409">
        <v>8.3734364439999993</v>
      </c>
      <c r="BM19" s="409">
        <v>8.4024120960000008</v>
      </c>
      <c r="BN19" s="409">
        <v>8.4842061579999992</v>
      </c>
      <c r="BO19" s="409">
        <v>8.9919683490000004</v>
      </c>
      <c r="BP19" s="409">
        <v>9.3588236120000001</v>
      </c>
      <c r="BQ19" s="409">
        <v>9.3471285139999996</v>
      </c>
      <c r="BR19" s="409">
        <v>9.3879241820000008</v>
      </c>
      <c r="BS19" s="409">
        <v>9.1672019040000006</v>
      </c>
      <c r="BT19" s="409">
        <v>8.9322498960000001</v>
      </c>
      <c r="BU19" s="409">
        <v>8.5676200330000007</v>
      </c>
      <c r="BV19" s="409">
        <v>8.5397028899999992</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740</v>
      </c>
      <c r="B21" s="172" t="s">
        <v>515</v>
      </c>
      <c r="C21" s="252">
        <v>32.670847918</v>
      </c>
      <c r="D21" s="252">
        <v>32.266901875000002</v>
      </c>
      <c r="E21" s="252">
        <v>31.025360200000001</v>
      </c>
      <c r="F21" s="252">
        <v>31.910095541</v>
      </c>
      <c r="G21" s="252">
        <v>31.204678114</v>
      </c>
      <c r="H21" s="252">
        <v>30.560141834</v>
      </c>
      <c r="I21" s="252">
        <v>30.213090601000001</v>
      </c>
      <c r="J21" s="252">
        <v>30.319782992</v>
      </c>
      <c r="K21" s="252">
        <v>31.580585106000001</v>
      </c>
      <c r="L21" s="252">
        <v>30.134446749999999</v>
      </c>
      <c r="M21" s="252">
        <v>31.997681980999999</v>
      </c>
      <c r="N21" s="252">
        <v>33.993935878000002</v>
      </c>
      <c r="O21" s="252">
        <v>32.488264940999997</v>
      </c>
      <c r="P21" s="252">
        <v>34.061709227999998</v>
      </c>
      <c r="Q21" s="252">
        <v>32.297634260999999</v>
      </c>
      <c r="R21" s="252">
        <v>33.567217212999999</v>
      </c>
      <c r="S21" s="252">
        <v>30.759672736999999</v>
      </c>
      <c r="T21" s="252">
        <v>33.135328563999998</v>
      </c>
      <c r="U21" s="252">
        <v>32.938157158999999</v>
      </c>
      <c r="V21" s="252">
        <v>31.671563596999999</v>
      </c>
      <c r="W21" s="252">
        <v>32.665447768</v>
      </c>
      <c r="X21" s="252">
        <v>31.822664135</v>
      </c>
      <c r="Y21" s="252">
        <v>32.365674935999998</v>
      </c>
      <c r="Z21" s="252">
        <v>35.179205455000002</v>
      </c>
      <c r="AA21" s="252">
        <v>32.565743468000001</v>
      </c>
      <c r="AB21" s="252">
        <v>35.410518389000003</v>
      </c>
      <c r="AC21" s="252">
        <v>34.228716222999999</v>
      </c>
      <c r="AD21" s="252">
        <v>34.181374896999998</v>
      </c>
      <c r="AE21" s="252">
        <v>33.779791127000003</v>
      </c>
      <c r="AF21" s="252">
        <v>32.903177640999999</v>
      </c>
      <c r="AG21" s="252">
        <v>32.201664094000002</v>
      </c>
      <c r="AH21" s="252">
        <v>33.501351086</v>
      </c>
      <c r="AI21" s="252">
        <v>33.059855915</v>
      </c>
      <c r="AJ21" s="252">
        <v>32.168943437999999</v>
      </c>
      <c r="AK21" s="252">
        <v>34.361341521999996</v>
      </c>
      <c r="AL21" s="252">
        <v>35.400584649000002</v>
      </c>
      <c r="AM21" s="252">
        <v>33.628434018</v>
      </c>
      <c r="AN21" s="252">
        <v>34.669028011000002</v>
      </c>
      <c r="AO21" s="252">
        <v>34.898890903000002</v>
      </c>
      <c r="AP21" s="252">
        <v>34.043829410000001</v>
      </c>
      <c r="AQ21" s="252">
        <v>34.653088111999999</v>
      </c>
      <c r="AR21" s="252">
        <v>34.269106768</v>
      </c>
      <c r="AS21" s="252">
        <v>33.253872477999998</v>
      </c>
      <c r="AT21" s="252">
        <v>33.345685736</v>
      </c>
      <c r="AU21" s="252">
        <v>34.615587343999998</v>
      </c>
      <c r="AV21" s="252">
        <v>33.745487433999998</v>
      </c>
      <c r="AW21" s="252">
        <v>36.137836921000002</v>
      </c>
      <c r="AX21" s="252">
        <v>34.938310141999999</v>
      </c>
      <c r="AY21" s="252">
        <v>35.182837272999997</v>
      </c>
      <c r="AZ21" s="252">
        <v>36.225858037000002</v>
      </c>
      <c r="BA21" s="252">
        <v>35.418325355</v>
      </c>
      <c r="BB21" s="252">
        <v>35.361480516</v>
      </c>
      <c r="BC21" s="252">
        <v>35.061703414999997</v>
      </c>
      <c r="BD21" s="252">
        <v>34.885238596000001</v>
      </c>
      <c r="BE21" s="252">
        <v>34.643106488000001</v>
      </c>
      <c r="BF21" s="252">
        <v>34.383716075999999</v>
      </c>
      <c r="BG21" s="409">
        <v>34.947683994999998</v>
      </c>
      <c r="BH21" s="409">
        <v>34.389289339999998</v>
      </c>
      <c r="BI21" s="409">
        <v>35.870032606000002</v>
      </c>
      <c r="BJ21" s="409">
        <v>36.979728080000001</v>
      </c>
      <c r="BK21" s="409">
        <v>35.940860977</v>
      </c>
      <c r="BL21" s="409">
        <v>37.286499646000003</v>
      </c>
      <c r="BM21" s="409">
        <v>36.601151420000001</v>
      </c>
      <c r="BN21" s="409">
        <v>36.396510823</v>
      </c>
      <c r="BO21" s="409">
        <v>35.976355593999997</v>
      </c>
      <c r="BP21" s="409">
        <v>35.677059753000002</v>
      </c>
      <c r="BQ21" s="409">
        <v>35.458799493999997</v>
      </c>
      <c r="BR21" s="409">
        <v>35.069910643</v>
      </c>
      <c r="BS21" s="409">
        <v>35.739753954999998</v>
      </c>
      <c r="BT21" s="409">
        <v>35.041546158999999</v>
      </c>
      <c r="BU21" s="409">
        <v>36.625710351000002</v>
      </c>
      <c r="BV21" s="409">
        <v>37.709153473000001</v>
      </c>
    </row>
    <row r="22" spans="1:74" ht="11.1" customHeight="1" x14ac:dyDescent="0.2">
      <c r="A22" s="162" t="s">
        <v>301</v>
      </c>
      <c r="B22" s="173" t="s">
        <v>351</v>
      </c>
      <c r="C22" s="252">
        <v>12.21388221</v>
      </c>
      <c r="D22" s="252">
        <v>11.122669707</v>
      </c>
      <c r="E22" s="252">
        <v>10.405754741000001</v>
      </c>
      <c r="F22" s="252">
        <v>12.35675451</v>
      </c>
      <c r="G22" s="252">
        <v>11.506541308999999</v>
      </c>
      <c r="H22" s="252">
        <v>11.110500292999999</v>
      </c>
      <c r="I22" s="252">
        <v>10.920243744</v>
      </c>
      <c r="J22" s="252">
        <v>11.268381176</v>
      </c>
      <c r="K22" s="252">
        <v>12.539079005</v>
      </c>
      <c r="L22" s="252">
        <v>11.125315370999999</v>
      </c>
      <c r="M22" s="252">
        <v>11.972269263999999</v>
      </c>
      <c r="N22" s="252">
        <v>13.102280248</v>
      </c>
      <c r="O22" s="252">
        <v>12.061863181</v>
      </c>
      <c r="P22" s="252">
        <v>12.431893412000001</v>
      </c>
      <c r="Q22" s="252">
        <v>11.632171078000001</v>
      </c>
      <c r="R22" s="252">
        <v>13.181563417</v>
      </c>
      <c r="S22" s="252">
        <v>11.050450258</v>
      </c>
      <c r="T22" s="252">
        <v>13.175207672999999</v>
      </c>
      <c r="U22" s="252">
        <v>13.289732698</v>
      </c>
      <c r="V22" s="252">
        <v>11.864377608</v>
      </c>
      <c r="W22" s="252">
        <v>12.526060986999999</v>
      </c>
      <c r="X22" s="252">
        <v>11.846350899000001</v>
      </c>
      <c r="Y22" s="252">
        <v>11.904170573</v>
      </c>
      <c r="Z22" s="252">
        <v>13.595581581999999</v>
      </c>
      <c r="AA22" s="252">
        <v>11.466780910000001</v>
      </c>
      <c r="AB22" s="252">
        <v>13.45906441</v>
      </c>
      <c r="AC22" s="252">
        <v>12.884495719</v>
      </c>
      <c r="AD22" s="252">
        <v>13.435578462</v>
      </c>
      <c r="AE22" s="252">
        <v>13.154971448</v>
      </c>
      <c r="AF22" s="252">
        <v>12.7089379</v>
      </c>
      <c r="AG22" s="252">
        <v>12.165216799</v>
      </c>
      <c r="AH22" s="252">
        <v>12.813468382</v>
      </c>
      <c r="AI22" s="252">
        <v>12.905744808</v>
      </c>
      <c r="AJ22" s="252">
        <v>11.798207171</v>
      </c>
      <c r="AK22" s="252">
        <v>13.195290274</v>
      </c>
      <c r="AL22" s="252">
        <v>13.806555984999999</v>
      </c>
      <c r="AM22" s="252">
        <v>12.816609648</v>
      </c>
      <c r="AN22" s="252">
        <v>12.876941800000001</v>
      </c>
      <c r="AO22" s="252">
        <v>13.500032282999999</v>
      </c>
      <c r="AP22" s="252">
        <v>13.124689204999999</v>
      </c>
      <c r="AQ22" s="252">
        <v>13.738207185</v>
      </c>
      <c r="AR22" s="252">
        <v>13.647593318</v>
      </c>
      <c r="AS22" s="252">
        <v>12.759365573</v>
      </c>
      <c r="AT22" s="252">
        <v>12.594687625000001</v>
      </c>
      <c r="AU22" s="252">
        <v>13.900730889</v>
      </c>
      <c r="AV22" s="252">
        <v>12.885992438000001</v>
      </c>
      <c r="AW22" s="252">
        <v>14.382554154999999</v>
      </c>
      <c r="AX22" s="252">
        <v>12.920544039999999</v>
      </c>
      <c r="AY22" s="252">
        <v>13.413384945000001</v>
      </c>
      <c r="AZ22" s="252">
        <v>13.821834218999999</v>
      </c>
      <c r="BA22" s="252">
        <v>13.740177047</v>
      </c>
      <c r="BB22" s="252">
        <v>14.028592691</v>
      </c>
      <c r="BC22" s="252">
        <v>13.828928968</v>
      </c>
      <c r="BD22" s="252">
        <v>13.675533959999999</v>
      </c>
      <c r="BE22" s="252">
        <v>13.624462458</v>
      </c>
      <c r="BF22" s="252">
        <v>13.209682344999999</v>
      </c>
      <c r="BG22" s="409">
        <v>13.930057649</v>
      </c>
      <c r="BH22" s="409">
        <v>13.117597266000001</v>
      </c>
      <c r="BI22" s="409">
        <v>13.944289709</v>
      </c>
      <c r="BJ22" s="409">
        <v>14.337845087</v>
      </c>
      <c r="BK22" s="409">
        <v>13.903103778</v>
      </c>
      <c r="BL22" s="409">
        <v>14.324794796000001</v>
      </c>
      <c r="BM22" s="409">
        <v>14.238700339999999</v>
      </c>
      <c r="BN22" s="409">
        <v>14.535720357000001</v>
      </c>
      <c r="BO22" s="409">
        <v>14.327054372999999</v>
      </c>
      <c r="BP22" s="409">
        <v>14.166134332</v>
      </c>
      <c r="BQ22" s="409">
        <v>14.111016979</v>
      </c>
      <c r="BR22" s="409">
        <v>13.679026195</v>
      </c>
      <c r="BS22" s="409">
        <v>14.422556865000001</v>
      </c>
      <c r="BT22" s="409">
        <v>13.578332487999999</v>
      </c>
      <c r="BU22" s="409">
        <v>14.431626882</v>
      </c>
      <c r="BV22" s="409">
        <v>14.836139802</v>
      </c>
    </row>
    <row r="23" spans="1:74" ht="11.1" customHeight="1" x14ac:dyDescent="0.2">
      <c r="A23" s="162" t="s">
        <v>296</v>
      </c>
      <c r="B23" s="173" t="s">
        <v>741</v>
      </c>
      <c r="C23" s="252">
        <v>4.9753225806000003</v>
      </c>
      <c r="D23" s="252">
        <v>5.2182142857000002</v>
      </c>
      <c r="E23" s="252">
        <v>4.8105483870999999</v>
      </c>
      <c r="F23" s="252">
        <v>4.0188333332999999</v>
      </c>
      <c r="G23" s="252">
        <v>3.7509354839000002</v>
      </c>
      <c r="H23" s="252">
        <v>3.7375666666999998</v>
      </c>
      <c r="I23" s="252">
        <v>3.8880967742000001</v>
      </c>
      <c r="J23" s="252">
        <v>3.8601612903000002</v>
      </c>
      <c r="K23" s="252">
        <v>3.7558333333</v>
      </c>
      <c r="L23" s="252">
        <v>3.9105161289999999</v>
      </c>
      <c r="M23" s="252">
        <v>4.2591666666999997</v>
      </c>
      <c r="N23" s="252">
        <v>5.0008064515999999</v>
      </c>
      <c r="O23" s="252">
        <v>4.5459354839000001</v>
      </c>
      <c r="P23" s="252">
        <v>5.0612500000000002</v>
      </c>
      <c r="Q23" s="252">
        <v>4.5298064515999998</v>
      </c>
      <c r="R23" s="252">
        <v>4.1835000000000004</v>
      </c>
      <c r="S23" s="252">
        <v>3.6177096774000002</v>
      </c>
      <c r="T23" s="252">
        <v>3.6979666667000002</v>
      </c>
      <c r="U23" s="252">
        <v>3.8198387096999999</v>
      </c>
      <c r="V23" s="252">
        <v>3.9375806452000002</v>
      </c>
      <c r="W23" s="252">
        <v>3.88</v>
      </c>
      <c r="X23" s="252">
        <v>3.8563870967999998</v>
      </c>
      <c r="Y23" s="252">
        <v>3.9987666666999999</v>
      </c>
      <c r="Z23" s="252">
        <v>4.6359354839</v>
      </c>
      <c r="AA23" s="252">
        <v>4.3647419354999997</v>
      </c>
      <c r="AB23" s="252">
        <v>4.6501034483000003</v>
      </c>
      <c r="AC23" s="252">
        <v>4.3761290322999997</v>
      </c>
      <c r="AD23" s="252">
        <v>3.9430333332999998</v>
      </c>
      <c r="AE23" s="252">
        <v>3.5496129031999999</v>
      </c>
      <c r="AF23" s="252">
        <v>3.5312333332999999</v>
      </c>
      <c r="AG23" s="252">
        <v>3.7495806452</v>
      </c>
      <c r="AH23" s="252">
        <v>3.8310967742000002</v>
      </c>
      <c r="AI23" s="252">
        <v>3.6928999999999998</v>
      </c>
      <c r="AJ23" s="252">
        <v>3.7480967742</v>
      </c>
      <c r="AK23" s="252">
        <v>4.1275333332999997</v>
      </c>
      <c r="AL23" s="252">
        <v>4.5667096773999996</v>
      </c>
      <c r="AM23" s="252">
        <v>4.1473870968000002</v>
      </c>
      <c r="AN23" s="252">
        <v>4.5326785714</v>
      </c>
      <c r="AO23" s="252">
        <v>4.2499032257999998</v>
      </c>
      <c r="AP23" s="252">
        <v>3.7860333332999998</v>
      </c>
      <c r="AQ23" s="252">
        <v>3.5000645161000001</v>
      </c>
      <c r="AR23" s="252">
        <v>3.4687333332999999</v>
      </c>
      <c r="AS23" s="252">
        <v>3.5827419355000001</v>
      </c>
      <c r="AT23" s="252">
        <v>3.6930322581000001</v>
      </c>
      <c r="AU23" s="252">
        <v>3.6238333332999999</v>
      </c>
      <c r="AV23" s="252">
        <v>3.5955161289999999</v>
      </c>
      <c r="AW23" s="252">
        <v>4.0932333332999997</v>
      </c>
      <c r="AX23" s="252">
        <v>4.4969354838999998</v>
      </c>
      <c r="AY23" s="252">
        <v>4.2568709677000003</v>
      </c>
      <c r="AZ23" s="252">
        <v>4.5552857143000001</v>
      </c>
      <c r="BA23" s="252">
        <v>4.0315161289999999</v>
      </c>
      <c r="BB23" s="252">
        <v>3.6036333332999999</v>
      </c>
      <c r="BC23" s="252">
        <v>3.4365483871000002</v>
      </c>
      <c r="BD23" s="252">
        <v>3.380061306</v>
      </c>
      <c r="BE23" s="252">
        <v>3.515125034</v>
      </c>
      <c r="BF23" s="252">
        <v>3.6142646919999999</v>
      </c>
      <c r="BG23" s="409">
        <v>3.5092760520000001</v>
      </c>
      <c r="BH23" s="409">
        <v>3.527522426</v>
      </c>
      <c r="BI23" s="409">
        <v>3.7879601159999998</v>
      </c>
      <c r="BJ23" s="409">
        <v>4.32938417</v>
      </c>
      <c r="BK23" s="409">
        <v>4.108114788</v>
      </c>
      <c r="BL23" s="409">
        <v>4.3694885980000002</v>
      </c>
      <c r="BM23" s="409">
        <v>4.00462542</v>
      </c>
      <c r="BN23" s="409">
        <v>3.6048642540000002</v>
      </c>
      <c r="BO23" s="409">
        <v>3.2908240360000001</v>
      </c>
      <c r="BP23" s="409">
        <v>3.3072048820000002</v>
      </c>
      <c r="BQ23" s="409">
        <v>3.4372319980000001</v>
      </c>
      <c r="BR23" s="409">
        <v>3.5325239900000001</v>
      </c>
      <c r="BS23" s="409">
        <v>3.4284350620000001</v>
      </c>
      <c r="BT23" s="409">
        <v>3.4454030169999998</v>
      </c>
      <c r="BU23" s="409">
        <v>3.699867588</v>
      </c>
      <c r="BV23" s="409">
        <v>4.2298030950000003</v>
      </c>
    </row>
    <row r="24" spans="1:74" ht="11.1" customHeight="1" x14ac:dyDescent="0.2">
      <c r="A24" s="162" t="s">
        <v>742</v>
      </c>
      <c r="B24" s="173" t="s">
        <v>352</v>
      </c>
      <c r="C24" s="252">
        <v>3.7358005946000001</v>
      </c>
      <c r="D24" s="252">
        <v>3.9243130782</v>
      </c>
      <c r="E24" s="252">
        <v>3.9353542866</v>
      </c>
      <c r="F24" s="252">
        <v>3.8274270774999999</v>
      </c>
      <c r="G24" s="252">
        <v>4.0390249564999996</v>
      </c>
      <c r="H24" s="252">
        <v>3.9622261833999999</v>
      </c>
      <c r="I24" s="252">
        <v>3.6943938521000002</v>
      </c>
      <c r="J24" s="252">
        <v>3.5994785367</v>
      </c>
      <c r="K24" s="252">
        <v>3.6785844958</v>
      </c>
      <c r="L24" s="252">
        <v>3.6086794346</v>
      </c>
      <c r="M24" s="252">
        <v>3.9780041601999998</v>
      </c>
      <c r="N24" s="252">
        <v>4.0324888647000003</v>
      </c>
      <c r="O24" s="252">
        <v>3.8463788899</v>
      </c>
      <c r="P24" s="252">
        <v>4.3206764577000003</v>
      </c>
      <c r="Q24" s="252">
        <v>4.0527533955999999</v>
      </c>
      <c r="R24" s="252">
        <v>4.1696667155</v>
      </c>
      <c r="S24" s="252">
        <v>4.2218226983999996</v>
      </c>
      <c r="T24" s="252">
        <v>4.1834072100000004</v>
      </c>
      <c r="U24" s="252">
        <v>3.9647509753999999</v>
      </c>
      <c r="V24" s="252">
        <v>3.9267331907999998</v>
      </c>
      <c r="W24" s="252">
        <v>4.2425921776999997</v>
      </c>
      <c r="X24" s="252">
        <v>4.2384726197999996</v>
      </c>
      <c r="Y24" s="252">
        <v>4.2090552079999997</v>
      </c>
      <c r="Z24" s="252">
        <v>4.3526179027999996</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4.692933365</v>
      </c>
      <c r="AZ24" s="252">
        <v>4.8262155959999999</v>
      </c>
      <c r="BA24" s="252">
        <v>4.8440214240000001</v>
      </c>
      <c r="BB24" s="252">
        <v>4.8508883630000001</v>
      </c>
      <c r="BC24" s="252">
        <v>4.8609017740000002</v>
      </c>
      <c r="BD24" s="252">
        <v>4.9330082580000001</v>
      </c>
      <c r="BE24" s="252">
        <v>4.6395329030000001</v>
      </c>
      <c r="BF24" s="252">
        <v>4.6353121049999997</v>
      </c>
      <c r="BG24" s="409">
        <v>4.6668363800000003</v>
      </c>
      <c r="BH24" s="409">
        <v>4.8637151779999996</v>
      </c>
      <c r="BI24" s="409">
        <v>5.013911921</v>
      </c>
      <c r="BJ24" s="409">
        <v>5.0766998839999999</v>
      </c>
      <c r="BK24" s="409">
        <v>4.8534315680000004</v>
      </c>
      <c r="BL24" s="409">
        <v>5.2280890380000002</v>
      </c>
      <c r="BM24" s="409">
        <v>5.2000070049999998</v>
      </c>
      <c r="BN24" s="409">
        <v>5.1305709159999999</v>
      </c>
      <c r="BO24" s="409">
        <v>5.2059712310000004</v>
      </c>
      <c r="BP24" s="409">
        <v>5.122211504</v>
      </c>
      <c r="BQ24" s="409">
        <v>4.8575679540000003</v>
      </c>
      <c r="BR24" s="409">
        <v>4.7495282569999997</v>
      </c>
      <c r="BS24" s="409">
        <v>4.8303599510000002</v>
      </c>
      <c r="BT24" s="409">
        <v>4.9577911549999998</v>
      </c>
      <c r="BU24" s="409">
        <v>5.1652171280000001</v>
      </c>
      <c r="BV24" s="409">
        <v>5.2238551510000004</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743</v>
      </c>
      <c r="B26" s="172" t="s">
        <v>516</v>
      </c>
      <c r="C26" s="252">
        <v>3.9074578344000002</v>
      </c>
      <c r="D26" s="252">
        <v>3.9773621104000001</v>
      </c>
      <c r="E26" s="252">
        <v>3.9601434911000002</v>
      </c>
      <c r="F26" s="252">
        <v>3.9794154588000001</v>
      </c>
      <c r="G26" s="252">
        <v>3.9663939155999999</v>
      </c>
      <c r="H26" s="252">
        <v>3.9784861513999998</v>
      </c>
      <c r="I26" s="252">
        <v>3.9004467886</v>
      </c>
      <c r="J26" s="252">
        <v>3.7738782347000002</v>
      </c>
      <c r="K26" s="252">
        <v>3.8550591074999998</v>
      </c>
      <c r="L26" s="252">
        <v>3.8340588639000002</v>
      </c>
      <c r="M26" s="252">
        <v>3.9404237401</v>
      </c>
      <c r="N26" s="252">
        <v>4.0129803159000002</v>
      </c>
      <c r="O26" s="252">
        <v>3.9803601514000002</v>
      </c>
      <c r="P26" s="252">
        <v>3.9761344736000002</v>
      </c>
      <c r="Q26" s="252">
        <v>3.9716478425999999</v>
      </c>
      <c r="R26" s="252">
        <v>3.9884765601000001</v>
      </c>
      <c r="S26" s="252">
        <v>3.9445733835999999</v>
      </c>
      <c r="T26" s="252">
        <v>3.9294133973999998</v>
      </c>
      <c r="U26" s="252">
        <v>3.8787102679999999</v>
      </c>
      <c r="V26" s="252">
        <v>3.8114709795000001</v>
      </c>
      <c r="W26" s="252">
        <v>4.1059640076999999</v>
      </c>
      <c r="X26" s="252">
        <v>4.1594383489000002</v>
      </c>
      <c r="Y26" s="252">
        <v>4.3464167280000003</v>
      </c>
      <c r="Z26" s="252">
        <v>4.3041639919000003</v>
      </c>
      <c r="AA26" s="252">
        <v>4.201282569</v>
      </c>
      <c r="AB26" s="252">
        <v>4.2045775970000001</v>
      </c>
      <c r="AC26" s="252">
        <v>4.2001146150000004</v>
      </c>
      <c r="AD26" s="252">
        <v>4.1283523960000004</v>
      </c>
      <c r="AE26" s="252">
        <v>4.1536434020000002</v>
      </c>
      <c r="AF26" s="252">
        <v>4.1544156890000004</v>
      </c>
      <c r="AG26" s="252">
        <v>3.978387288</v>
      </c>
      <c r="AH26" s="252">
        <v>4.0234654570000004</v>
      </c>
      <c r="AI26" s="252">
        <v>4.0940374070000001</v>
      </c>
      <c r="AJ26" s="252">
        <v>4.1195421669999996</v>
      </c>
      <c r="AK26" s="252">
        <v>4.1485837940000003</v>
      </c>
      <c r="AL26" s="252">
        <v>4.0629345719999996</v>
      </c>
      <c r="AM26" s="252">
        <v>4.3114441540000001</v>
      </c>
      <c r="AN26" s="252">
        <v>4.3482503929999998</v>
      </c>
      <c r="AO26" s="252">
        <v>4.3141552140000003</v>
      </c>
      <c r="AP26" s="252">
        <v>4.2906387629999996</v>
      </c>
      <c r="AQ26" s="252">
        <v>4.2442425290000001</v>
      </c>
      <c r="AR26" s="252">
        <v>4.3151930600000004</v>
      </c>
      <c r="AS26" s="252">
        <v>4.1639184890000003</v>
      </c>
      <c r="AT26" s="252">
        <v>4.1486726860000003</v>
      </c>
      <c r="AU26" s="252">
        <v>4.1965645580000004</v>
      </c>
      <c r="AV26" s="252">
        <v>4.2974404140000004</v>
      </c>
      <c r="AW26" s="252">
        <v>4.3300855059999996</v>
      </c>
      <c r="AX26" s="252">
        <v>4.2566777269999996</v>
      </c>
      <c r="AY26" s="252">
        <v>4.3735161299999996</v>
      </c>
      <c r="AZ26" s="252">
        <v>4.4187014209999997</v>
      </c>
      <c r="BA26" s="252">
        <v>4.3903996860000003</v>
      </c>
      <c r="BB26" s="252">
        <v>4.3732743410000001</v>
      </c>
      <c r="BC26" s="252">
        <v>4.336866036</v>
      </c>
      <c r="BD26" s="252">
        <v>4.4173655829999996</v>
      </c>
      <c r="BE26" s="252">
        <v>4.2735762700000004</v>
      </c>
      <c r="BF26" s="252">
        <v>4.2675303070000004</v>
      </c>
      <c r="BG26" s="409">
        <v>4.3260574890000001</v>
      </c>
      <c r="BH26" s="409">
        <v>4.4422625489999996</v>
      </c>
      <c r="BI26" s="409">
        <v>4.486652597</v>
      </c>
      <c r="BJ26" s="409">
        <v>4.4263618559999998</v>
      </c>
      <c r="BK26" s="409">
        <v>4.4179569030000003</v>
      </c>
      <c r="BL26" s="409">
        <v>4.4759259370000004</v>
      </c>
      <c r="BM26" s="409">
        <v>4.4567981239999996</v>
      </c>
      <c r="BN26" s="409">
        <v>4.4478185129999996</v>
      </c>
      <c r="BO26" s="409">
        <v>4.4179153089999996</v>
      </c>
      <c r="BP26" s="409">
        <v>4.5058095209999998</v>
      </c>
      <c r="BQ26" s="409">
        <v>4.3657740150000004</v>
      </c>
      <c r="BR26" s="409">
        <v>4.3652544430000004</v>
      </c>
      <c r="BS26" s="409">
        <v>4.4289004079999996</v>
      </c>
      <c r="BT26" s="409">
        <v>4.5520888450000001</v>
      </c>
      <c r="BU26" s="409">
        <v>4.5987611460000002</v>
      </c>
      <c r="BV26" s="409">
        <v>4.5364907539999999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298</v>
      </c>
      <c r="B28" s="172" t="s">
        <v>667</v>
      </c>
      <c r="C28" s="252">
        <v>45.392654382000003</v>
      </c>
      <c r="D28" s="252">
        <v>46.467052834</v>
      </c>
      <c r="E28" s="252">
        <v>45.291284144000002</v>
      </c>
      <c r="F28" s="252">
        <v>44.939620554000001</v>
      </c>
      <c r="G28" s="252">
        <v>44.230199237999997</v>
      </c>
      <c r="H28" s="252">
        <v>45.011485352000001</v>
      </c>
      <c r="I28" s="252">
        <v>46.053665334999998</v>
      </c>
      <c r="J28" s="252">
        <v>45.537532749</v>
      </c>
      <c r="K28" s="252">
        <v>45.795107745000003</v>
      </c>
      <c r="L28" s="252">
        <v>46.333877088999998</v>
      </c>
      <c r="M28" s="252">
        <v>45.448066339</v>
      </c>
      <c r="N28" s="252">
        <v>46.924891698000003</v>
      </c>
      <c r="O28" s="252">
        <v>45.673070654</v>
      </c>
      <c r="P28" s="252">
        <v>47.797518926999999</v>
      </c>
      <c r="Q28" s="252">
        <v>46.212065967000001</v>
      </c>
      <c r="R28" s="252">
        <v>45.785730655999998</v>
      </c>
      <c r="S28" s="252">
        <v>44.572341244</v>
      </c>
      <c r="T28" s="252">
        <v>46.347888732999998</v>
      </c>
      <c r="U28" s="252">
        <v>47.123244417999999</v>
      </c>
      <c r="V28" s="252">
        <v>46.889348509000001</v>
      </c>
      <c r="W28" s="252">
        <v>46.718739503000002</v>
      </c>
      <c r="X28" s="252">
        <v>46.271629396999998</v>
      </c>
      <c r="Y28" s="252">
        <v>45.699001013999997</v>
      </c>
      <c r="Z28" s="252">
        <v>47.333627855000003</v>
      </c>
      <c r="AA28" s="252">
        <v>45.419652847999998</v>
      </c>
      <c r="AB28" s="252">
        <v>47.673629937000001</v>
      </c>
      <c r="AC28" s="252">
        <v>47.055845236000003</v>
      </c>
      <c r="AD28" s="252">
        <v>46.107324054999999</v>
      </c>
      <c r="AE28" s="252">
        <v>45.434114317999999</v>
      </c>
      <c r="AF28" s="252">
        <v>46.501167598000002</v>
      </c>
      <c r="AG28" s="252">
        <v>46.478440763999998</v>
      </c>
      <c r="AH28" s="252">
        <v>48.044040870000003</v>
      </c>
      <c r="AI28" s="252">
        <v>47.114473627999999</v>
      </c>
      <c r="AJ28" s="252">
        <v>46.582568299999998</v>
      </c>
      <c r="AK28" s="252">
        <v>47.156218611</v>
      </c>
      <c r="AL28" s="252">
        <v>48.121644431</v>
      </c>
      <c r="AM28" s="252">
        <v>45.813912211999998</v>
      </c>
      <c r="AN28" s="252">
        <v>46.795193654000002</v>
      </c>
      <c r="AO28" s="252">
        <v>47.566845843000003</v>
      </c>
      <c r="AP28" s="252">
        <v>45.811957290999999</v>
      </c>
      <c r="AQ28" s="252">
        <v>46.891620690000003</v>
      </c>
      <c r="AR28" s="252">
        <v>47.865484189999997</v>
      </c>
      <c r="AS28" s="252">
        <v>47.415771399</v>
      </c>
      <c r="AT28" s="252">
        <v>47.684840504</v>
      </c>
      <c r="AU28" s="252">
        <v>47.281161154000003</v>
      </c>
      <c r="AV28" s="252">
        <v>47.077518673</v>
      </c>
      <c r="AW28" s="252">
        <v>48.257487963000003</v>
      </c>
      <c r="AX28" s="252">
        <v>48.138153975999998</v>
      </c>
      <c r="AY28" s="252">
        <v>46.988046959000002</v>
      </c>
      <c r="AZ28" s="252">
        <v>47.915489233999999</v>
      </c>
      <c r="BA28" s="252">
        <v>47.825059510999999</v>
      </c>
      <c r="BB28" s="252">
        <v>46.459885581000002</v>
      </c>
      <c r="BC28" s="252">
        <v>46.889974283000001</v>
      </c>
      <c r="BD28" s="252">
        <v>47.396728521</v>
      </c>
      <c r="BE28" s="252">
        <v>47.874800395000001</v>
      </c>
      <c r="BF28" s="252">
        <v>48.073327775999999</v>
      </c>
      <c r="BG28" s="409">
        <v>47.725168613999998</v>
      </c>
      <c r="BH28" s="409">
        <v>48.053518664999999</v>
      </c>
      <c r="BI28" s="409">
        <v>47.879192998999997</v>
      </c>
      <c r="BJ28" s="409">
        <v>48.541981485000001</v>
      </c>
      <c r="BK28" s="409">
        <v>47.015484671000003</v>
      </c>
      <c r="BL28" s="409">
        <v>48.558646310999997</v>
      </c>
      <c r="BM28" s="409">
        <v>47.897682293000003</v>
      </c>
      <c r="BN28" s="409">
        <v>47.036517400999998</v>
      </c>
      <c r="BO28" s="409">
        <v>46.876270554999998</v>
      </c>
      <c r="BP28" s="409">
        <v>47.884268579</v>
      </c>
      <c r="BQ28" s="409">
        <v>48.381479392000003</v>
      </c>
      <c r="BR28" s="409">
        <v>48.521759095</v>
      </c>
      <c r="BS28" s="409">
        <v>48.329751743000003</v>
      </c>
      <c r="BT28" s="409">
        <v>48.469989458000001</v>
      </c>
      <c r="BU28" s="409">
        <v>48.205758918999997</v>
      </c>
      <c r="BV28" s="409">
        <v>49.004765317</v>
      </c>
    </row>
    <row r="29" spans="1:74" ht="11.1" customHeight="1" x14ac:dyDescent="0.2">
      <c r="A29" s="162" t="s">
        <v>304</v>
      </c>
      <c r="B29" s="172" t="s">
        <v>668</v>
      </c>
      <c r="C29" s="252">
        <v>47.312647886000001</v>
      </c>
      <c r="D29" s="252">
        <v>47.557604625000003</v>
      </c>
      <c r="E29" s="252">
        <v>46.137874901000004</v>
      </c>
      <c r="F29" s="252">
        <v>48.317242569000001</v>
      </c>
      <c r="G29" s="252">
        <v>48.228710591999999</v>
      </c>
      <c r="H29" s="252">
        <v>48.293092895999997</v>
      </c>
      <c r="I29" s="252">
        <v>47.597359984000001</v>
      </c>
      <c r="J29" s="252">
        <v>48.001038590999997</v>
      </c>
      <c r="K29" s="252">
        <v>49.301284445999997</v>
      </c>
      <c r="L29" s="252">
        <v>47.293598125000003</v>
      </c>
      <c r="M29" s="252">
        <v>48.126237850000003</v>
      </c>
      <c r="N29" s="252">
        <v>49.681467183999999</v>
      </c>
      <c r="O29" s="252">
        <v>47.327149153999997</v>
      </c>
      <c r="P29" s="252">
        <v>48.435516653000001</v>
      </c>
      <c r="Q29" s="252">
        <v>47.171993958000002</v>
      </c>
      <c r="R29" s="252">
        <v>49.398744067999999</v>
      </c>
      <c r="S29" s="252">
        <v>47.927359723999999</v>
      </c>
      <c r="T29" s="252">
        <v>50.869119591999997</v>
      </c>
      <c r="U29" s="252">
        <v>50.141189034</v>
      </c>
      <c r="V29" s="252">
        <v>48.756010957999997</v>
      </c>
      <c r="W29" s="252">
        <v>50.221823516000001</v>
      </c>
      <c r="X29" s="252">
        <v>48.861351143</v>
      </c>
      <c r="Y29" s="252">
        <v>48.884522926000002</v>
      </c>
      <c r="Z29" s="252">
        <v>51.059970300000003</v>
      </c>
      <c r="AA29" s="252">
        <v>47.972840660999999</v>
      </c>
      <c r="AB29" s="252">
        <v>50.759973803000001</v>
      </c>
      <c r="AC29" s="252">
        <v>50.194903349999997</v>
      </c>
      <c r="AD29" s="252">
        <v>50.274966311999997</v>
      </c>
      <c r="AE29" s="252">
        <v>50.798180111000001</v>
      </c>
      <c r="AF29" s="252">
        <v>50.607984537999997</v>
      </c>
      <c r="AG29" s="252">
        <v>49.710139974999997</v>
      </c>
      <c r="AH29" s="252">
        <v>51.134777274999998</v>
      </c>
      <c r="AI29" s="252">
        <v>50.210177057999999</v>
      </c>
      <c r="AJ29" s="252">
        <v>49.204152804000003</v>
      </c>
      <c r="AK29" s="252">
        <v>50.350894590000003</v>
      </c>
      <c r="AL29" s="252">
        <v>51.155066685000001</v>
      </c>
      <c r="AM29" s="252">
        <v>49.702681044000002</v>
      </c>
      <c r="AN29" s="252">
        <v>50.394704951000001</v>
      </c>
      <c r="AO29" s="252">
        <v>50.970227416</v>
      </c>
      <c r="AP29" s="252">
        <v>50.545064754999999</v>
      </c>
      <c r="AQ29" s="252">
        <v>52.017942775000002</v>
      </c>
      <c r="AR29" s="252">
        <v>52.507158075</v>
      </c>
      <c r="AS29" s="252">
        <v>51.147458116000003</v>
      </c>
      <c r="AT29" s="252">
        <v>51.338654396000003</v>
      </c>
      <c r="AU29" s="252">
        <v>52.289587050999998</v>
      </c>
      <c r="AV29" s="252">
        <v>51.232146385999997</v>
      </c>
      <c r="AW29" s="252">
        <v>52.589985556000002</v>
      </c>
      <c r="AX29" s="252">
        <v>50.913136411000004</v>
      </c>
      <c r="AY29" s="252">
        <v>50.976943648999999</v>
      </c>
      <c r="AZ29" s="252">
        <v>52.101922064999997</v>
      </c>
      <c r="BA29" s="252">
        <v>51.868782889999999</v>
      </c>
      <c r="BB29" s="252">
        <v>52.251372684000003</v>
      </c>
      <c r="BC29" s="252">
        <v>52.315556102999999</v>
      </c>
      <c r="BD29" s="252">
        <v>53.302712407999998</v>
      </c>
      <c r="BE29" s="252">
        <v>52.833818248999997</v>
      </c>
      <c r="BF29" s="252">
        <v>52.561208694999998</v>
      </c>
      <c r="BG29" s="409">
        <v>52.992398459</v>
      </c>
      <c r="BH29" s="409">
        <v>52.183178581</v>
      </c>
      <c r="BI29" s="409">
        <v>52.821306864999997</v>
      </c>
      <c r="BJ29" s="409">
        <v>53.354767209999999</v>
      </c>
      <c r="BK29" s="409">
        <v>51.880952460000003</v>
      </c>
      <c r="BL29" s="409">
        <v>53.287486872000002</v>
      </c>
      <c r="BM29" s="409">
        <v>53.024431565</v>
      </c>
      <c r="BN29" s="409">
        <v>53.361395444000003</v>
      </c>
      <c r="BO29" s="409">
        <v>53.824244127</v>
      </c>
      <c r="BP29" s="409">
        <v>54.354732276999997</v>
      </c>
      <c r="BQ29" s="409">
        <v>53.923658625000002</v>
      </c>
      <c r="BR29" s="409">
        <v>53.542371684000003</v>
      </c>
      <c r="BS29" s="409">
        <v>54.054310708999999</v>
      </c>
      <c r="BT29" s="409">
        <v>53.154235997999997</v>
      </c>
      <c r="BU29" s="409">
        <v>53.880460100000001</v>
      </c>
      <c r="BV29" s="409">
        <v>54.422207157000003</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305</v>
      </c>
      <c r="B31" s="172" t="s">
        <v>669</v>
      </c>
      <c r="C31" s="252">
        <v>92.705302269000001</v>
      </c>
      <c r="D31" s="252">
        <v>94.024657458999997</v>
      </c>
      <c r="E31" s="252">
        <v>91.429159045000006</v>
      </c>
      <c r="F31" s="252">
        <v>93.256863123000002</v>
      </c>
      <c r="G31" s="252">
        <v>92.458909829999996</v>
      </c>
      <c r="H31" s="252">
        <v>93.304578247999999</v>
      </c>
      <c r="I31" s="252">
        <v>93.651025318999999</v>
      </c>
      <c r="J31" s="252">
        <v>93.538571340000004</v>
      </c>
      <c r="K31" s="252">
        <v>95.096392191000007</v>
      </c>
      <c r="L31" s="252">
        <v>93.627475214</v>
      </c>
      <c r="M31" s="252">
        <v>93.574304189000003</v>
      </c>
      <c r="N31" s="252">
        <v>96.606358881999995</v>
      </c>
      <c r="O31" s="252">
        <v>93.000219807999997</v>
      </c>
      <c r="P31" s="252">
        <v>96.233035580000006</v>
      </c>
      <c r="Q31" s="252">
        <v>93.384059925000003</v>
      </c>
      <c r="R31" s="252">
        <v>95.184474723999998</v>
      </c>
      <c r="S31" s="252">
        <v>92.499700967999999</v>
      </c>
      <c r="T31" s="252">
        <v>97.217008324999995</v>
      </c>
      <c r="U31" s="252">
        <v>97.264433452000006</v>
      </c>
      <c r="V31" s="252">
        <v>95.645359467000006</v>
      </c>
      <c r="W31" s="252">
        <v>96.940563018000006</v>
      </c>
      <c r="X31" s="252">
        <v>95.132980540000005</v>
      </c>
      <c r="Y31" s="252">
        <v>94.583523940000006</v>
      </c>
      <c r="Z31" s="252">
        <v>98.393598155000006</v>
      </c>
      <c r="AA31" s="252">
        <v>93.392493509000005</v>
      </c>
      <c r="AB31" s="252">
        <v>98.433603739999995</v>
      </c>
      <c r="AC31" s="252">
        <v>97.250748586</v>
      </c>
      <c r="AD31" s="252">
        <v>96.382290366999996</v>
      </c>
      <c r="AE31" s="252">
        <v>96.232294429000007</v>
      </c>
      <c r="AF31" s="252">
        <v>97.109152136000006</v>
      </c>
      <c r="AG31" s="252">
        <v>96.188580739000002</v>
      </c>
      <c r="AH31" s="252">
        <v>99.178818144999994</v>
      </c>
      <c r="AI31" s="252">
        <v>97.324650685999998</v>
      </c>
      <c r="AJ31" s="252">
        <v>95.786721103999994</v>
      </c>
      <c r="AK31" s="252">
        <v>97.507113200999996</v>
      </c>
      <c r="AL31" s="252">
        <v>99.276711116000001</v>
      </c>
      <c r="AM31" s="252">
        <v>95.516593255999993</v>
      </c>
      <c r="AN31" s="252">
        <v>97.189898604999996</v>
      </c>
      <c r="AO31" s="252">
        <v>98.537073258999996</v>
      </c>
      <c r="AP31" s="252">
        <v>96.357022045999997</v>
      </c>
      <c r="AQ31" s="252">
        <v>98.909563465000005</v>
      </c>
      <c r="AR31" s="252">
        <v>100.37264227</v>
      </c>
      <c r="AS31" s="252">
        <v>98.563229515000003</v>
      </c>
      <c r="AT31" s="252">
        <v>99.023494900000003</v>
      </c>
      <c r="AU31" s="252">
        <v>99.570748205000001</v>
      </c>
      <c r="AV31" s="252">
        <v>98.309665058999997</v>
      </c>
      <c r="AW31" s="252">
        <v>100.84747351999999</v>
      </c>
      <c r="AX31" s="252">
        <v>99.051290386999995</v>
      </c>
      <c r="AY31" s="252">
        <v>97.964990607999994</v>
      </c>
      <c r="AZ31" s="252">
        <v>100.01741130000001</v>
      </c>
      <c r="BA31" s="252">
        <v>99.693842400999998</v>
      </c>
      <c r="BB31" s="252">
        <v>98.711258264999998</v>
      </c>
      <c r="BC31" s="252">
        <v>99.205530386000007</v>
      </c>
      <c r="BD31" s="252">
        <v>100.69944092999999</v>
      </c>
      <c r="BE31" s="252">
        <v>100.70861864</v>
      </c>
      <c r="BF31" s="252">
        <v>100.63453647</v>
      </c>
      <c r="BG31" s="409">
        <v>100.71756707</v>
      </c>
      <c r="BH31" s="409">
        <v>100.23669725000001</v>
      </c>
      <c r="BI31" s="409">
        <v>100.70049985999999</v>
      </c>
      <c r="BJ31" s="409">
        <v>101.89674869</v>
      </c>
      <c r="BK31" s="409">
        <v>98.896437130999999</v>
      </c>
      <c r="BL31" s="409">
        <v>101.84613318</v>
      </c>
      <c r="BM31" s="409">
        <v>100.92211386</v>
      </c>
      <c r="BN31" s="409">
        <v>100.39791285</v>
      </c>
      <c r="BO31" s="409">
        <v>100.70051468</v>
      </c>
      <c r="BP31" s="409">
        <v>102.23900086</v>
      </c>
      <c r="BQ31" s="409">
        <v>102.30513802</v>
      </c>
      <c r="BR31" s="409">
        <v>102.06413078</v>
      </c>
      <c r="BS31" s="409">
        <v>102.38406245</v>
      </c>
      <c r="BT31" s="409">
        <v>101.62422546000001</v>
      </c>
      <c r="BU31" s="409">
        <v>102.08621902</v>
      </c>
      <c r="BV31" s="409">
        <v>103.42697247</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319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744</v>
      </c>
      <c r="B34" s="173" t="s">
        <v>1353</v>
      </c>
      <c r="C34" s="252">
        <v>96.762724961000004</v>
      </c>
      <c r="D34" s="252">
        <v>96.985700202000004</v>
      </c>
      <c r="E34" s="252">
        <v>97.205444326000006</v>
      </c>
      <c r="F34" s="252">
        <v>97.397858067000001</v>
      </c>
      <c r="G34" s="252">
        <v>97.629214403000006</v>
      </c>
      <c r="H34" s="252">
        <v>97.875414070000005</v>
      </c>
      <c r="I34" s="252">
        <v>98.158122922999993</v>
      </c>
      <c r="J34" s="252">
        <v>98.417759857999997</v>
      </c>
      <c r="K34" s="252">
        <v>98.675990729999995</v>
      </c>
      <c r="L34" s="252">
        <v>98.924754128000004</v>
      </c>
      <c r="M34" s="252">
        <v>99.186218934999999</v>
      </c>
      <c r="N34" s="252">
        <v>99.452323738000004</v>
      </c>
      <c r="O34" s="252">
        <v>99.769357869999993</v>
      </c>
      <c r="P34" s="252">
        <v>100.01002567</v>
      </c>
      <c r="Q34" s="252">
        <v>100.22061646</v>
      </c>
      <c r="R34" s="252">
        <v>100.35167577</v>
      </c>
      <c r="S34" s="252">
        <v>100.53920342000001</v>
      </c>
      <c r="T34" s="252">
        <v>100.73374493999999</v>
      </c>
      <c r="U34" s="252">
        <v>100.94368655</v>
      </c>
      <c r="V34" s="252">
        <v>101.14596611</v>
      </c>
      <c r="W34" s="252">
        <v>101.34896985</v>
      </c>
      <c r="X34" s="252">
        <v>101.59984856</v>
      </c>
      <c r="Y34" s="252">
        <v>101.76893757000001</v>
      </c>
      <c r="Z34" s="252">
        <v>101.90338766000001</v>
      </c>
      <c r="AA34" s="252">
        <v>101.78454455000001</v>
      </c>
      <c r="AB34" s="252">
        <v>102.01370754</v>
      </c>
      <c r="AC34" s="252">
        <v>102.37222233999999</v>
      </c>
      <c r="AD34" s="252">
        <v>103.15975362</v>
      </c>
      <c r="AE34" s="252">
        <v>103.55222353000001</v>
      </c>
      <c r="AF34" s="252">
        <v>103.84929674</v>
      </c>
      <c r="AG34" s="252">
        <v>103.87955844</v>
      </c>
      <c r="AH34" s="252">
        <v>104.11439935</v>
      </c>
      <c r="AI34" s="252">
        <v>104.38240466000001</v>
      </c>
      <c r="AJ34" s="252">
        <v>104.76030711</v>
      </c>
      <c r="AK34" s="252">
        <v>105.03709167</v>
      </c>
      <c r="AL34" s="252">
        <v>105.28949107</v>
      </c>
      <c r="AM34" s="252">
        <v>105.46959338000001</v>
      </c>
      <c r="AN34" s="252">
        <v>105.70915642999999</v>
      </c>
      <c r="AO34" s="252">
        <v>105.96026827999999</v>
      </c>
      <c r="AP34" s="252">
        <v>106.22767039</v>
      </c>
      <c r="AQ34" s="252">
        <v>106.49832376000001</v>
      </c>
      <c r="AR34" s="252">
        <v>106.77696985999999</v>
      </c>
      <c r="AS34" s="252">
        <v>107.07480501000001</v>
      </c>
      <c r="AT34" s="252">
        <v>107.36103928</v>
      </c>
      <c r="AU34" s="252">
        <v>107.646869</v>
      </c>
      <c r="AV34" s="252">
        <v>107.90532996</v>
      </c>
      <c r="AW34" s="252">
        <v>108.21057377</v>
      </c>
      <c r="AX34" s="252">
        <v>108.5356362</v>
      </c>
      <c r="AY34" s="252">
        <v>108.94965911</v>
      </c>
      <c r="AZ34" s="252">
        <v>109.26250241</v>
      </c>
      <c r="BA34" s="252">
        <v>109.54330795</v>
      </c>
      <c r="BB34" s="252">
        <v>109.73901558</v>
      </c>
      <c r="BC34" s="252">
        <v>109.99554070000001</v>
      </c>
      <c r="BD34" s="252">
        <v>110.25982316</v>
      </c>
      <c r="BE34" s="252">
        <v>110.53565604000001</v>
      </c>
      <c r="BF34" s="252">
        <v>110.81260837000001</v>
      </c>
      <c r="BG34" s="409">
        <v>111.09447323000001</v>
      </c>
      <c r="BH34" s="409">
        <v>111.37113366</v>
      </c>
      <c r="BI34" s="409">
        <v>111.67041129</v>
      </c>
      <c r="BJ34" s="409">
        <v>111.98218917</v>
      </c>
      <c r="BK34" s="409">
        <v>112.35879478</v>
      </c>
      <c r="BL34" s="409">
        <v>112.65632754000001</v>
      </c>
      <c r="BM34" s="409">
        <v>112.92711493</v>
      </c>
      <c r="BN34" s="409">
        <v>113.1222643</v>
      </c>
      <c r="BO34" s="409">
        <v>113.37623044999999</v>
      </c>
      <c r="BP34" s="409">
        <v>113.64012074</v>
      </c>
      <c r="BQ34" s="409">
        <v>113.92721086</v>
      </c>
      <c r="BR34" s="409">
        <v>114.20099263</v>
      </c>
      <c r="BS34" s="409">
        <v>114.47474175000001</v>
      </c>
      <c r="BT34" s="409">
        <v>114.84076220999999</v>
      </c>
      <c r="BU34" s="409">
        <v>115.04521806</v>
      </c>
      <c r="BV34" s="409">
        <v>115.18041328</v>
      </c>
    </row>
    <row r="35" spans="1:74" ht="11.1" customHeight="1" x14ac:dyDescent="0.2">
      <c r="A35" s="162" t="s">
        <v>745</v>
      </c>
      <c r="B35" s="173" t="s">
        <v>1032</v>
      </c>
      <c r="C35" s="484">
        <v>3.0359046848000002</v>
      </c>
      <c r="D35" s="484">
        <v>3.0094787674000001</v>
      </c>
      <c r="E35" s="484">
        <v>3.0102112809000001</v>
      </c>
      <c r="F35" s="484">
        <v>3.0948331969999998</v>
      </c>
      <c r="G35" s="484">
        <v>3.1066776087000001</v>
      </c>
      <c r="H35" s="484">
        <v>3.1028430736999999</v>
      </c>
      <c r="I35" s="484">
        <v>3.0618292006000001</v>
      </c>
      <c r="J35" s="484">
        <v>3.0432698289000002</v>
      </c>
      <c r="K35" s="484">
        <v>3.0254637171000001</v>
      </c>
      <c r="L35" s="484">
        <v>2.9842470478999998</v>
      </c>
      <c r="M35" s="484">
        <v>2.9860592515</v>
      </c>
      <c r="N35" s="484">
        <v>3.0065277883000001</v>
      </c>
      <c r="O35" s="484">
        <v>3.1072222387999999</v>
      </c>
      <c r="P35" s="484">
        <v>3.1183210091000002</v>
      </c>
      <c r="Q35" s="484">
        <v>3.1018552076999999</v>
      </c>
      <c r="R35" s="484">
        <v>3.0327337406999999</v>
      </c>
      <c r="S35" s="484">
        <v>2.9806539361</v>
      </c>
      <c r="T35" s="484">
        <v>2.9203767840000001</v>
      </c>
      <c r="U35" s="484">
        <v>2.8378330259000002</v>
      </c>
      <c r="V35" s="484">
        <v>2.7720670088000001</v>
      </c>
      <c r="W35" s="484">
        <v>2.7088444692999998</v>
      </c>
      <c r="X35" s="484">
        <v>2.7041709168999999</v>
      </c>
      <c r="Y35" s="484">
        <v>2.6039087472000002</v>
      </c>
      <c r="Z35" s="484">
        <v>2.4645617414999998</v>
      </c>
      <c r="AA35" s="484">
        <v>2.0198452908000002</v>
      </c>
      <c r="AB35" s="484">
        <v>2.0034810069</v>
      </c>
      <c r="AC35" s="484">
        <v>2.1468695254000001</v>
      </c>
      <c r="AD35" s="484">
        <v>2.7982371284999998</v>
      </c>
      <c r="AE35" s="484">
        <v>2.9968609274000002</v>
      </c>
      <c r="AF35" s="484">
        <v>3.0928581069000001</v>
      </c>
      <c r="AG35" s="484">
        <v>2.9084254661000002</v>
      </c>
      <c r="AH35" s="484">
        <v>2.9348014083999998</v>
      </c>
      <c r="AI35" s="484">
        <v>2.9930593422</v>
      </c>
      <c r="AJ35" s="484">
        <v>3.1106921886999999</v>
      </c>
      <c r="AK35" s="484">
        <v>3.2113473734000002</v>
      </c>
      <c r="AL35" s="484">
        <v>3.3228565700999999</v>
      </c>
      <c r="AM35" s="484">
        <v>3.6204404565999999</v>
      </c>
      <c r="AN35" s="484">
        <v>3.6225022889999998</v>
      </c>
      <c r="AO35" s="484">
        <v>3.5049018813999999</v>
      </c>
      <c r="AP35" s="484">
        <v>2.9739473580000002</v>
      </c>
      <c r="AQ35" s="484">
        <v>2.8450381221000001</v>
      </c>
      <c r="AR35" s="484">
        <v>2.8191554622999999</v>
      </c>
      <c r="AS35" s="484">
        <v>3.0759146672000002</v>
      </c>
      <c r="AT35" s="484">
        <v>3.1183390128999999</v>
      </c>
      <c r="AU35" s="484">
        <v>3.1274086447</v>
      </c>
      <c r="AV35" s="484">
        <v>3.0021130479</v>
      </c>
      <c r="AW35" s="484">
        <v>3.0212966186000001</v>
      </c>
      <c r="AX35" s="484">
        <v>3.0830665974000002</v>
      </c>
      <c r="AY35" s="484">
        <v>3.2995914980999999</v>
      </c>
      <c r="AZ35" s="484">
        <v>3.3614363247000001</v>
      </c>
      <c r="BA35" s="484">
        <v>3.3814935751999999</v>
      </c>
      <c r="BB35" s="484">
        <v>3.3054901618999999</v>
      </c>
      <c r="BC35" s="484">
        <v>3.2838234551999999</v>
      </c>
      <c r="BD35" s="484">
        <v>3.2618019652000001</v>
      </c>
      <c r="BE35" s="484">
        <v>3.2321805575</v>
      </c>
      <c r="BF35" s="484">
        <v>3.2149177348000002</v>
      </c>
      <c r="BG35" s="485">
        <v>3.2026980980999999</v>
      </c>
      <c r="BH35" s="485">
        <v>3.211892964</v>
      </c>
      <c r="BI35" s="485">
        <v>3.1973192693999999</v>
      </c>
      <c r="BJ35" s="485">
        <v>3.1755035425</v>
      </c>
      <c r="BK35" s="485">
        <v>3.1290925551000002</v>
      </c>
      <c r="BL35" s="485">
        <v>3.1061206341999998</v>
      </c>
      <c r="BM35" s="485">
        <v>3.0890129682</v>
      </c>
      <c r="BN35" s="485">
        <v>3.0829953186000001</v>
      </c>
      <c r="BO35" s="485">
        <v>3.0734789161</v>
      </c>
      <c r="BP35" s="485">
        <v>3.0657563953000002</v>
      </c>
      <c r="BQ35" s="485">
        <v>3.0682903022999999</v>
      </c>
      <c r="BR35" s="485">
        <v>3.0577605802000001</v>
      </c>
      <c r="BS35" s="485">
        <v>3.0426972873999998</v>
      </c>
      <c r="BT35" s="485">
        <v>3.1153750846000001</v>
      </c>
      <c r="BU35" s="485">
        <v>3.0221136706</v>
      </c>
      <c r="BV35" s="485">
        <v>2.8560114155999998</v>
      </c>
    </row>
    <row r="36" spans="1:74" ht="11.1" customHeight="1" x14ac:dyDescent="0.2">
      <c r="A36" s="162" t="s">
        <v>1033</v>
      </c>
      <c r="B36" s="173" t="s">
        <v>1354</v>
      </c>
      <c r="C36" s="252">
        <v>97.163949177000006</v>
      </c>
      <c r="D36" s="252">
        <v>97.331677580999994</v>
      </c>
      <c r="E36" s="252">
        <v>97.474051314999997</v>
      </c>
      <c r="F36" s="252">
        <v>97.506601572999998</v>
      </c>
      <c r="G36" s="252">
        <v>97.661617574000005</v>
      </c>
      <c r="H36" s="252">
        <v>97.854630510999996</v>
      </c>
      <c r="I36" s="252">
        <v>98.148603300000005</v>
      </c>
      <c r="J36" s="252">
        <v>98.370387922000006</v>
      </c>
      <c r="K36" s="252">
        <v>98.582947292</v>
      </c>
      <c r="L36" s="252">
        <v>98.712842936000001</v>
      </c>
      <c r="M36" s="252">
        <v>98.962030659999996</v>
      </c>
      <c r="N36" s="252">
        <v>99.25707199</v>
      </c>
      <c r="O36" s="252">
        <v>99.757098400000004</v>
      </c>
      <c r="P36" s="252">
        <v>100.02449833</v>
      </c>
      <c r="Q36" s="252">
        <v>100.21840327</v>
      </c>
      <c r="R36" s="252">
        <v>100.24215169999999</v>
      </c>
      <c r="S36" s="252">
        <v>100.36156275</v>
      </c>
      <c r="T36" s="252">
        <v>100.47997492</v>
      </c>
      <c r="U36" s="252">
        <v>100.59571738</v>
      </c>
      <c r="V36" s="252">
        <v>100.71338492</v>
      </c>
      <c r="W36" s="252">
        <v>100.83130671000001</v>
      </c>
      <c r="X36" s="252">
        <v>101.01861316999999</v>
      </c>
      <c r="Y36" s="252">
        <v>101.08519565</v>
      </c>
      <c r="Z36" s="252">
        <v>101.10018456</v>
      </c>
      <c r="AA36" s="252">
        <v>100.77248384000001</v>
      </c>
      <c r="AB36" s="252">
        <v>100.90260766</v>
      </c>
      <c r="AC36" s="252">
        <v>101.19945996</v>
      </c>
      <c r="AD36" s="252">
        <v>102.04786249999999</v>
      </c>
      <c r="AE36" s="252">
        <v>102.38955544</v>
      </c>
      <c r="AF36" s="252">
        <v>102.60936055000001</v>
      </c>
      <c r="AG36" s="252">
        <v>102.47456696</v>
      </c>
      <c r="AH36" s="252">
        <v>102.62512953</v>
      </c>
      <c r="AI36" s="252">
        <v>102.82833741</v>
      </c>
      <c r="AJ36" s="252">
        <v>103.18945723</v>
      </c>
      <c r="AK36" s="252">
        <v>103.41900574</v>
      </c>
      <c r="AL36" s="252">
        <v>103.62224956</v>
      </c>
      <c r="AM36" s="252">
        <v>103.75784767</v>
      </c>
      <c r="AN36" s="252">
        <v>103.93948792</v>
      </c>
      <c r="AO36" s="252">
        <v>104.12582926</v>
      </c>
      <c r="AP36" s="252">
        <v>104.31688825000001</v>
      </c>
      <c r="AQ36" s="252">
        <v>104.51261938</v>
      </c>
      <c r="AR36" s="252">
        <v>104.7130392</v>
      </c>
      <c r="AS36" s="252">
        <v>104.91898113000001</v>
      </c>
      <c r="AT36" s="252">
        <v>105.12815326</v>
      </c>
      <c r="AU36" s="252">
        <v>105.34138901999999</v>
      </c>
      <c r="AV36" s="252">
        <v>105.55007864</v>
      </c>
      <c r="AW36" s="252">
        <v>105.77789894</v>
      </c>
      <c r="AX36" s="252">
        <v>106.01624018</v>
      </c>
      <c r="AY36" s="252">
        <v>106.30957098</v>
      </c>
      <c r="AZ36" s="252">
        <v>106.5356026</v>
      </c>
      <c r="BA36" s="252">
        <v>106.73880366</v>
      </c>
      <c r="BB36" s="252">
        <v>106.88800055999999</v>
      </c>
      <c r="BC36" s="252">
        <v>107.06892071999999</v>
      </c>
      <c r="BD36" s="252">
        <v>107.25039054</v>
      </c>
      <c r="BE36" s="252">
        <v>107.41729472999999</v>
      </c>
      <c r="BF36" s="252">
        <v>107.61120029999999</v>
      </c>
      <c r="BG36" s="409">
        <v>107.81699198</v>
      </c>
      <c r="BH36" s="409">
        <v>108.05328693</v>
      </c>
      <c r="BI36" s="409">
        <v>108.26888796</v>
      </c>
      <c r="BJ36" s="409">
        <v>108.48241224</v>
      </c>
      <c r="BK36" s="409">
        <v>108.73323547</v>
      </c>
      <c r="BL36" s="409">
        <v>108.91307445</v>
      </c>
      <c r="BM36" s="409">
        <v>109.06130489</v>
      </c>
      <c r="BN36" s="409">
        <v>109.11816714</v>
      </c>
      <c r="BO36" s="409">
        <v>109.24800023</v>
      </c>
      <c r="BP36" s="409">
        <v>109.39104451999999</v>
      </c>
      <c r="BQ36" s="409">
        <v>109.57618672</v>
      </c>
      <c r="BR36" s="409">
        <v>109.72398835</v>
      </c>
      <c r="BS36" s="409">
        <v>109.86333612999999</v>
      </c>
      <c r="BT36" s="409">
        <v>110.09041496</v>
      </c>
      <c r="BU36" s="409">
        <v>110.14071638</v>
      </c>
      <c r="BV36" s="409">
        <v>110.11042528999999</v>
      </c>
    </row>
    <row r="37" spans="1:74" ht="11.1" customHeight="1" x14ac:dyDescent="0.2">
      <c r="A37" s="162" t="s">
        <v>1034</v>
      </c>
      <c r="B37" s="173" t="s">
        <v>1032</v>
      </c>
      <c r="C37" s="484">
        <v>1.9729857189</v>
      </c>
      <c r="D37" s="484">
        <v>1.9774231315999999</v>
      </c>
      <c r="E37" s="484">
        <v>2.0186399493999998</v>
      </c>
      <c r="F37" s="484">
        <v>2.1664714339</v>
      </c>
      <c r="G37" s="484">
        <v>2.2288856409000002</v>
      </c>
      <c r="H37" s="484">
        <v>2.2756117673</v>
      </c>
      <c r="I37" s="484">
        <v>2.3009305786000001</v>
      </c>
      <c r="J37" s="484">
        <v>2.3206044801000001</v>
      </c>
      <c r="K37" s="484">
        <v>2.3289977123000001</v>
      </c>
      <c r="L37" s="484">
        <v>2.2440530991999998</v>
      </c>
      <c r="M37" s="484">
        <v>2.2917319147000002</v>
      </c>
      <c r="N37" s="484">
        <v>2.3894302833999999</v>
      </c>
      <c r="O37" s="484">
        <v>2.6688388495000002</v>
      </c>
      <c r="P37" s="484">
        <v>2.766643728</v>
      </c>
      <c r="Q37" s="484">
        <v>2.8154692593999999</v>
      </c>
      <c r="R37" s="484">
        <v>2.8055024809</v>
      </c>
      <c r="S37" s="484">
        <v>2.7645919079999999</v>
      </c>
      <c r="T37" s="484">
        <v>2.6829025858</v>
      </c>
      <c r="U37" s="484">
        <v>2.4932744811999998</v>
      </c>
      <c r="V37" s="484">
        <v>2.3818112851</v>
      </c>
      <c r="W37" s="484">
        <v>2.2806778288</v>
      </c>
      <c r="X37" s="484">
        <v>2.335836118</v>
      </c>
      <c r="Y37" s="484">
        <v>2.1454339349999998</v>
      </c>
      <c r="Z37" s="484">
        <v>1.8569080576000001</v>
      </c>
      <c r="AA37" s="484">
        <v>1.0178578322</v>
      </c>
      <c r="AB37" s="484">
        <v>0.87789425827000001</v>
      </c>
      <c r="AC37" s="484">
        <v>0.97891870652000001</v>
      </c>
      <c r="AD37" s="484">
        <v>1.8013488029</v>
      </c>
      <c r="AE37" s="484">
        <v>2.0206866406000001</v>
      </c>
      <c r="AF37" s="484">
        <v>2.1192139278000002</v>
      </c>
      <c r="AG37" s="484">
        <v>1.8677232254</v>
      </c>
      <c r="AH37" s="484">
        <v>1.898203112</v>
      </c>
      <c r="AI37" s="484">
        <v>1.9805661131000001</v>
      </c>
      <c r="AJ37" s="484">
        <v>2.1489545241000001</v>
      </c>
      <c r="AK37" s="484">
        <v>2.3087555717999999</v>
      </c>
      <c r="AL37" s="484">
        <v>2.4946195835</v>
      </c>
      <c r="AM37" s="484">
        <v>2.9624791578999998</v>
      </c>
      <c r="AN37" s="484">
        <v>3.0097143414</v>
      </c>
      <c r="AO37" s="484">
        <v>2.8916846959</v>
      </c>
      <c r="AP37" s="484">
        <v>2.2234916950999999</v>
      </c>
      <c r="AQ37" s="484">
        <v>2.0735161191999998</v>
      </c>
      <c r="AR37" s="484">
        <v>2.0501820117</v>
      </c>
      <c r="AS37" s="484">
        <v>2.385386198</v>
      </c>
      <c r="AT37" s="484">
        <v>2.4389969072</v>
      </c>
      <c r="AU37" s="484">
        <v>2.4439290502</v>
      </c>
      <c r="AV37" s="484">
        <v>2.2876575495</v>
      </c>
      <c r="AW37" s="484">
        <v>2.2809088053000002</v>
      </c>
      <c r="AX37" s="484">
        <v>2.3103055830999999</v>
      </c>
      <c r="AY37" s="484">
        <v>2.4593063286999999</v>
      </c>
      <c r="AZ37" s="484">
        <v>2.4977174065000001</v>
      </c>
      <c r="BA37" s="484">
        <v>2.5094392216000001</v>
      </c>
      <c r="BB37" s="484">
        <v>2.4647133926999998</v>
      </c>
      <c r="BC37" s="484">
        <v>2.4459260139999999</v>
      </c>
      <c r="BD37" s="484">
        <v>2.4231474488</v>
      </c>
      <c r="BE37" s="484">
        <v>2.3811836204999999</v>
      </c>
      <c r="BF37" s="484">
        <v>2.3619239562000001</v>
      </c>
      <c r="BG37" s="485">
        <v>2.3500762526000001</v>
      </c>
      <c r="BH37" s="485">
        <v>2.3715835342</v>
      </c>
      <c r="BI37" s="485">
        <v>2.3549238940000001</v>
      </c>
      <c r="BJ37" s="485">
        <v>2.3262210177</v>
      </c>
      <c r="BK37" s="485">
        <v>2.2798177683</v>
      </c>
      <c r="BL37" s="485">
        <v>2.2316219165</v>
      </c>
      <c r="BM37" s="485">
        <v>2.1758733982999998</v>
      </c>
      <c r="BN37" s="485">
        <v>2.0864517717000002</v>
      </c>
      <c r="BO37" s="485">
        <v>2.035211989</v>
      </c>
      <c r="BP37" s="485">
        <v>1.9959405005999999</v>
      </c>
      <c r="BQ37" s="485">
        <v>2.0098178730999998</v>
      </c>
      <c r="BR37" s="485">
        <v>1.9633532937</v>
      </c>
      <c r="BS37" s="485">
        <v>1.8979792615</v>
      </c>
      <c r="BT37" s="485">
        <v>1.8852994588</v>
      </c>
      <c r="BU37" s="485">
        <v>1.7288700930000001</v>
      </c>
      <c r="BV37" s="485">
        <v>1.5007161281000001</v>
      </c>
    </row>
    <row r="38" spans="1:74" ht="11.1" customHeight="1" x14ac:dyDescent="0.2">
      <c r="A38" s="162" t="s">
        <v>1035</v>
      </c>
      <c r="B38" s="173" t="s">
        <v>1355</v>
      </c>
      <c r="C38" s="252">
        <v>96.386211498999998</v>
      </c>
      <c r="D38" s="252">
        <v>96.660938220999995</v>
      </c>
      <c r="E38" s="252">
        <v>96.953234163000005</v>
      </c>
      <c r="F38" s="252">
        <v>97.295650898999995</v>
      </c>
      <c r="G38" s="252">
        <v>97.598671594999999</v>
      </c>
      <c r="H38" s="252">
        <v>97.894847827999996</v>
      </c>
      <c r="I38" s="252">
        <v>98.16705331</v>
      </c>
      <c r="J38" s="252">
        <v>98.462385330000004</v>
      </c>
      <c r="K38" s="252">
        <v>98.763717600000007</v>
      </c>
      <c r="L38" s="252">
        <v>99.124736462000001</v>
      </c>
      <c r="M38" s="252">
        <v>99.397804479000001</v>
      </c>
      <c r="N38" s="252">
        <v>99.636607991000005</v>
      </c>
      <c r="O38" s="252">
        <v>99.780936075</v>
      </c>
      <c r="P38" s="252">
        <v>99.996368770999993</v>
      </c>
      <c r="Q38" s="252">
        <v>100.22269515000001</v>
      </c>
      <c r="R38" s="252">
        <v>100.45486206</v>
      </c>
      <c r="S38" s="252">
        <v>100.70676569</v>
      </c>
      <c r="T38" s="252">
        <v>100.97335289</v>
      </c>
      <c r="U38" s="252">
        <v>101.27246891999999</v>
      </c>
      <c r="V38" s="252">
        <v>101.55503929</v>
      </c>
      <c r="W38" s="252">
        <v>101.83890925999999</v>
      </c>
      <c r="X38" s="252">
        <v>102.15010845</v>
      </c>
      <c r="Y38" s="252">
        <v>102.41705543</v>
      </c>
      <c r="Z38" s="252">
        <v>102.66577982</v>
      </c>
      <c r="AA38" s="252">
        <v>102.74723777</v>
      </c>
      <c r="AB38" s="252">
        <v>103.07129983999999</v>
      </c>
      <c r="AC38" s="252">
        <v>103.48892218</v>
      </c>
      <c r="AD38" s="252">
        <v>104.2178926</v>
      </c>
      <c r="AE38" s="252">
        <v>104.65929464</v>
      </c>
      <c r="AF38" s="252">
        <v>105.0309161</v>
      </c>
      <c r="AG38" s="252">
        <v>105.22051481</v>
      </c>
      <c r="AH38" s="252">
        <v>105.53675672999999</v>
      </c>
      <c r="AI38" s="252">
        <v>105.86739968000001</v>
      </c>
      <c r="AJ38" s="252">
        <v>106.26161942</v>
      </c>
      <c r="AK38" s="252">
        <v>106.58418263</v>
      </c>
      <c r="AL38" s="252">
        <v>106.88426507</v>
      </c>
      <c r="AM38" s="252">
        <v>107.10753029</v>
      </c>
      <c r="AN38" s="252">
        <v>107.40340352</v>
      </c>
      <c r="AO38" s="252">
        <v>107.71754831</v>
      </c>
      <c r="AP38" s="252">
        <v>108.05924570000001</v>
      </c>
      <c r="AQ38" s="252">
        <v>108.40297284</v>
      </c>
      <c r="AR38" s="252">
        <v>108.75801077</v>
      </c>
      <c r="AS38" s="252">
        <v>109.14570842000001</v>
      </c>
      <c r="AT38" s="252">
        <v>109.50735621</v>
      </c>
      <c r="AU38" s="252">
        <v>109.86430308</v>
      </c>
      <c r="AV38" s="252">
        <v>110.17152627999999</v>
      </c>
      <c r="AW38" s="252">
        <v>110.55283838</v>
      </c>
      <c r="AX38" s="252">
        <v>110.96321663000001</v>
      </c>
      <c r="AY38" s="252">
        <v>111.49611174</v>
      </c>
      <c r="AZ38" s="252">
        <v>111.89453424</v>
      </c>
      <c r="BA38" s="252">
        <v>112.25193485</v>
      </c>
      <c r="BB38" s="252">
        <v>112.49361562</v>
      </c>
      <c r="BC38" s="252">
        <v>112.82499591</v>
      </c>
      <c r="BD38" s="252">
        <v>113.17137777000001</v>
      </c>
      <c r="BE38" s="252">
        <v>113.55536287</v>
      </c>
      <c r="BF38" s="252">
        <v>113.91479662</v>
      </c>
      <c r="BG38" s="409">
        <v>114.2722807</v>
      </c>
      <c r="BH38" s="409">
        <v>114.58895347000001</v>
      </c>
      <c r="BI38" s="409">
        <v>114.9716844</v>
      </c>
      <c r="BJ38" s="409">
        <v>115.38161186000001</v>
      </c>
      <c r="BK38" s="409">
        <v>115.88380358000001</v>
      </c>
      <c r="BL38" s="409">
        <v>116.2993233</v>
      </c>
      <c r="BM38" s="409">
        <v>116.69323876</v>
      </c>
      <c r="BN38" s="409">
        <v>117.02765801</v>
      </c>
      <c r="BO38" s="409">
        <v>117.40678389</v>
      </c>
      <c r="BP38" s="409">
        <v>117.79272447</v>
      </c>
      <c r="BQ38" s="409">
        <v>118.18283340000001</v>
      </c>
      <c r="BR38" s="409">
        <v>118.5843881</v>
      </c>
      <c r="BS38" s="409">
        <v>118.99474223999999</v>
      </c>
      <c r="BT38" s="409">
        <v>119.50174663</v>
      </c>
      <c r="BU38" s="409">
        <v>119.86381153000001</v>
      </c>
      <c r="BV38" s="409">
        <v>120.16878775000001</v>
      </c>
    </row>
    <row r="39" spans="1:74" ht="11.1" customHeight="1" x14ac:dyDescent="0.2">
      <c r="A39" s="162" t="s">
        <v>1036</v>
      </c>
      <c r="B39" s="173" t="s">
        <v>1032</v>
      </c>
      <c r="C39" s="484">
        <v>4.0473059071000002</v>
      </c>
      <c r="D39" s="484">
        <v>3.9910940827000001</v>
      </c>
      <c r="E39" s="484">
        <v>3.9527984612</v>
      </c>
      <c r="F39" s="484">
        <v>3.9768633580000001</v>
      </c>
      <c r="G39" s="484">
        <v>3.9403554087999999</v>
      </c>
      <c r="H39" s="484">
        <v>3.8882243078999998</v>
      </c>
      <c r="I39" s="484">
        <v>3.7836126450999998</v>
      </c>
      <c r="J39" s="484">
        <v>3.7285856781</v>
      </c>
      <c r="K39" s="484">
        <v>3.6858227519</v>
      </c>
      <c r="L39" s="484">
        <v>3.6862342685999998</v>
      </c>
      <c r="M39" s="484">
        <v>3.6442971793000001</v>
      </c>
      <c r="N39" s="484">
        <v>3.5912302248999999</v>
      </c>
      <c r="O39" s="484">
        <v>3.5220022907000001</v>
      </c>
      <c r="P39" s="484">
        <v>3.4506498807999999</v>
      </c>
      <c r="Q39" s="484">
        <v>3.3722041554</v>
      </c>
      <c r="R39" s="484">
        <v>3.2470219684999999</v>
      </c>
      <c r="S39" s="484">
        <v>3.1845659838999998</v>
      </c>
      <c r="T39" s="484">
        <v>3.1447059046999999</v>
      </c>
      <c r="U39" s="484">
        <v>3.1633990276000001</v>
      </c>
      <c r="V39" s="484">
        <v>3.1409496591999999</v>
      </c>
      <c r="W39" s="484">
        <v>3.1136856068999998</v>
      </c>
      <c r="X39" s="484">
        <v>3.0520857796</v>
      </c>
      <c r="Y39" s="484">
        <v>3.0375428997</v>
      </c>
      <c r="Z39" s="484">
        <v>3.0402197419000001</v>
      </c>
      <c r="AA39" s="484">
        <v>2.9728140620999999</v>
      </c>
      <c r="AB39" s="484">
        <v>3.0750427298999998</v>
      </c>
      <c r="AC39" s="484">
        <v>3.2589694583000002</v>
      </c>
      <c r="AD39" s="484">
        <v>3.7459914519000002</v>
      </c>
      <c r="AE39" s="484">
        <v>3.9247898800000001</v>
      </c>
      <c r="AF39" s="484">
        <v>4.0184495136000002</v>
      </c>
      <c r="AG39" s="484">
        <v>3.8984394626999999</v>
      </c>
      <c r="AH39" s="484">
        <v>3.9207482645999998</v>
      </c>
      <c r="AI39" s="484">
        <v>3.9557478056000002</v>
      </c>
      <c r="AJ39" s="484">
        <v>4.0249697546999998</v>
      </c>
      <c r="AK39" s="484">
        <v>4.0687824734999998</v>
      </c>
      <c r="AL39" s="484">
        <v>4.1089497047999997</v>
      </c>
      <c r="AM39" s="484">
        <v>4.2437077759999999</v>
      </c>
      <c r="AN39" s="484">
        <v>4.2030164467000004</v>
      </c>
      <c r="AO39" s="484">
        <v>4.0860664563000002</v>
      </c>
      <c r="AP39" s="484">
        <v>3.6858863706</v>
      </c>
      <c r="AQ39" s="484">
        <v>3.5770145547999999</v>
      </c>
      <c r="AR39" s="484">
        <v>3.5485691353000002</v>
      </c>
      <c r="AS39" s="484">
        <v>3.7304451607</v>
      </c>
      <c r="AT39" s="484">
        <v>3.7622906027999998</v>
      </c>
      <c r="AU39" s="484">
        <v>3.7753863929999998</v>
      </c>
      <c r="AV39" s="484">
        <v>3.6795099533000002</v>
      </c>
      <c r="AW39" s="484">
        <v>3.7234940965000001</v>
      </c>
      <c r="AX39" s="484">
        <v>3.8162320257000002</v>
      </c>
      <c r="AY39" s="484">
        <v>4.0973603219000001</v>
      </c>
      <c r="AZ39" s="484">
        <v>4.1815534451999996</v>
      </c>
      <c r="BA39" s="484">
        <v>4.2095151709999996</v>
      </c>
      <c r="BB39" s="484">
        <v>4.1036469248999996</v>
      </c>
      <c r="BC39" s="484">
        <v>4.0792451972999997</v>
      </c>
      <c r="BD39" s="484">
        <v>4.0579695867999996</v>
      </c>
      <c r="BE39" s="484">
        <v>4.0401537705999999</v>
      </c>
      <c r="BF39" s="484">
        <v>4.0247893555000003</v>
      </c>
      <c r="BG39" s="485">
        <v>4.0122018648999997</v>
      </c>
      <c r="BH39" s="485">
        <v>4.0095906298999999</v>
      </c>
      <c r="BI39" s="485">
        <v>3.9970443853000002</v>
      </c>
      <c r="BJ39" s="485">
        <v>3.9818557567999999</v>
      </c>
      <c r="BK39" s="485">
        <v>3.9352868604000002</v>
      </c>
      <c r="BL39" s="485">
        <v>3.9365542626000001</v>
      </c>
      <c r="BM39" s="485">
        <v>3.9565499805000002</v>
      </c>
      <c r="BN39" s="485">
        <v>4.0304886369000004</v>
      </c>
      <c r="BO39" s="485">
        <v>4.0609688944000002</v>
      </c>
      <c r="BP39" s="485">
        <v>4.0834942476</v>
      </c>
      <c r="BQ39" s="485">
        <v>4.0750788132000002</v>
      </c>
      <c r="BR39" s="485">
        <v>4.0991966086999998</v>
      </c>
      <c r="BS39" s="485">
        <v>4.1326396164999997</v>
      </c>
      <c r="BT39" s="485">
        <v>4.2873182836000003</v>
      </c>
      <c r="BU39" s="485">
        <v>4.2550712817000003</v>
      </c>
      <c r="BV39" s="485">
        <v>4.1489937713999998</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1065</v>
      </c>
      <c r="AY41" s="153"/>
      <c r="AZ41" s="153"/>
      <c r="BA41" s="153"/>
      <c r="BB41" s="153"/>
      <c r="BC41" s="153"/>
      <c r="BD41" s="153"/>
      <c r="BE41" s="153"/>
      <c r="BF41" s="153"/>
      <c r="BG41" s="153"/>
      <c r="BH41" s="153"/>
      <c r="BI41" s="153"/>
      <c r="BJ41" s="153"/>
    </row>
    <row r="42" spans="1:74" ht="11.1" customHeight="1" x14ac:dyDescent="0.2">
      <c r="A42" s="162" t="s">
        <v>1066</v>
      </c>
      <c r="B42" s="173" t="s">
        <v>1356</v>
      </c>
      <c r="C42" s="252">
        <v>93.755557686000003</v>
      </c>
      <c r="D42" s="252">
        <v>93.895720202999996</v>
      </c>
      <c r="E42" s="252">
        <v>93.887785471000001</v>
      </c>
      <c r="F42" s="252">
        <v>93.384028306000005</v>
      </c>
      <c r="G42" s="252">
        <v>93.340692965000002</v>
      </c>
      <c r="H42" s="252">
        <v>93.410054263999996</v>
      </c>
      <c r="I42" s="252">
        <v>93.385821303</v>
      </c>
      <c r="J42" s="252">
        <v>93.835294055999995</v>
      </c>
      <c r="K42" s="252">
        <v>94.552181623999999</v>
      </c>
      <c r="L42" s="252">
        <v>95.867888445000006</v>
      </c>
      <c r="M42" s="252">
        <v>96.871052313999996</v>
      </c>
      <c r="N42" s="252">
        <v>97.893077668999993</v>
      </c>
      <c r="O42" s="252">
        <v>99.387341977999995</v>
      </c>
      <c r="P42" s="252">
        <v>100.1070572</v>
      </c>
      <c r="Q42" s="252">
        <v>100.50560082</v>
      </c>
      <c r="R42" s="252">
        <v>99.803788530999995</v>
      </c>
      <c r="S42" s="252">
        <v>100.14437713</v>
      </c>
      <c r="T42" s="252">
        <v>100.74818233000001</v>
      </c>
      <c r="U42" s="252">
        <v>102.19991035</v>
      </c>
      <c r="V42" s="252">
        <v>102.89161907</v>
      </c>
      <c r="W42" s="252">
        <v>103.40801473</v>
      </c>
      <c r="X42" s="252">
        <v>103.47584618</v>
      </c>
      <c r="Y42" s="252">
        <v>103.84655404999999</v>
      </c>
      <c r="Z42" s="252">
        <v>104.24688721</v>
      </c>
      <c r="AA42" s="252">
        <v>105.19635890000001</v>
      </c>
      <c r="AB42" s="252">
        <v>105.26630767</v>
      </c>
      <c r="AC42" s="252">
        <v>104.97624679</v>
      </c>
      <c r="AD42" s="252">
        <v>103.57864456999999</v>
      </c>
      <c r="AE42" s="252">
        <v>103.12921310999999</v>
      </c>
      <c r="AF42" s="252">
        <v>102.88042074000001</v>
      </c>
      <c r="AG42" s="252">
        <v>102.80729117</v>
      </c>
      <c r="AH42" s="252">
        <v>102.97850919</v>
      </c>
      <c r="AI42" s="252">
        <v>103.36909851</v>
      </c>
      <c r="AJ42" s="252">
        <v>104.53338804000001</v>
      </c>
      <c r="AK42" s="252">
        <v>104.94697327</v>
      </c>
      <c r="AL42" s="252">
        <v>105.16418311</v>
      </c>
      <c r="AM42" s="252">
        <v>105.14556799</v>
      </c>
      <c r="AN42" s="252">
        <v>104.99961424999999</v>
      </c>
      <c r="AO42" s="252">
        <v>104.68687232000001</v>
      </c>
      <c r="AP42" s="252">
        <v>103.99922984</v>
      </c>
      <c r="AQ42" s="252">
        <v>103.50899579</v>
      </c>
      <c r="AR42" s="252">
        <v>103.00805781</v>
      </c>
      <c r="AS42" s="252">
        <v>102.19715241</v>
      </c>
      <c r="AT42" s="252">
        <v>101.89925421</v>
      </c>
      <c r="AU42" s="252">
        <v>101.81509971</v>
      </c>
      <c r="AV42" s="252">
        <v>102.53994745</v>
      </c>
      <c r="AW42" s="252">
        <v>102.43683643999999</v>
      </c>
      <c r="AX42" s="252">
        <v>102.10102524</v>
      </c>
      <c r="AY42" s="252">
        <v>100.67190997</v>
      </c>
      <c r="AZ42" s="252">
        <v>100.51615124999999</v>
      </c>
      <c r="BA42" s="252">
        <v>100.77314521</v>
      </c>
      <c r="BB42" s="252">
        <v>102.01294921</v>
      </c>
      <c r="BC42" s="252">
        <v>102.66790555</v>
      </c>
      <c r="BD42" s="252">
        <v>103.30807156</v>
      </c>
      <c r="BE42" s="252">
        <v>104.24191301</v>
      </c>
      <c r="BF42" s="252">
        <v>104.62114905999999</v>
      </c>
      <c r="BG42" s="409">
        <v>104.75424545</v>
      </c>
      <c r="BH42" s="409">
        <v>104.37401615</v>
      </c>
      <c r="BI42" s="409">
        <v>104.21522280000001</v>
      </c>
      <c r="BJ42" s="409">
        <v>104.01067935</v>
      </c>
      <c r="BK42" s="409">
        <v>103.6973347</v>
      </c>
      <c r="BL42" s="409">
        <v>103.44857937</v>
      </c>
      <c r="BM42" s="409">
        <v>103.20136227</v>
      </c>
      <c r="BN42" s="409">
        <v>102.97979029</v>
      </c>
      <c r="BO42" s="409">
        <v>102.71756946000001</v>
      </c>
      <c r="BP42" s="409">
        <v>102.43880669000001</v>
      </c>
      <c r="BQ42" s="409">
        <v>102.10796863</v>
      </c>
      <c r="BR42" s="409">
        <v>101.82277196</v>
      </c>
      <c r="BS42" s="409">
        <v>101.54768335</v>
      </c>
      <c r="BT42" s="409">
        <v>101.24260906000001</v>
      </c>
      <c r="BU42" s="409">
        <v>101.01780685999999</v>
      </c>
      <c r="BV42" s="409">
        <v>100.83318302000001</v>
      </c>
    </row>
    <row r="43" spans="1:74" ht="11.1" customHeight="1" x14ac:dyDescent="0.2">
      <c r="A43" s="162" t="s">
        <v>1067</v>
      </c>
      <c r="B43" s="477" t="s">
        <v>12</v>
      </c>
      <c r="C43" s="478">
        <v>2.2551556403999999</v>
      </c>
      <c r="D43" s="478">
        <v>2.3870312042999999</v>
      </c>
      <c r="E43" s="478">
        <v>2.2621823015999998</v>
      </c>
      <c r="F43" s="478">
        <v>1.476779767</v>
      </c>
      <c r="G43" s="478">
        <v>1.147663616</v>
      </c>
      <c r="H43" s="478">
        <v>0.86914274785000001</v>
      </c>
      <c r="I43" s="478">
        <v>5.7858938709000003E-2</v>
      </c>
      <c r="J43" s="478">
        <v>0.31858440228000001</v>
      </c>
      <c r="K43" s="478">
        <v>1.0629613375</v>
      </c>
      <c r="L43" s="478">
        <v>3.1448094735000001</v>
      </c>
      <c r="M43" s="478">
        <v>4.2394818903999996</v>
      </c>
      <c r="N43" s="478">
        <v>5.1838661303000002</v>
      </c>
      <c r="O43" s="478">
        <v>6.0068804775000002</v>
      </c>
      <c r="P43" s="478">
        <v>6.6151438943</v>
      </c>
      <c r="Q43" s="478">
        <v>7.0486435626999997</v>
      </c>
      <c r="R43" s="478">
        <v>6.8745805267</v>
      </c>
      <c r="S43" s="478">
        <v>7.2890868358000001</v>
      </c>
      <c r="T43" s="478">
        <v>7.8558225013999996</v>
      </c>
      <c r="U43" s="478">
        <v>9.4383589721999996</v>
      </c>
      <c r="V43" s="478">
        <v>9.6512992348999997</v>
      </c>
      <c r="W43" s="478">
        <v>9.3660801419999995</v>
      </c>
      <c r="X43" s="478">
        <v>7.9358770312000004</v>
      </c>
      <c r="Y43" s="478">
        <v>7.2008113614000004</v>
      </c>
      <c r="Z43" s="478">
        <v>6.4905606092000001</v>
      </c>
      <c r="AA43" s="478">
        <v>5.8448257157999999</v>
      </c>
      <c r="AB43" s="478">
        <v>5.1537330259000003</v>
      </c>
      <c r="AC43" s="478">
        <v>4.4481560543000001</v>
      </c>
      <c r="AD43" s="478">
        <v>3.7822772993</v>
      </c>
      <c r="AE43" s="478">
        <v>2.9805327718000001</v>
      </c>
      <c r="AF43" s="478">
        <v>2.1164038515999999</v>
      </c>
      <c r="AG43" s="478">
        <v>0.59430661463000001</v>
      </c>
      <c r="AH43" s="478">
        <v>8.4448197557000004E-2</v>
      </c>
      <c r="AI43" s="478">
        <v>-3.7633662249999998E-2</v>
      </c>
      <c r="AJ43" s="478">
        <v>1.0220180772</v>
      </c>
      <c r="AK43" s="478">
        <v>1.0596588631999999</v>
      </c>
      <c r="AL43" s="478">
        <v>0.87992642451000003</v>
      </c>
      <c r="AM43" s="478">
        <v>-4.8282005490000002E-2</v>
      </c>
      <c r="AN43" s="478">
        <v>-0.25335116810000002</v>
      </c>
      <c r="AO43" s="478">
        <v>-0.27565708554000001</v>
      </c>
      <c r="AP43" s="478">
        <v>0.4060540373</v>
      </c>
      <c r="AQ43" s="478">
        <v>0.36825906679999998</v>
      </c>
      <c r="AR43" s="478">
        <v>0.1240635221</v>
      </c>
      <c r="AS43" s="478">
        <v>-0.59347810554000002</v>
      </c>
      <c r="AT43" s="478">
        <v>-1.0480390425999999</v>
      </c>
      <c r="AU43" s="478">
        <v>-1.5033494745</v>
      </c>
      <c r="AV43" s="478">
        <v>-1.9069893636999999</v>
      </c>
      <c r="AW43" s="478">
        <v>-2.391814407</v>
      </c>
      <c r="AX43" s="478">
        <v>-2.9127387184</v>
      </c>
      <c r="AY43" s="478">
        <v>-4.2547280928999998</v>
      </c>
      <c r="AZ43" s="478">
        <v>-4.2699804555999998</v>
      </c>
      <c r="BA43" s="478">
        <v>-3.7385080134000002</v>
      </c>
      <c r="BB43" s="478">
        <v>-1.9098993584999999</v>
      </c>
      <c r="BC43" s="478">
        <v>-0.81257694917000001</v>
      </c>
      <c r="BD43" s="478">
        <v>0.29125269727999997</v>
      </c>
      <c r="BE43" s="478">
        <v>2.0007999778999999</v>
      </c>
      <c r="BF43" s="478">
        <v>2.6711626775999999</v>
      </c>
      <c r="BG43" s="479">
        <v>2.8867483840000001</v>
      </c>
      <c r="BH43" s="479">
        <v>1.7886382289</v>
      </c>
      <c r="BI43" s="479">
        <v>1.7360809026999999</v>
      </c>
      <c r="BJ43" s="479">
        <v>1.8703574304999999</v>
      </c>
      <c r="BK43" s="479">
        <v>3.0052322714000002</v>
      </c>
      <c r="BL43" s="479">
        <v>2.9173700808</v>
      </c>
      <c r="BM43" s="479">
        <v>2.4095874454000001</v>
      </c>
      <c r="BN43" s="479">
        <v>0.94776308597000003</v>
      </c>
      <c r="BO43" s="479">
        <v>4.8373361970000001E-2</v>
      </c>
      <c r="BP43" s="479">
        <v>-0.84142976851999995</v>
      </c>
      <c r="BQ43" s="479">
        <v>-2.0471078493000001</v>
      </c>
      <c r="BR43" s="479">
        <v>-2.6747718978999999</v>
      </c>
      <c r="BS43" s="479">
        <v>-3.0610330776999999</v>
      </c>
      <c r="BT43" s="479">
        <v>-3.0001787823999999</v>
      </c>
      <c r="BU43" s="479">
        <v>-3.0680891445</v>
      </c>
      <c r="BV43" s="479">
        <v>-3.0549712307000001</v>
      </c>
    </row>
    <row r="44" spans="1:74" ht="11.1" customHeight="1" x14ac:dyDescent="0.2"/>
    <row r="45" spans="1:74" ht="12.75" x14ac:dyDescent="0.2">
      <c r="B45" s="782" t="s">
        <v>1013</v>
      </c>
      <c r="C45" s="783"/>
      <c r="D45" s="783"/>
      <c r="E45" s="783"/>
      <c r="F45" s="783"/>
      <c r="G45" s="783"/>
      <c r="H45" s="783"/>
      <c r="I45" s="783"/>
      <c r="J45" s="783"/>
      <c r="K45" s="783"/>
      <c r="L45" s="783"/>
      <c r="M45" s="783"/>
      <c r="N45" s="783"/>
      <c r="O45" s="783"/>
      <c r="P45" s="783"/>
      <c r="Q45" s="783"/>
    </row>
    <row r="46" spans="1:74" ht="12.75" customHeight="1" x14ac:dyDescent="0.2">
      <c r="B46" s="815" t="s">
        <v>807</v>
      </c>
      <c r="C46" s="805"/>
      <c r="D46" s="805"/>
      <c r="E46" s="805"/>
      <c r="F46" s="805"/>
      <c r="G46" s="805"/>
      <c r="H46" s="805"/>
      <c r="I46" s="805"/>
      <c r="J46" s="805"/>
      <c r="K46" s="805"/>
      <c r="L46" s="805"/>
      <c r="M46" s="805"/>
      <c r="N46" s="805"/>
      <c r="O46" s="805"/>
      <c r="P46" s="805"/>
      <c r="Q46" s="801"/>
    </row>
    <row r="47" spans="1:74" ht="12.75" customHeight="1" x14ac:dyDescent="0.2">
      <c r="B47" s="815" t="s">
        <v>1244</v>
      </c>
      <c r="C47" s="801"/>
      <c r="D47" s="801"/>
      <c r="E47" s="801"/>
      <c r="F47" s="801"/>
      <c r="G47" s="801"/>
      <c r="H47" s="801"/>
      <c r="I47" s="801"/>
      <c r="J47" s="801"/>
      <c r="K47" s="801"/>
      <c r="L47" s="801"/>
      <c r="M47" s="801"/>
      <c r="N47" s="801"/>
      <c r="O47" s="801"/>
      <c r="P47" s="801"/>
      <c r="Q47" s="801"/>
    </row>
    <row r="48" spans="1:74" ht="12.75" customHeight="1" x14ac:dyDescent="0.2">
      <c r="B48" s="815" t="s">
        <v>1245</v>
      </c>
      <c r="C48" s="801"/>
      <c r="D48" s="801"/>
      <c r="E48" s="801"/>
      <c r="F48" s="801"/>
      <c r="G48" s="801"/>
      <c r="H48" s="801"/>
      <c r="I48" s="801"/>
      <c r="J48" s="801"/>
      <c r="K48" s="801"/>
      <c r="L48" s="801"/>
      <c r="M48" s="801"/>
      <c r="N48" s="801"/>
      <c r="O48" s="801"/>
      <c r="P48" s="801"/>
      <c r="Q48" s="801"/>
    </row>
    <row r="49" spans="2:17" ht="23.85" customHeight="1" x14ac:dyDescent="0.2">
      <c r="B49" s="816" t="s">
        <v>1352</v>
      </c>
      <c r="C49" s="816"/>
      <c r="D49" s="816"/>
      <c r="E49" s="816"/>
      <c r="F49" s="816"/>
      <c r="G49" s="816"/>
      <c r="H49" s="816"/>
      <c r="I49" s="816"/>
      <c r="J49" s="816"/>
      <c r="K49" s="816"/>
      <c r="L49" s="816"/>
      <c r="M49" s="816"/>
      <c r="N49" s="816"/>
      <c r="O49" s="816"/>
      <c r="P49" s="816"/>
      <c r="Q49" s="816"/>
    </row>
    <row r="50" spans="2:17" ht="12.75" x14ac:dyDescent="0.2">
      <c r="B50" s="804" t="s">
        <v>1038</v>
      </c>
      <c r="C50" s="805"/>
      <c r="D50" s="805"/>
      <c r="E50" s="805"/>
      <c r="F50" s="805"/>
      <c r="G50" s="805"/>
      <c r="H50" s="805"/>
      <c r="I50" s="805"/>
      <c r="J50" s="805"/>
      <c r="K50" s="805"/>
      <c r="L50" s="805"/>
      <c r="M50" s="805"/>
      <c r="N50" s="805"/>
      <c r="O50" s="805"/>
      <c r="P50" s="805"/>
      <c r="Q50" s="801"/>
    </row>
    <row r="51" spans="2:17" ht="14.85" customHeight="1" x14ac:dyDescent="0.2">
      <c r="B51" s="818" t="s">
        <v>1061</v>
      </c>
      <c r="C51" s="801"/>
      <c r="D51" s="801"/>
      <c r="E51" s="801"/>
      <c r="F51" s="801"/>
      <c r="G51" s="801"/>
      <c r="H51" s="801"/>
      <c r="I51" s="801"/>
      <c r="J51" s="801"/>
      <c r="K51" s="801"/>
      <c r="L51" s="801"/>
      <c r="M51" s="801"/>
      <c r="N51" s="801"/>
      <c r="O51" s="801"/>
      <c r="P51" s="801"/>
      <c r="Q51" s="801"/>
    </row>
    <row r="52" spans="2:17" ht="12.75" x14ac:dyDescent="0.2">
      <c r="B52" s="799" t="s">
        <v>1042</v>
      </c>
      <c r="C52" s="800"/>
      <c r="D52" s="800"/>
      <c r="E52" s="800"/>
      <c r="F52" s="800"/>
      <c r="G52" s="800"/>
      <c r="H52" s="800"/>
      <c r="I52" s="800"/>
      <c r="J52" s="800"/>
      <c r="K52" s="800"/>
      <c r="L52" s="800"/>
      <c r="M52" s="800"/>
      <c r="N52" s="800"/>
      <c r="O52" s="800"/>
      <c r="P52" s="800"/>
      <c r="Q52" s="801"/>
    </row>
    <row r="53" spans="2:17" ht="13.35" customHeight="1" x14ac:dyDescent="0.2">
      <c r="B53" s="813" t="s">
        <v>1140</v>
      </c>
      <c r="C53" s="801"/>
      <c r="D53" s="801"/>
      <c r="E53" s="801"/>
      <c r="F53" s="801"/>
      <c r="G53" s="801"/>
      <c r="H53" s="801"/>
      <c r="I53" s="801"/>
      <c r="J53" s="801"/>
      <c r="K53" s="801"/>
      <c r="L53" s="801"/>
      <c r="M53" s="801"/>
      <c r="N53" s="801"/>
      <c r="O53" s="801"/>
      <c r="P53" s="801"/>
      <c r="Q53" s="801"/>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H37" sqref="BH37"/>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92" t="s">
        <v>992</v>
      </c>
      <c r="B1" s="822" t="s">
        <v>1114</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301"/>
    </row>
    <row r="2" spans="1:74" ht="12.75" x14ac:dyDescent="0.2">
      <c r="A2" s="793"/>
      <c r="B2" s="541" t="str">
        <f>"U.S. Energy Information Administration  |  Short-Term Energy Outlook  - "&amp;Dates!D1</f>
        <v>U.S. Energy Information Administration  |  Short-Term Energy Outlook  - September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797">
        <f>Dates!D3</f>
        <v>2014</v>
      </c>
      <c r="D3" s="788"/>
      <c r="E3" s="788"/>
      <c r="F3" s="788"/>
      <c r="G3" s="788"/>
      <c r="H3" s="788"/>
      <c r="I3" s="788"/>
      <c r="J3" s="788"/>
      <c r="K3" s="788"/>
      <c r="L3" s="788"/>
      <c r="M3" s="788"/>
      <c r="N3" s="789"/>
      <c r="O3" s="797">
        <f>C3+1</f>
        <v>2015</v>
      </c>
      <c r="P3" s="798"/>
      <c r="Q3" s="798"/>
      <c r="R3" s="798"/>
      <c r="S3" s="798"/>
      <c r="T3" s="798"/>
      <c r="U3" s="798"/>
      <c r="V3" s="798"/>
      <c r="W3" s="798"/>
      <c r="X3" s="788"/>
      <c r="Y3" s="788"/>
      <c r="Z3" s="789"/>
      <c r="AA3" s="787">
        <f>O3+1</f>
        <v>2016</v>
      </c>
      <c r="AB3" s="788"/>
      <c r="AC3" s="788"/>
      <c r="AD3" s="788"/>
      <c r="AE3" s="788"/>
      <c r="AF3" s="788"/>
      <c r="AG3" s="788"/>
      <c r="AH3" s="788"/>
      <c r="AI3" s="788"/>
      <c r="AJ3" s="788"/>
      <c r="AK3" s="788"/>
      <c r="AL3" s="789"/>
      <c r="AM3" s="787">
        <f>AA3+1</f>
        <v>2017</v>
      </c>
      <c r="AN3" s="788"/>
      <c r="AO3" s="788"/>
      <c r="AP3" s="788"/>
      <c r="AQ3" s="788"/>
      <c r="AR3" s="788"/>
      <c r="AS3" s="788"/>
      <c r="AT3" s="788"/>
      <c r="AU3" s="788"/>
      <c r="AV3" s="788"/>
      <c r="AW3" s="788"/>
      <c r="AX3" s="789"/>
      <c r="AY3" s="787">
        <f>AM3+1</f>
        <v>2018</v>
      </c>
      <c r="AZ3" s="794"/>
      <c r="BA3" s="794"/>
      <c r="BB3" s="794"/>
      <c r="BC3" s="794"/>
      <c r="BD3" s="794"/>
      <c r="BE3" s="794"/>
      <c r="BF3" s="794"/>
      <c r="BG3" s="794"/>
      <c r="BH3" s="794"/>
      <c r="BI3" s="794"/>
      <c r="BJ3" s="795"/>
      <c r="BK3" s="787">
        <f>AY3+1</f>
        <v>2019</v>
      </c>
      <c r="BL3" s="788"/>
      <c r="BM3" s="788"/>
      <c r="BN3" s="788"/>
      <c r="BO3" s="788"/>
      <c r="BP3" s="788"/>
      <c r="BQ3" s="788"/>
      <c r="BR3" s="788"/>
      <c r="BS3" s="788"/>
      <c r="BT3" s="788"/>
      <c r="BU3" s="788"/>
      <c r="BV3" s="789"/>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7"/>
      <c r="B5" s="59" t="s">
        <v>964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6"/>
      <c r="AY6" s="776"/>
      <c r="AZ6" s="429"/>
      <c r="BA6" s="429"/>
      <c r="BB6" s="429"/>
      <c r="BC6" s="737"/>
      <c r="BD6" s="60"/>
      <c r="BE6" s="60"/>
      <c r="BF6" s="60"/>
      <c r="BG6" s="60"/>
      <c r="BH6" s="429"/>
      <c r="BI6" s="429"/>
      <c r="BJ6" s="429"/>
      <c r="BK6" s="429"/>
      <c r="BL6" s="429"/>
      <c r="BM6" s="429"/>
      <c r="BN6" s="429"/>
      <c r="BO6" s="429"/>
      <c r="BP6" s="429"/>
      <c r="BQ6" s="429"/>
      <c r="BR6" s="429"/>
      <c r="BS6" s="737"/>
      <c r="BT6" s="429"/>
      <c r="BU6" s="429"/>
      <c r="BV6" s="429"/>
    </row>
    <row r="7" spans="1:74" ht="11.1" customHeight="1" x14ac:dyDescent="0.2">
      <c r="A7" s="61" t="s">
        <v>634</v>
      </c>
      <c r="B7" s="175" t="s">
        <v>127</v>
      </c>
      <c r="C7" s="216">
        <v>8.0505279999999999</v>
      </c>
      <c r="D7" s="216">
        <v>8.1358270000000008</v>
      </c>
      <c r="E7" s="216">
        <v>8.2744090000000003</v>
      </c>
      <c r="F7" s="216">
        <v>8.5727239999999991</v>
      </c>
      <c r="G7" s="216">
        <v>8.6123220000000007</v>
      </c>
      <c r="H7" s="216">
        <v>8.7175130000000003</v>
      </c>
      <c r="I7" s="216">
        <v>8.7823619999999991</v>
      </c>
      <c r="J7" s="216">
        <v>8.8856640000000002</v>
      </c>
      <c r="K7" s="216">
        <v>9.0408390000000001</v>
      </c>
      <c r="L7" s="216">
        <v>9.2205139999999997</v>
      </c>
      <c r="M7" s="216">
        <v>9.3027709999999999</v>
      </c>
      <c r="N7" s="216">
        <v>9.4667949999999994</v>
      </c>
      <c r="O7" s="216">
        <v>9.3849210000000003</v>
      </c>
      <c r="P7" s="216">
        <v>9.5105400000000007</v>
      </c>
      <c r="Q7" s="216">
        <v>9.5775109999999994</v>
      </c>
      <c r="R7" s="216">
        <v>9.6495099999999994</v>
      </c>
      <c r="S7" s="216">
        <v>9.4636139999999997</v>
      </c>
      <c r="T7" s="216">
        <v>9.344201</v>
      </c>
      <c r="U7" s="216">
        <v>9.4298090000000006</v>
      </c>
      <c r="V7" s="216">
        <v>9.4001909999999995</v>
      </c>
      <c r="W7" s="216">
        <v>9.4599089999999997</v>
      </c>
      <c r="X7" s="216">
        <v>9.3880529999999993</v>
      </c>
      <c r="Y7" s="216">
        <v>9.3175129999999999</v>
      </c>
      <c r="Z7" s="216">
        <v>9.2513450000000006</v>
      </c>
      <c r="AA7" s="216">
        <v>9.1969630000000002</v>
      </c>
      <c r="AB7" s="216">
        <v>9.0546579999999999</v>
      </c>
      <c r="AC7" s="216">
        <v>9.0809619999999995</v>
      </c>
      <c r="AD7" s="216">
        <v>8.8657819999999994</v>
      </c>
      <c r="AE7" s="216">
        <v>8.8239859999999997</v>
      </c>
      <c r="AF7" s="216">
        <v>8.6704939999999997</v>
      </c>
      <c r="AG7" s="216">
        <v>8.6349940000000007</v>
      </c>
      <c r="AH7" s="216">
        <v>8.6702200000000005</v>
      </c>
      <c r="AI7" s="216">
        <v>8.5188319999999997</v>
      </c>
      <c r="AJ7" s="216">
        <v>8.7871539999999992</v>
      </c>
      <c r="AK7" s="216">
        <v>8.8882739999999991</v>
      </c>
      <c r="AL7" s="216">
        <v>8.7779240000000005</v>
      </c>
      <c r="AM7" s="216">
        <v>8.8400920000000003</v>
      </c>
      <c r="AN7" s="216">
        <v>9.0834530000000004</v>
      </c>
      <c r="AO7" s="216">
        <v>9.1402870000000007</v>
      </c>
      <c r="AP7" s="216">
        <v>9.0847540000000002</v>
      </c>
      <c r="AQ7" s="216">
        <v>9.1678610000000003</v>
      </c>
      <c r="AR7" s="216">
        <v>9.0738120000000002</v>
      </c>
      <c r="AS7" s="216">
        <v>9.2300540000000009</v>
      </c>
      <c r="AT7" s="216">
        <v>9.2435949999999991</v>
      </c>
      <c r="AU7" s="216">
        <v>9.4951950000000007</v>
      </c>
      <c r="AV7" s="216">
        <v>9.7031120000000008</v>
      </c>
      <c r="AW7" s="216">
        <v>10.103262000000001</v>
      </c>
      <c r="AX7" s="216">
        <v>10.040423000000001</v>
      </c>
      <c r="AY7" s="216">
        <v>9.9945590000000006</v>
      </c>
      <c r="AZ7" s="216">
        <v>10.248239</v>
      </c>
      <c r="BA7" s="216">
        <v>10.461342999999999</v>
      </c>
      <c r="BB7" s="216">
        <v>10.475014</v>
      </c>
      <c r="BC7" s="216">
        <v>10.443201999999999</v>
      </c>
      <c r="BD7" s="216">
        <v>10.674336</v>
      </c>
      <c r="BE7" s="216">
        <v>10.776889707</v>
      </c>
      <c r="BF7" s="216">
        <v>10.897542124999999</v>
      </c>
      <c r="BG7" s="327">
        <v>10.72171</v>
      </c>
      <c r="BH7" s="327">
        <v>10.93609</v>
      </c>
      <c r="BI7" s="327">
        <v>11.071440000000001</v>
      </c>
      <c r="BJ7" s="327">
        <v>11.1637</v>
      </c>
      <c r="BK7" s="327">
        <v>11.22973</v>
      </c>
      <c r="BL7" s="327">
        <v>11.31047</v>
      </c>
      <c r="BM7" s="327">
        <v>11.38621</v>
      </c>
      <c r="BN7" s="327">
        <v>11.450799999999999</v>
      </c>
      <c r="BO7" s="327">
        <v>11.474209999999999</v>
      </c>
      <c r="BP7" s="327">
        <v>11.454359999999999</v>
      </c>
      <c r="BQ7" s="327">
        <v>11.45654</v>
      </c>
      <c r="BR7" s="327">
        <v>11.462490000000001</v>
      </c>
      <c r="BS7" s="327">
        <v>11.4261</v>
      </c>
      <c r="BT7" s="327">
        <v>11.64026</v>
      </c>
      <c r="BU7" s="327">
        <v>11.79893</v>
      </c>
      <c r="BV7" s="327">
        <v>11.88984</v>
      </c>
    </row>
    <row r="8" spans="1:74" ht="11.1" customHeight="1" x14ac:dyDescent="0.2">
      <c r="A8" s="61" t="s">
        <v>635</v>
      </c>
      <c r="B8" s="175" t="s">
        <v>525</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0.51108299999999995</v>
      </c>
      <c r="AD8" s="216">
        <v>0.4889</v>
      </c>
      <c r="AE8" s="216">
        <v>0.50515200000000005</v>
      </c>
      <c r="AF8" s="216">
        <v>0.47010099999999999</v>
      </c>
      <c r="AG8" s="216">
        <v>0.43818699999999999</v>
      </c>
      <c r="AH8" s="216">
        <v>0.45891799999999999</v>
      </c>
      <c r="AI8" s="216">
        <v>0.45197599999999999</v>
      </c>
      <c r="AJ8" s="216">
        <v>0.49488100000000002</v>
      </c>
      <c r="AK8" s="216">
        <v>0.51294799999999996</v>
      </c>
      <c r="AL8" s="216">
        <v>0.51917800000000003</v>
      </c>
      <c r="AM8" s="216">
        <v>0.51586399999999999</v>
      </c>
      <c r="AN8" s="216">
        <v>0.51336800000000005</v>
      </c>
      <c r="AO8" s="216">
        <v>0.52583299999999999</v>
      </c>
      <c r="AP8" s="216">
        <v>0.52532699999999999</v>
      </c>
      <c r="AQ8" s="216">
        <v>0.50757600000000003</v>
      </c>
      <c r="AR8" s="216">
        <v>0.46270899999999998</v>
      </c>
      <c r="AS8" s="216">
        <v>0.42266300000000001</v>
      </c>
      <c r="AT8" s="216">
        <v>0.45068999999999998</v>
      </c>
      <c r="AU8" s="216">
        <v>0.48215599999999997</v>
      </c>
      <c r="AV8" s="216">
        <v>0.50662300000000005</v>
      </c>
      <c r="AW8" s="216">
        <v>0.50991500000000001</v>
      </c>
      <c r="AX8" s="216">
        <v>0.51234800000000003</v>
      </c>
      <c r="AY8" s="216">
        <v>0.50769600000000004</v>
      </c>
      <c r="AZ8" s="216">
        <v>0.5131</v>
      </c>
      <c r="BA8" s="216">
        <v>0.51217999999999997</v>
      </c>
      <c r="BB8" s="216">
        <v>0.49740699999999999</v>
      </c>
      <c r="BC8" s="216">
        <v>0.49598399999999998</v>
      </c>
      <c r="BD8" s="216">
        <v>0.45069900000000002</v>
      </c>
      <c r="BE8" s="216">
        <v>0.41769930041999997</v>
      </c>
      <c r="BF8" s="216">
        <v>0.43796348881000002</v>
      </c>
      <c r="BG8" s="327">
        <v>0.44753379696000001</v>
      </c>
      <c r="BH8" s="327">
        <v>0.48445626360999999</v>
      </c>
      <c r="BI8" s="327">
        <v>0.49101358328</v>
      </c>
      <c r="BJ8" s="327">
        <v>0.49966598566999998</v>
      </c>
      <c r="BK8" s="327">
        <v>0.50406583435999996</v>
      </c>
      <c r="BL8" s="327">
        <v>0.50693953473999998</v>
      </c>
      <c r="BM8" s="327">
        <v>0.51210104046000005</v>
      </c>
      <c r="BN8" s="327">
        <v>0.50956592999999994</v>
      </c>
      <c r="BO8" s="327">
        <v>0.47983367368000002</v>
      </c>
      <c r="BP8" s="327">
        <v>0.45612098296999998</v>
      </c>
      <c r="BQ8" s="327">
        <v>0.41524122916</v>
      </c>
      <c r="BR8" s="327">
        <v>0.44333093995</v>
      </c>
      <c r="BS8" s="327">
        <v>0.46659783481</v>
      </c>
      <c r="BT8" s="327">
        <v>0.49572250172999999</v>
      </c>
      <c r="BU8" s="327">
        <v>0.49456381366000002</v>
      </c>
      <c r="BV8" s="327">
        <v>0.50016490915</v>
      </c>
    </row>
    <row r="9" spans="1:74" ht="11.1" customHeight="1" x14ac:dyDescent="0.2">
      <c r="A9" s="61" t="s">
        <v>636</v>
      </c>
      <c r="B9" s="175" t="s">
        <v>246</v>
      </c>
      <c r="C9" s="216">
        <v>1.3043089999999999</v>
      </c>
      <c r="D9" s="216">
        <v>1.3305530000000001</v>
      </c>
      <c r="E9" s="216">
        <v>1.32236</v>
      </c>
      <c r="F9" s="216">
        <v>1.42462</v>
      </c>
      <c r="G9" s="216">
        <v>1.412819</v>
      </c>
      <c r="H9" s="216">
        <v>1.411672</v>
      </c>
      <c r="I9" s="216">
        <v>1.427616</v>
      </c>
      <c r="J9" s="216">
        <v>1.435397</v>
      </c>
      <c r="K9" s="216">
        <v>1.422112</v>
      </c>
      <c r="L9" s="216">
        <v>1.4282680000000001</v>
      </c>
      <c r="M9" s="216">
        <v>1.388563</v>
      </c>
      <c r="N9" s="216">
        <v>1.4521599999999999</v>
      </c>
      <c r="O9" s="216">
        <v>1.4519759999999999</v>
      </c>
      <c r="P9" s="216">
        <v>1.4556249999999999</v>
      </c>
      <c r="Q9" s="216">
        <v>1.380341</v>
      </c>
      <c r="R9" s="216">
        <v>1.5040279999999999</v>
      </c>
      <c r="S9" s="216">
        <v>1.4040140000000001</v>
      </c>
      <c r="T9" s="216">
        <v>1.412984</v>
      </c>
      <c r="U9" s="216">
        <v>1.5668759999999999</v>
      </c>
      <c r="V9" s="216">
        <v>1.629548</v>
      </c>
      <c r="W9" s="216">
        <v>1.6611739999999999</v>
      </c>
      <c r="X9" s="216">
        <v>1.5778369999999999</v>
      </c>
      <c r="Y9" s="216">
        <v>1.5239640000000001</v>
      </c>
      <c r="Z9" s="216">
        <v>1.6048979999999999</v>
      </c>
      <c r="AA9" s="216">
        <v>1.593156</v>
      </c>
      <c r="AB9" s="216">
        <v>1.549417</v>
      </c>
      <c r="AC9" s="216">
        <v>1.611666</v>
      </c>
      <c r="AD9" s="216">
        <v>1.573631</v>
      </c>
      <c r="AE9" s="216">
        <v>1.5928370000000001</v>
      </c>
      <c r="AF9" s="216">
        <v>1.5509059999999999</v>
      </c>
      <c r="AG9" s="216">
        <v>1.5680190000000001</v>
      </c>
      <c r="AH9" s="216">
        <v>1.6172949999999999</v>
      </c>
      <c r="AI9" s="216">
        <v>1.507979</v>
      </c>
      <c r="AJ9" s="216">
        <v>1.6049880000000001</v>
      </c>
      <c r="AK9" s="216">
        <v>1.682191</v>
      </c>
      <c r="AL9" s="216">
        <v>1.72478</v>
      </c>
      <c r="AM9" s="216">
        <v>1.7392369999999999</v>
      </c>
      <c r="AN9" s="216">
        <v>1.752664</v>
      </c>
      <c r="AO9" s="216">
        <v>1.7753490000000001</v>
      </c>
      <c r="AP9" s="216">
        <v>1.663311</v>
      </c>
      <c r="AQ9" s="216">
        <v>1.681848</v>
      </c>
      <c r="AR9" s="216">
        <v>1.6312679999999999</v>
      </c>
      <c r="AS9" s="216">
        <v>1.7572779999999999</v>
      </c>
      <c r="AT9" s="216">
        <v>1.7167410000000001</v>
      </c>
      <c r="AU9" s="216">
        <v>1.6926460000000001</v>
      </c>
      <c r="AV9" s="216">
        <v>1.4765630000000001</v>
      </c>
      <c r="AW9" s="216">
        <v>1.6890559999999999</v>
      </c>
      <c r="AX9" s="216">
        <v>1.5761510000000001</v>
      </c>
      <c r="AY9" s="216">
        <v>1.6308849999999999</v>
      </c>
      <c r="AZ9" s="216">
        <v>1.7041919999999999</v>
      </c>
      <c r="BA9" s="216">
        <v>1.6810179999999999</v>
      </c>
      <c r="BB9" s="216">
        <v>1.5832550000000001</v>
      </c>
      <c r="BC9" s="216">
        <v>1.503614</v>
      </c>
      <c r="BD9" s="216">
        <v>1.6578409999999999</v>
      </c>
      <c r="BE9" s="216">
        <v>1.7488569280999999</v>
      </c>
      <c r="BF9" s="216">
        <v>1.7626271849999999</v>
      </c>
      <c r="BG9" s="327">
        <v>1.5342152704000001</v>
      </c>
      <c r="BH9" s="327">
        <v>1.6701662656</v>
      </c>
      <c r="BI9" s="327">
        <v>1.7544190571</v>
      </c>
      <c r="BJ9" s="327">
        <v>1.7890352762999999</v>
      </c>
      <c r="BK9" s="327">
        <v>1.7935175096</v>
      </c>
      <c r="BL9" s="327">
        <v>1.8084875575999999</v>
      </c>
      <c r="BM9" s="327">
        <v>1.8218010803</v>
      </c>
      <c r="BN9" s="327">
        <v>1.8342439414</v>
      </c>
      <c r="BO9" s="327">
        <v>1.8417873674</v>
      </c>
      <c r="BP9" s="327">
        <v>1.8041974282</v>
      </c>
      <c r="BQ9" s="327">
        <v>1.7997639149</v>
      </c>
      <c r="BR9" s="327">
        <v>1.7194222179</v>
      </c>
      <c r="BS9" s="327">
        <v>1.6058798051000001</v>
      </c>
      <c r="BT9" s="327">
        <v>1.7395208356</v>
      </c>
      <c r="BU9" s="327">
        <v>1.8494410993999999</v>
      </c>
      <c r="BV9" s="327">
        <v>1.8842539307999999</v>
      </c>
    </row>
    <row r="10" spans="1:74" ht="11.1" customHeight="1" x14ac:dyDescent="0.2">
      <c r="A10" s="61" t="s">
        <v>637</v>
      </c>
      <c r="B10" s="175" t="s">
        <v>126</v>
      </c>
      <c r="C10" s="216">
        <v>6.2045979999999998</v>
      </c>
      <c r="D10" s="216">
        <v>6.2900369999999999</v>
      </c>
      <c r="E10" s="216">
        <v>6.4219900000000001</v>
      </c>
      <c r="F10" s="216">
        <v>6.6113629999999999</v>
      </c>
      <c r="G10" s="216">
        <v>6.6753999999999998</v>
      </c>
      <c r="H10" s="216">
        <v>6.821326</v>
      </c>
      <c r="I10" s="216">
        <v>6.9323560000000004</v>
      </c>
      <c r="J10" s="216">
        <v>7.052314</v>
      </c>
      <c r="K10" s="216">
        <v>7.1413060000000002</v>
      </c>
      <c r="L10" s="216">
        <v>7.2921110000000002</v>
      </c>
      <c r="M10" s="216">
        <v>7.4013489999999997</v>
      </c>
      <c r="N10" s="216">
        <v>7.5000090000000004</v>
      </c>
      <c r="O10" s="216">
        <v>7.4326230000000004</v>
      </c>
      <c r="P10" s="216">
        <v>7.5671299999999997</v>
      </c>
      <c r="Q10" s="216">
        <v>7.6912419999999999</v>
      </c>
      <c r="R10" s="216">
        <v>7.6356029999999997</v>
      </c>
      <c r="S10" s="216">
        <v>7.5870300000000004</v>
      </c>
      <c r="T10" s="216">
        <v>7.4846510000000004</v>
      </c>
      <c r="U10" s="216">
        <v>7.4132309999999997</v>
      </c>
      <c r="V10" s="216">
        <v>7.3628099999999996</v>
      </c>
      <c r="W10" s="216">
        <v>7.3262989999999997</v>
      </c>
      <c r="X10" s="216">
        <v>7.3131940000000002</v>
      </c>
      <c r="Y10" s="216">
        <v>7.2707009999999999</v>
      </c>
      <c r="Z10" s="216">
        <v>7.1241709999999996</v>
      </c>
      <c r="AA10" s="216">
        <v>7.0880989999999997</v>
      </c>
      <c r="AB10" s="216">
        <v>6.9978290000000003</v>
      </c>
      <c r="AC10" s="216">
        <v>6.9582129999999998</v>
      </c>
      <c r="AD10" s="216">
        <v>6.8032510000000004</v>
      </c>
      <c r="AE10" s="216">
        <v>6.7259969999999996</v>
      </c>
      <c r="AF10" s="216">
        <v>6.6494869999999997</v>
      </c>
      <c r="AG10" s="216">
        <v>6.6287880000000001</v>
      </c>
      <c r="AH10" s="216">
        <v>6.5940070000000004</v>
      </c>
      <c r="AI10" s="216">
        <v>6.5588769999999998</v>
      </c>
      <c r="AJ10" s="216">
        <v>6.6872850000000001</v>
      </c>
      <c r="AK10" s="216">
        <v>6.6931349999999998</v>
      </c>
      <c r="AL10" s="216">
        <v>6.5339660000000004</v>
      </c>
      <c r="AM10" s="216">
        <v>6.5849909999999996</v>
      </c>
      <c r="AN10" s="216">
        <v>6.8174210000000004</v>
      </c>
      <c r="AO10" s="216">
        <v>6.839105</v>
      </c>
      <c r="AP10" s="216">
        <v>6.8961160000000001</v>
      </c>
      <c r="AQ10" s="216">
        <v>6.9784369999999996</v>
      </c>
      <c r="AR10" s="216">
        <v>6.9798349999999996</v>
      </c>
      <c r="AS10" s="216">
        <v>7.0501129999999996</v>
      </c>
      <c r="AT10" s="216">
        <v>7.0761640000000003</v>
      </c>
      <c r="AU10" s="216">
        <v>7.3203930000000001</v>
      </c>
      <c r="AV10" s="216">
        <v>7.7199260000000001</v>
      </c>
      <c r="AW10" s="216">
        <v>7.9042909999999997</v>
      </c>
      <c r="AX10" s="216">
        <v>7.951924</v>
      </c>
      <c r="AY10" s="216">
        <v>7.8559780000000003</v>
      </c>
      <c r="AZ10" s="216">
        <v>8.0309469999999994</v>
      </c>
      <c r="BA10" s="216">
        <v>8.2681450000000005</v>
      </c>
      <c r="BB10" s="216">
        <v>8.3943519999999996</v>
      </c>
      <c r="BC10" s="216">
        <v>8.4436040000000006</v>
      </c>
      <c r="BD10" s="216">
        <v>8.5657960000000006</v>
      </c>
      <c r="BE10" s="216">
        <v>8.6103334778999994</v>
      </c>
      <c r="BF10" s="216">
        <v>8.6969514507000003</v>
      </c>
      <c r="BG10" s="327">
        <v>8.7399639834999991</v>
      </c>
      <c r="BH10" s="327">
        <v>8.7814705724</v>
      </c>
      <c r="BI10" s="327">
        <v>8.8260041908000009</v>
      </c>
      <c r="BJ10" s="327">
        <v>8.8750027813999992</v>
      </c>
      <c r="BK10" s="327">
        <v>8.9321455034999993</v>
      </c>
      <c r="BL10" s="327">
        <v>8.9950440840999999</v>
      </c>
      <c r="BM10" s="327">
        <v>9.0523112357999995</v>
      </c>
      <c r="BN10" s="327">
        <v>9.1069852198000003</v>
      </c>
      <c r="BO10" s="327">
        <v>9.1525915696000002</v>
      </c>
      <c r="BP10" s="327">
        <v>9.1940416129999996</v>
      </c>
      <c r="BQ10" s="327">
        <v>9.2415338249999994</v>
      </c>
      <c r="BR10" s="327">
        <v>9.2997360832999991</v>
      </c>
      <c r="BS10" s="327">
        <v>9.3536255086000004</v>
      </c>
      <c r="BT10" s="327">
        <v>9.4050128413999996</v>
      </c>
      <c r="BU10" s="327">
        <v>9.4549214209999999</v>
      </c>
      <c r="BV10" s="327">
        <v>9.5054204265000006</v>
      </c>
    </row>
    <row r="11" spans="1:74" ht="11.1" customHeight="1" x14ac:dyDescent="0.2">
      <c r="A11" s="61" t="s">
        <v>930</v>
      </c>
      <c r="B11" s="175" t="s">
        <v>128</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7.7666180000000002</v>
      </c>
      <c r="AN11" s="216">
        <v>6.7309140000000003</v>
      </c>
      <c r="AO11" s="216">
        <v>7.2349480000000002</v>
      </c>
      <c r="AP11" s="216">
        <v>7.0765719999999996</v>
      </c>
      <c r="AQ11" s="216">
        <v>7.3889509999999996</v>
      </c>
      <c r="AR11" s="216">
        <v>7.2241460000000002</v>
      </c>
      <c r="AS11" s="216">
        <v>6.9589410000000003</v>
      </c>
      <c r="AT11" s="216">
        <v>7.1055869999999999</v>
      </c>
      <c r="AU11" s="216">
        <v>5.860284</v>
      </c>
      <c r="AV11" s="216">
        <v>5.9607099999999997</v>
      </c>
      <c r="AW11" s="216">
        <v>6.1302190000000003</v>
      </c>
      <c r="AX11" s="216">
        <v>6.2600389999999999</v>
      </c>
      <c r="AY11" s="216">
        <v>6.6708629999999998</v>
      </c>
      <c r="AZ11" s="216">
        <v>5.8876819999999999</v>
      </c>
      <c r="BA11" s="216">
        <v>5.9443020000000004</v>
      </c>
      <c r="BB11" s="216">
        <v>6.4887170000000003</v>
      </c>
      <c r="BC11" s="216">
        <v>5.8192089999999999</v>
      </c>
      <c r="BD11" s="216">
        <v>6.2799519999999998</v>
      </c>
      <c r="BE11" s="216">
        <v>6.1723225806000004</v>
      </c>
      <c r="BF11" s="216">
        <v>6.3998568386999999</v>
      </c>
      <c r="BG11" s="327">
        <v>6.2763920000000004</v>
      </c>
      <c r="BH11" s="327">
        <v>5.350301</v>
      </c>
      <c r="BI11" s="327">
        <v>5.5338729999999998</v>
      </c>
      <c r="BJ11" s="327">
        <v>5.6902249999999999</v>
      </c>
      <c r="BK11" s="327">
        <v>5.580184</v>
      </c>
      <c r="BL11" s="327">
        <v>5.3247159999999996</v>
      </c>
      <c r="BM11" s="327">
        <v>5.7770250000000001</v>
      </c>
      <c r="BN11" s="327">
        <v>5.6305940000000003</v>
      </c>
      <c r="BO11" s="327">
        <v>5.8852089999999997</v>
      </c>
      <c r="BP11" s="327">
        <v>5.6477919999999999</v>
      </c>
      <c r="BQ11" s="327">
        <v>5.7467139999999999</v>
      </c>
      <c r="BR11" s="327">
        <v>5.9523469999999996</v>
      </c>
      <c r="BS11" s="327">
        <v>5.5706730000000002</v>
      </c>
      <c r="BT11" s="327">
        <v>5.1038550000000003</v>
      </c>
      <c r="BU11" s="327">
        <v>5.0433300000000001</v>
      </c>
      <c r="BV11" s="327">
        <v>4.9944610000000003</v>
      </c>
    </row>
    <row r="12" spans="1:74" ht="11.1" customHeight="1" x14ac:dyDescent="0.2">
      <c r="A12" s="61" t="s">
        <v>932</v>
      </c>
      <c r="B12" s="175" t="s">
        <v>132</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-4.5258064516E-2</v>
      </c>
      <c r="AZ12" s="216">
        <v>-4.3714285713999997E-2</v>
      </c>
      <c r="BA12" s="216">
        <v>6.4516129031E-5</v>
      </c>
      <c r="BB12" s="216">
        <v>4.9666666667000002E-2</v>
      </c>
      <c r="BC12" s="216">
        <v>0.1225483871</v>
      </c>
      <c r="BD12" s="216">
        <v>5.0666666666999999E-3</v>
      </c>
      <c r="BE12" s="216">
        <v>5.5299539169000001E-5</v>
      </c>
      <c r="BF12" s="216">
        <v>4.1482489967999997E-5</v>
      </c>
      <c r="BG12" s="327">
        <v>0</v>
      </c>
      <c r="BH12" s="327">
        <v>0.1774194</v>
      </c>
      <c r="BI12" s="327">
        <v>0.1833333</v>
      </c>
      <c r="BJ12" s="327">
        <v>0</v>
      </c>
      <c r="BK12" s="327">
        <v>2.6881700000000001E-2</v>
      </c>
      <c r="BL12" s="327">
        <v>2.9761900000000001E-2</v>
      </c>
      <c r="BM12" s="327">
        <v>2.6881700000000001E-2</v>
      </c>
      <c r="BN12" s="327">
        <v>2.7777799999999998E-2</v>
      </c>
      <c r="BO12" s="327">
        <v>2.6881700000000001E-2</v>
      </c>
      <c r="BP12" s="327">
        <v>2.7777799999999998E-2</v>
      </c>
      <c r="BQ12" s="327">
        <v>0</v>
      </c>
      <c r="BR12" s="327">
        <v>0</v>
      </c>
      <c r="BS12" s="327">
        <v>0</v>
      </c>
      <c r="BT12" s="327">
        <v>3.3333300000000003E-2</v>
      </c>
      <c r="BU12" s="327">
        <v>3.44444E-2</v>
      </c>
      <c r="BV12" s="327">
        <v>3.3333300000000003E-2</v>
      </c>
    </row>
    <row r="13" spans="1:74" ht="11.1" customHeight="1" x14ac:dyDescent="0.2">
      <c r="A13" s="61" t="s">
        <v>931</v>
      </c>
      <c r="B13" s="175" t="s">
        <v>526</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-0.71535483871000005</v>
      </c>
      <c r="AN13" s="216">
        <v>-0.66503571428999997</v>
      </c>
      <c r="AO13" s="216">
        <v>-0.42503225806</v>
      </c>
      <c r="AP13" s="216">
        <v>0.47696666666999998</v>
      </c>
      <c r="AQ13" s="216">
        <v>0.24122580645</v>
      </c>
      <c r="AR13" s="216">
        <v>0.50836666666999997</v>
      </c>
      <c r="AS13" s="216">
        <v>0.58535483871000005</v>
      </c>
      <c r="AT13" s="216">
        <v>0.75577419354999997</v>
      </c>
      <c r="AU13" s="216">
        <v>-0.32019999999999998</v>
      </c>
      <c r="AV13" s="216">
        <v>0.31796774193999999</v>
      </c>
      <c r="AW13" s="216">
        <v>0.22256666667</v>
      </c>
      <c r="AX13" s="216">
        <v>1.0131612903</v>
      </c>
      <c r="AY13" s="216">
        <v>5.6258064516000003E-2</v>
      </c>
      <c r="AZ13" s="216">
        <v>-0.12921428570999999</v>
      </c>
      <c r="BA13" s="216">
        <v>2.3225806452000001E-3</v>
      </c>
      <c r="BB13" s="216">
        <v>-0.38696666667000001</v>
      </c>
      <c r="BC13" s="216">
        <v>5.7419354839E-2</v>
      </c>
      <c r="BD13" s="216">
        <v>0.61466666667000003</v>
      </c>
      <c r="BE13" s="216">
        <v>0.22780645160999999</v>
      </c>
      <c r="BF13" s="216">
        <v>0.20635058463</v>
      </c>
      <c r="BG13" s="327">
        <v>-0.1728652</v>
      </c>
      <c r="BH13" s="327">
        <v>-0.3952756</v>
      </c>
      <c r="BI13" s="327">
        <v>-3.2883799999999998E-2</v>
      </c>
      <c r="BJ13" s="327">
        <v>0.22193879999999999</v>
      </c>
      <c r="BK13" s="327">
        <v>-0.43609940000000003</v>
      </c>
      <c r="BL13" s="327">
        <v>-0.62349019999999999</v>
      </c>
      <c r="BM13" s="327">
        <v>-0.65845810000000005</v>
      </c>
      <c r="BN13" s="327">
        <v>-0.21927340000000001</v>
      </c>
      <c r="BO13" s="327">
        <v>-0.19290180000000001</v>
      </c>
      <c r="BP13" s="327">
        <v>0.31025619999999998</v>
      </c>
      <c r="BQ13" s="327">
        <v>0.27297480000000002</v>
      </c>
      <c r="BR13" s="327">
        <v>5.4373100000000001E-2</v>
      </c>
      <c r="BS13" s="327">
        <v>-0.1149448</v>
      </c>
      <c r="BT13" s="327">
        <v>-0.46849610000000003</v>
      </c>
      <c r="BU13" s="327">
        <v>-5.4559499999999997E-2</v>
      </c>
      <c r="BV13" s="327">
        <v>0.24178910000000001</v>
      </c>
    </row>
    <row r="14" spans="1:74" ht="11.1" customHeight="1" x14ac:dyDescent="0.2">
      <c r="A14" s="61" t="s">
        <v>639</v>
      </c>
      <c r="B14" s="175" t="s">
        <v>129</v>
      </c>
      <c r="C14" s="216">
        <v>0.21137370967999999</v>
      </c>
      <c r="D14" s="216">
        <v>0.36214028571000001</v>
      </c>
      <c r="E14" s="216">
        <v>0.13100225805999999</v>
      </c>
      <c r="F14" s="216">
        <v>0.27630533333000001</v>
      </c>
      <c r="G14" s="216">
        <v>0.40316358065000002</v>
      </c>
      <c r="H14" s="216">
        <v>5.4901666666999999E-2</v>
      </c>
      <c r="I14" s="216">
        <v>4.0559451613000001E-2</v>
      </c>
      <c r="J14" s="216">
        <v>0.24648896774000001</v>
      </c>
      <c r="K14" s="216">
        <v>-7.7197333332999996E-2</v>
      </c>
      <c r="L14" s="216">
        <v>-1.0155161290000001E-3</v>
      </c>
      <c r="M14" s="216">
        <v>0.13343866667000001</v>
      </c>
      <c r="N14" s="216">
        <v>0.33150932257999999</v>
      </c>
      <c r="O14" s="216">
        <v>0.30902983871</v>
      </c>
      <c r="P14" s="216">
        <v>0.10495171429</v>
      </c>
      <c r="Q14" s="216">
        <v>-0.19269212902999999</v>
      </c>
      <c r="R14" s="216">
        <v>0.33162599999999998</v>
      </c>
      <c r="S14" s="216">
        <v>0.14379651613</v>
      </c>
      <c r="T14" s="216">
        <v>0.19466066667000001</v>
      </c>
      <c r="U14" s="216">
        <v>0.22353261290000001</v>
      </c>
      <c r="V14" s="216">
        <v>7.7900387097000007E-2</v>
      </c>
      <c r="W14" s="216">
        <v>-6.2866666666000005E-4</v>
      </c>
      <c r="X14" s="216">
        <v>0.29098483871000003</v>
      </c>
      <c r="Y14" s="216">
        <v>0.11520033333</v>
      </c>
      <c r="Z14" s="216">
        <v>-0.23820616129</v>
      </c>
      <c r="AA14" s="216">
        <v>0.35609080645000002</v>
      </c>
      <c r="AB14" s="216">
        <v>3.1388551723999999E-2</v>
      </c>
      <c r="AC14" s="216">
        <v>-6.7579354838999996E-3</v>
      </c>
      <c r="AD14" s="216">
        <v>0.21703933333</v>
      </c>
      <c r="AE14" s="216">
        <v>0.35476019354999999</v>
      </c>
      <c r="AF14" s="216">
        <v>0.36559666667000001</v>
      </c>
      <c r="AG14" s="216">
        <v>0.18693154839000001</v>
      </c>
      <c r="AH14" s="216">
        <v>0.40904277419000001</v>
      </c>
      <c r="AI14" s="216">
        <v>5.0552E-2</v>
      </c>
      <c r="AJ14" s="216">
        <v>0.23329532257999999</v>
      </c>
      <c r="AK14" s="216">
        <v>-8.6131333333000007E-2</v>
      </c>
      <c r="AL14" s="216">
        <v>0.19178219355000001</v>
      </c>
      <c r="AM14" s="216">
        <v>0.22674080645</v>
      </c>
      <c r="AN14" s="216">
        <v>0.33473999999999998</v>
      </c>
      <c r="AO14" s="216">
        <v>-9.2032258064999994E-3</v>
      </c>
      <c r="AP14" s="216">
        <v>0.22537366667</v>
      </c>
      <c r="AQ14" s="216">
        <v>0.28534919354999999</v>
      </c>
      <c r="AR14" s="216">
        <v>0.22094133332999999</v>
      </c>
      <c r="AS14" s="216">
        <v>0.53371406452000003</v>
      </c>
      <c r="AT14" s="216">
        <v>-0.12714987097</v>
      </c>
      <c r="AU14" s="216">
        <v>0.25295433333</v>
      </c>
      <c r="AV14" s="216">
        <v>-7.1854806452E-2</v>
      </c>
      <c r="AW14" s="216">
        <v>0.12778566666999999</v>
      </c>
      <c r="AX14" s="216">
        <v>1.0860483871E-2</v>
      </c>
      <c r="AY14" s="216">
        <v>-7.7196000000000001E-2</v>
      </c>
      <c r="AZ14" s="216">
        <v>-3.1171428570999998E-2</v>
      </c>
      <c r="BA14" s="216">
        <v>0.25725790322999997</v>
      </c>
      <c r="BB14" s="216">
        <v>0.13930200000000001</v>
      </c>
      <c r="BC14" s="216">
        <v>0.54681525805999998</v>
      </c>
      <c r="BD14" s="216">
        <v>9.1745666667E-2</v>
      </c>
      <c r="BE14" s="216">
        <v>0.27124854235000001</v>
      </c>
      <c r="BF14" s="216">
        <v>0.18601155028999999</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640</v>
      </c>
      <c r="B15" s="175" t="s">
        <v>178</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16.118224999999999</v>
      </c>
      <c r="AN15" s="216">
        <v>15.493107</v>
      </c>
      <c r="AO15" s="216">
        <v>16.047934999999999</v>
      </c>
      <c r="AP15" s="216">
        <v>16.954433000000002</v>
      </c>
      <c r="AQ15" s="216">
        <v>17.222387000000001</v>
      </c>
      <c r="AR15" s="216">
        <v>17.204066000000001</v>
      </c>
      <c r="AS15" s="216">
        <v>17.317450999999998</v>
      </c>
      <c r="AT15" s="216">
        <v>16.980516000000001</v>
      </c>
      <c r="AU15" s="216">
        <v>15.4602</v>
      </c>
      <c r="AV15" s="216">
        <v>16.061192999999999</v>
      </c>
      <c r="AW15" s="216">
        <v>16.839600000000001</v>
      </c>
      <c r="AX15" s="216">
        <v>17.274387000000001</v>
      </c>
      <c r="AY15" s="216">
        <v>16.599226000000002</v>
      </c>
      <c r="AZ15" s="216">
        <v>15.931820999999999</v>
      </c>
      <c r="BA15" s="216">
        <v>16.665289999999999</v>
      </c>
      <c r="BB15" s="216">
        <v>16.765733000000001</v>
      </c>
      <c r="BC15" s="216">
        <v>16.989194000000001</v>
      </c>
      <c r="BD15" s="216">
        <v>17.665766999999999</v>
      </c>
      <c r="BE15" s="216">
        <v>17.448322580999999</v>
      </c>
      <c r="BF15" s="216">
        <v>17.689802580999999</v>
      </c>
      <c r="BG15" s="327">
        <v>17.039290000000001</v>
      </c>
      <c r="BH15" s="327">
        <v>16.216539999999998</v>
      </c>
      <c r="BI15" s="327">
        <v>16.904219999999999</v>
      </c>
      <c r="BJ15" s="327">
        <v>17.236889999999999</v>
      </c>
      <c r="BK15" s="327">
        <v>16.608519999999999</v>
      </c>
      <c r="BL15" s="327">
        <v>16.210629999999998</v>
      </c>
      <c r="BM15" s="327">
        <v>16.72617</v>
      </c>
      <c r="BN15" s="327">
        <v>17.010649999999998</v>
      </c>
      <c r="BO15" s="327">
        <v>17.38043</v>
      </c>
      <c r="BP15" s="327">
        <v>17.688559999999999</v>
      </c>
      <c r="BQ15" s="327">
        <v>17.702200000000001</v>
      </c>
      <c r="BR15" s="327">
        <v>17.665520000000001</v>
      </c>
      <c r="BS15" s="327">
        <v>17.095880000000001</v>
      </c>
      <c r="BT15" s="327">
        <v>16.456949999999999</v>
      </c>
      <c r="BU15" s="327">
        <v>16.970600000000001</v>
      </c>
      <c r="BV15" s="327">
        <v>17.320450000000001</v>
      </c>
    </row>
    <row r="16" spans="1:74" ht="11.1" customHeight="1" x14ac:dyDescent="0.2">
      <c r="A16" s="57"/>
      <c r="B16" s="44" t="s">
        <v>934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642</v>
      </c>
      <c r="B17" s="175" t="s">
        <v>527</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1.1389959999999999</v>
      </c>
      <c r="AN17" s="216">
        <v>1.062497</v>
      </c>
      <c r="AO17" s="216">
        <v>1.1120620000000001</v>
      </c>
      <c r="AP17" s="216">
        <v>1.1459630000000001</v>
      </c>
      <c r="AQ17" s="216">
        <v>1.1351560000000001</v>
      </c>
      <c r="AR17" s="216">
        <v>1.159198</v>
      </c>
      <c r="AS17" s="216">
        <v>1.1010279999999999</v>
      </c>
      <c r="AT17" s="216">
        <v>1.1128309999999999</v>
      </c>
      <c r="AU17" s="216">
        <v>1.009798</v>
      </c>
      <c r="AV17" s="216">
        <v>1.0814790000000001</v>
      </c>
      <c r="AW17" s="216">
        <v>1.146163</v>
      </c>
      <c r="AX17" s="216">
        <v>1.125769</v>
      </c>
      <c r="AY17" s="216">
        <v>1.123324</v>
      </c>
      <c r="AZ17" s="216">
        <v>1.116609</v>
      </c>
      <c r="BA17" s="216">
        <v>1.0958639999999999</v>
      </c>
      <c r="BB17" s="216">
        <v>1.114368</v>
      </c>
      <c r="BC17" s="216">
        <v>1.1192260000000001</v>
      </c>
      <c r="BD17" s="216">
        <v>1.128633</v>
      </c>
      <c r="BE17" s="216">
        <v>1.167114</v>
      </c>
      <c r="BF17" s="216">
        <v>1.1357090000000001</v>
      </c>
      <c r="BG17" s="327">
        <v>1.108598</v>
      </c>
      <c r="BH17" s="327">
        <v>1.088309</v>
      </c>
      <c r="BI17" s="327">
        <v>1.12547</v>
      </c>
      <c r="BJ17" s="327">
        <v>1.160377</v>
      </c>
      <c r="BK17" s="327">
        <v>1.1204670000000001</v>
      </c>
      <c r="BL17" s="327">
        <v>1.0595460000000001</v>
      </c>
      <c r="BM17" s="327">
        <v>1.0675140000000001</v>
      </c>
      <c r="BN17" s="327">
        <v>1.094649</v>
      </c>
      <c r="BO17" s="327">
        <v>1.1182270000000001</v>
      </c>
      <c r="BP17" s="327">
        <v>1.1402080000000001</v>
      </c>
      <c r="BQ17" s="327">
        <v>1.150528</v>
      </c>
      <c r="BR17" s="327">
        <v>1.163837</v>
      </c>
      <c r="BS17" s="327">
        <v>1.1085309999999999</v>
      </c>
      <c r="BT17" s="327">
        <v>1.1073710000000001</v>
      </c>
      <c r="BU17" s="327">
        <v>1.126903</v>
      </c>
      <c r="BV17" s="327">
        <v>1.1659740000000001</v>
      </c>
    </row>
    <row r="18" spans="1:74" ht="11.1" customHeight="1" x14ac:dyDescent="0.2">
      <c r="A18" s="61" t="s">
        <v>641</v>
      </c>
      <c r="B18" s="175" t="s">
        <v>1111</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3.3693439999999999</v>
      </c>
      <c r="AC18" s="216">
        <v>3.5557089999999998</v>
      </c>
      <c r="AD18" s="216">
        <v>3.5703999999999998</v>
      </c>
      <c r="AE18" s="216">
        <v>3.6716769999999999</v>
      </c>
      <c r="AF18" s="216">
        <v>3.662433</v>
      </c>
      <c r="AG18" s="216">
        <v>3.6038380000000001</v>
      </c>
      <c r="AH18" s="216">
        <v>3.4103219999999999</v>
      </c>
      <c r="AI18" s="216">
        <v>3.427333</v>
      </c>
      <c r="AJ18" s="216">
        <v>3.5443220000000002</v>
      </c>
      <c r="AK18" s="216">
        <v>3.5957659999999998</v>
      </c>
      <c r="AL18" s="216">
        <v>3.3521930000000002</v>
      </c>
      <c r="AM18" s="216">
        <v>3.395032</v>
      </c>
      <c r="AN18" s="216">
        <v>3.6327850000000002</v>
      </c>
      <c r="AO18" s="216">
        <v>3.6852580000000001</v>
      </c>
      <c r="AP18" s="216">
        <v>3.6822330000000001</v>
      </c>
      <c r="AQ18" s="216">
        <v>3.771096</v>
      </c>
      <c r="AR18" s="216">
        <v>3.8073000000000001</v>
      </c>
      <c r="AS18" s="216">
        <v>3.8220960000000002</v>
      </c>
      <c r="AT18" s="216">
        <v>3.7635160000000001</v>
      </c>
      <c r="AU18" s="216">
        <v>3.731033</v>
      </c>
      <c r="AV18" s="216">
        <v>4.0197409999999998</v>
      </c>
      <c r="AW18" s="216">
        <v>4.1056660000000003</v>
      </c>
      <c r="AX18" s="216">
        <v>3.9689670000000001</v>
      </c>
      <c r="AY18" s="216">
        <v>3.8246449999999999</v>
      </c>
      <c r="AZ18" s="216">
        <v>4.02325</v>
      </c>
      <c r="BA18" s="216">
        <v>4.1732259999999997</v>
      </c>
      <c r="BB18" s="216">
        <v>4.2598330000000004</v>
      </c>
      <c r="BC18" s="216">
        <v>4.3214839999999999</v>
      </c>
      <c r="BD18" s="216">
        <v>4.3256329999999998</v>
      </c>
      <c r="BE18" s="216">
        <v>4.3787178578999999</v>
      </c>
      <c r="BF18" s="216">
        <v>4.4817851818000003</v>
      </c>
      <c r="BG18" s="327">
        <v>4.4917429999999996</v>
      </c>
      <c r="BH18" s="327">
        <v>4.5794889999999997</v>
      </c>
      <c r="BI18" s="327">
        <v>4.5607680000000004</v>
      </c>
      <c r="BJ18" s="327">
        <v>4.4818660000000001</v>
      </c>
      <c r="BK18" s="327">
        <v>4.4674589999999998</v>
      </c>
      <c r="BL18" s="327">
        <v>4.5563000000000002</v>
      </c>
      <c r="BM18" s="327">
        <v>4.6466349999999998</v>
      </c>
      <c r="BN18" s="327">
        <v>4.6850069999999997</v>
      </c>
      <c r="BO18" s="327">
        <v>4.725873</v>
      </c>
      <c r="BP18" s="327">
        <v>4.7284810000000004</v>
      </c>
      <c r="BQ18" s="327">
        <v>4.7435780000000003</v>
      </c>
      <c r="BR18" s="327">
        <v>4.8518590000000001</v>
      </c>
      <c r="BS18" s="327">
        <v>4.8800999999999997</v>
      </c>
      <c r="BT18" s="327">
        <v>4.9038899999999996</v>
      </c>
      <c r="BU18" s="327">
        <v>4.9474559999999999</v>
      </c>
      <c r="BV18" s="327">
        <v>4.8429979999999997</v>
      </c>
    </row>
    <row r="19" spans="1:74" ht="11.1" customHeight="1" x14ac:dyDescent="0.2">
      <c r="A19" s="61" t="s">
        <v>1088</v>
      </c>
      <c r="B19" s="175" t="s">
        <v>1089</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1.183983</v>
      </c>
      <c r="AN19" s="216">
        <v>1.170666</v>
      </c>
      <c r="AO19" s="216">
        <v>1.176749</v>
      </c>
      <c r="AP19" s="216">
        <v>1.1395500000000001</v>
      </c>
      <c r="AQ19" s="216">
        <v>1.1761090000000001</v>
      </c>
      <c r="AR19" s="216">
        <v>1.187074</v>
      </c>
      <c r="AS19" s="216">
        <v>1.190156</v>
      </c>
      <c r="AT19" s="216">
        <v>1.2177150000000001</v>
      </c>
      <c r="AU19" s="216">
        <v>1.1760649999999999</v>
      </c>
      <c r="AV19" s="216">
        <v>1.209865</v>
      </c>
      <c r="AW19" s="216">
        <v>1.262677</v>
      </c>
      <c r="AX19" s="216">
        <v>1.235941</v>
      </c>
      <c r="AY19" s="216">
        <v>1.199155</v>
      </c>
      <c r="AZ19" s="216">
        <v>1.2160470000000001</v>
      </c>
      <c r="BA19" s="216">
        <v>1.2017599999999999</v>
      </c>
      <c r="BB19" s="216">
        <v>1.1939420000000001</v>
      </c>
      <c r="BC19" s="216">
        <v>1.2168289999999999</v>
      </c>
      <c r="BD19" s="216">
        <v>1.2521279999999999</v>
      </c>
      <c r="BE19" s="216">
        <v>1.2396343161000001</v>
      </c>
      <c r="BF19" s="216">
        <v>1.2490396677</v>
      </c>
      <c r="BG19" s="327">
        <v>1.213573</v>
      </c>
      <c r="BH19" s="327">
        <v>1.1890069999999999</v>
      </c>
      <c r="BI19" s="327">
        <v>1.2377940000000001</v>
      </c>
      <c r="BJ19" s="327">
        <v>1.227527</v>
      </c>
      <c r="BK19" s="327">
        <v>1.162137</v>
      </c>
      <c r="BL19" s="327">
        <v>1.1619250000000001</v>
      </c>
      <c r="BM19" s="327">
        <v>1.1961949999999999</v>
      </c>
      <c r="BN19" s="327">
        <v>1.173365</v>
      </c>
      <c r="BO19" s="327">
        <v>1.2197929999999999</v>
      </c>
      <c r="BP19" s="327">
        <v>1.246901</v>
      </c>
      <c r="BQ19" s="327">
        <v>1.2204569999999999</v>
      </c>
      <c r="BR19" s="327">
        <v>1.2200009999999999</v>
      </c>
      <c r="BS19" s="327">
        <v>1.2140500000000001</v>
      </c>
      <c r="BT19" s="327">
        <v>1.193627</v>
      </c>
      <c r="BU19" s="327">
        <v>1.225651</v>
      </c>
      <c r="BV19" s="327">
        <v>1.2588410000000001</v>
      </c>
    </row>
    <row r="20" spans="1:74" ht="11.1" customHeight="1" x14ac:dyDescent="0.2">
      <c r="A20" s="61" t="s">
        <v>981</v>
      </c>
      <c r="B20" s="175" t="s">
        <v>118</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1.0608709999999999</v>
      </c>
      <c r="AN20" s="216">
        <v>1.046678</v>
      </c>
      <c r="AO20" s="216">
        <v>1.0449349999999999</v>
      </c>
      <c r="AP20" s="216">
        <v>0.98796600000000001</v>
      </c>
      <c r="AQ20" s="216">
        <v>1.027838</v>
      </c>
      <c r="AR20" s="216">
        <v>1.0264660000000001</v>
      </c>
      <c r="AS20" s="216">
        <v>1.0123869999999999</v>
      </c>
      <c r="AT20" s="216">
        <v>1.0539350000000001</v>
      </c>
      <c r="AU20" s="216">
        <v>1.023366</v>
      </c>
      <c r="AV20" s="216">
        <v>1.039096</v>
      </c>
      <c r="AW20" s="216">
        <v>1.0876999999999999</v>
      </c>
      <c r="AX20" s="216">
        <v>1.062967</v>
      </c>
      <c r="AY20" s="216">
        <v>1.046065</v>
      </c>
      <c r="AZ20" s="216">
        <v>1.0542499999999999</v>
      </c>
      <c r="BA20" s="216">
        <v>1.0392250000000001</v>
      </c>
      <c r="BB20" s="216">
        <v>1.017733</v>
      </c>
      <c r="BC20" s="216">
        <v>1.039194</v>
      </c>
      <c r="BD20" s="216">
        <v>1.064133</v>
      </c>
      <c r="BE20" s="216">
        <v>1.0670645161000001</v>
      </c>
      <c r="BF20" s="216">
        <v>1.0762829677000001</v>
      </c>
      <c r="BG20" s="327">
        <v>1.0378670000000001</v>
      </c>
      <c r="BH20" s="327">
        <v>1.0178959999999999</v>
      </c>
      <c r="BI20" s="327">
        <v>1.059768</v>
      </c>
      <c r="BJ20" s="327">
        <v>1.0455810000000001</v>
      </c>
      <c r="BK20" s="327">
        <v>1.030152</v>
      </c>
      <c r="BL20" s="327">
        <v>1.019139</v>
      </c>
      <c r="BM20" s="327">
        <v>1.0425770000000001</v>
      </c>
      <c r="BN20" s="327">
        <v>1.0048360000000001</v>
      </c>
      <c r="BO20" s="327">
        <v>1.047212</v>
      </c>
      <c r="BP20" s="327">
        <v>1.0663659999999999</v>
      </c>
      <c r="BQ20" s="327">
        <v>1.0351360000000001</v>
      </c>
      <c r="BR20" s="327">
        <v>1.0346299999999999</v>
      </c>
      <c r="BS20" s="327">
        <v>1.0255669999999999</v>
      </c>
      <c r="BT20" s="327">
        <v>1.010284</v>
      </c>
      <c r="BU20" s="327">
        <v>1.034343</v>
      </c>
      <c r="BV20" s="327">
        <v>1.064168</v>
      </c>
    </row>
    <row r="21" spans="1:74" ht="11.1" customHeight="1" x14ac:dyDescent="0.2">
      <c r="A21" s="61" t="s">
        <v>1090</v>
      </c>
      <c r="B21" s="175" t="s">
        <v>1091</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0.23175470968</v>
      </c>
      <c r="AB21" s="216">
        <v>0.21000737930999999</v>
      </c>
      <c r="AC21" s="216">
        <v>0.20175512903000001</v>
      </c>
      <c r="AD21" s="216">
        <v>0.23435966666999999</v>
      </c>
      <c r="AE21" s="216">
        <v>0.22810109677000001</v>
      </c>
      <c r="AF21" s="216">
        <v>0.20393800000000001</v>
      </c>
      <c r="AG21" s="216">
        <v>0.22647254839</v>
      </c>
      <c r="AH21" s="216">
        <v>0.22012567742</v>
      </c>
      <c r="AI21" s="216">
        <v>0.21014733332999999</v>
      </c>
      <c r="AJ21" s="216">
        <v>0.18997790322999999</v>
      </c>
      <c r="AK21" s="216">
        <v>0.19737533333000001</v>
      </c>
      <c r="AL21" s="216">
        <v>0.23178838709999999</v>
      </c>
      <c r="AM21" s="216">
        <v>0.18334241935000001</v>
      </c>
      <c r="AN21" s="216">
        <v>0.20601828571</v>
      </c>
      <c r="AO21" s="216">
        <v>0.22293270968000001</v>
      </c>
      <c r="AP21" s="216">
        <v>0.20313999999999999</v>
      </c>
      <c r="AQ21" s="216">
        <v>0.21407138710000001</v>
      </c>
      <c r="AR21" s="216">
        <v>0.23731933332999999</v>
      </c>
      <c r="AS21" s="216">
        <v>0.21067167742000001</v>
      </c>
      <c r="AT21" s="216">
        <v>0.23117429032</v>
      </c>
      <c r="AU21" s="216">
        <v>0.19752700000000001</v>
      </c>
      <c r="AV21" s="216">
        <v>0.21292035483999999</v>
      </c>
      <c r="AW21" s="216">
        <v>0.23336233333</v>
      </c>
      <c r="AX21" s="216">
        <v>0.21527038709999999</v>
      </c>
      <c r="AY21" s="216">
        <v>0.22430145161000001</v>
      </c>
      <c r="AZ21" s="216">
        <v>0.16970071429</v>
      </c>
      <c r="BA21" s="216">
        <v>0.22393277418999999</v>
      </c>
      <c r="BB21" s="216">
        <v>0.202928</v>
      </c>
      <c r="BC21" s="216">
        <v>0.20308483870999999</v>
      </c>
      <c r="BD21" s="216">
        <v>0.21964066667000001</v>
      </c>
      <c r="BE21" s="216">
        <v>0.2293935</v>
      </c>
      <c r="BF21" s="216">
        <v>0.223602</v>
      </c>
      <c r="BG21" s="327">
        <v>0.22032740000000001</v>
      </c>
      <c r="BH21" s="327">
        <v>0.21427959999999999</v>
      </c>
      <c r="BI21" s="327">
        <v>0.22583819999999999</v>
      </c>
      <c r="BJ21" s="327">
        <v>0.2318866</v>
      </c>
      <c r="BK21" s="327">
        <v>0.2160792</v>
      </c>
      <c r="BL21" s="327">
        <v>0.21120700000000001</v>
      </c>
      <c r="BM21" s="327">
        <v>0.21506120000000001</v>
      </c>
      <c r="BN21" s="327">
        <v>0.22134819999999999</v>
      </c>
      <c r="BO21" s="327">
        <v>0.22381409999999999</v>
      </c>
      <c r="BP21" s="327">
        <v>0.2278046</v>
      </c>
      <c r="BQ21" s="327">
        <v>0.22835620000000001</v>
      </c>
      <c r="BR21" s="327">
        <v>0.2248349</v>
      </c>
      <c r="BS21" s="327">
        <v>0.22115489999999999</v>
      </c>
      <c r="BT21" s="327">
        <v>0.21559529999999999</v>
      </c>
      <c r="BU21" s="327">
        <v>0.22661580000000001</v>
      </c>
      <c r="BV21" s="327">
        <v>0.2328953</v>
      </c>
    </row>
    <row r="22" spans="1:74" ht="11.1" customHeight="1" x14ac:dyDescent="0.2">
      <c r="A22" s="61" t="s">
        <v>643</v>
      </c>
      <c r="B22" s="175" t="s">
        <v>130</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-2.6661130000000002</v>
      </c>
      <c r="AN22" s="216">
        <v>-3.1582129999999999</v>
      </c>
      <c r="AO22" s="216">
        <v>-3.1051660000000001</v>
      </c>
      <c r="AP22" s="216">
        <v>-3.0317319999999999</v>
      </c>
      <c r="AQ22" s="216">
        <v>-2.891391</v>
      </c>
      <c r="AR22" s="216">
        <v>-3.15083</v>
      </c>
      <c r="AS22" s="216">
        <v>-3.2961459999999998</v>
      </c>
      <c r="AT22" s="216">
        <v>-2.6586530000000002</v>
      </c>
      <c r="AU22" s="216">
        <v>-2.3966479999999999</v>
      </c>
      <c r="AV22" s="216">
        <v>-3.3061919999999998</v>
      </c>
      <c r="AW22" s="216">
        <v>-3.3980260000000002</v>
      </c>
      <c r="AX22" s="216">
        <v>-3.4608669999999999</v>
      </c>
      <c r="AY22" s="216">
        <v>-3.011517</v>
      </c>
      <c r="AZ22" s="216">
        <v>-3.15124</v>
      </c>
      <c r="BA22" s="216">
        <v>-3.2283539999999999</v>
      </c>
      <c r="BB22" s="216">
        <v>-3.8546320000000001</v>
      </c>
      <c r="BC22" s="216">
        <v>-3.1074830000000002</v>
      </c>
      <c r="BD22" s="216">
        <v>-3.374676</v>
      </c>
      <c r="BE22" s="216">
        <v>-3.5955080506999999</v>
      </c>
      <c r="BF22" s="216">
        <v>-3.2384549221999999</v>
      </c>
      <c r="BG22" s="327">
        <v>-3.6440169999999998</v>
      </c>
      <c r="BH22" s="327">
        <v>-3.2228629999999998</v>
      </c>
      <c r="BI22" s="327">
        <v>-3.7698469999999999</v>
      </c>
      <c r="BJ22" s="327">
        <v>-3.8969830000000001</v>
      </c>
      <c r="BK22" s="327">
        <v>-3.3554940000000002</v>
      </c>
      <c r="BL22" s="327">
        <v>-3.4349959999999999</v>
      </c>
      <c r="BM22" s="327">
        <v>-3.5800489999999998</v>
      </c>
      <c r="BN22" s="327">
        <v>-3.4972750000000001</v>
      </c>
      <c r="BO22" s="327">
        <v>-3.4993180000000002</v>
      </c>
      <c r="BP22" s="327">
        <v>-3.5657830000000001</v>
      </c>
      <c r="BQ22" s="327">
        <v>-3.4826100000000002</v>
      </c>
      <c r="BR22" s="327">
        <v>-3.6729449999999999</v>
      </c>
      <c r="BS22" s="327">
        <v>-3.6346150000000002</v>
      </c>
      <c r="BT22" s="327">
        <v>-3.4810729999999999</v>
      </c>
      <c r="BU22" s="327">
        <v>-3.8961039999999998</v>
      </c>
      <c r="BV22" s="327">
        <v>-4.101102</v>
      </c>
    </row>
    <row r="23" spans="1:74" ht="11.1" customHeight="1" x14ac:dyDescent="0.2">
      <c r="A23" s="638" t="s">
        <v>1189</v>
      </c>
      <c r="B23" s="66" t="s">
        <v>1190</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-1.168777</v>
      </c>
      <c r="AN23" s="216">
        <v>-1.184483</v>
      </c>
      <c r="AO23" s="216">
        <v>-1.288097</v>
      </c>
      <c r="AP23" s="216">
        <v>-1.323428</v>
      </c>
      <c r="AQ23" s="216">
        <v>-1.178768</v>
      </c>
      <c r="AR23" s="216">
        <v>-1.0935589999999999</v>
      </c>
      <c r="AS23" s="216">
        <v>-1.129707</v>
      </c>
      <c r="AT23" s="216">
        <v>-1.070881</v>
      </c>
      <c r="AU23" s="216">
        <v>-1.272138</v>
      </c>
      <c r="AV23" s="216">
        <v>-1.2455959999999999</v>
      </c>
      <c r="AW23" s="216">
        <v>-1.2720830000000001</v>
      </c>
      <c r="AX23" s="216">
        <v>-1.275153</v>
      </c>
      <c r="AY23" s="216">
        <v>-1.220909</v>
      </c>
      <c r="AZ23" s="216">
        <v>-1.1987639999999999</v>
      </c>
      <c r="BA23" s="216">
        <v>-1.234864</v>
      </c>
      <c r="BB23" s="216">
        <v>-1.5103869999999999</v>
      </c>
      <c r="BC23" s="216">
        <v>-1.591639</v>
      </c>
      <c r="BD23" s="216">
        <v>-1.492788</v>
      </c>
      <c r="BE23" s="216">
        <v>-1.6075198355</v>
      </c>
      <c r="BF23" s="216">
        <v>-1.6292317838999999</v>
      </c>
      <c r="BG23" s="327">
        <v>-1.45743</v>
      </c>
      <c r="BH23" s="327">
        <v>-1.5851329999999999</v>
      </c>
      <c r="BI23" s="327">
        <v>-1.495247</v>
      </c>
      <c r="BJ23" s="327">
        <v>-1.5755440000000001</v>
      </c>
      <c r="BK23" s="327">
        <v>-1.5835239999999999</v>
      </c>
      <c r="BL23" s="327">
        <v>-1.6920299999999999</v>
      </c>
      <c r="BM23" s="327">
        <v>-1.6832149999999999</v>
      </c>
      <c r="BN23" s="327">
        <v>-1.6738189999999999</v>
      </c>
      <c r="BO23" s="327">
        <v>-1.6978530000000001</v>
      </c>
      <c r="BP23" s="327">
        <v>-1.6855830000000001</v>
      </c>
      <c r="BQ23" s="327">
        <v>-1.668058</v>
      </c>
      <c r="BR23" s="327">
        <v>-1.6883919999999999</v>
      </c>
      <c r="BS23" s="327">
        <v>-1.643745</v>
      </c>
      <c r="BT23" s="327">
        <v>-1.732442</v>
      </c>
      <c r="BU23" s="327">
        <v>-1.709436</v>
      </c>
      <c r="BV23" s="327">
        <v>-1.7721119999999999</v>
      </c>
    </row>
    <row r="24" spans="1:74" ht="11.1" customHeight="1" x14ac:dyDescent="0.2">
      <c r="A24" s="61" t="s">
        <v>187</v>
      </c>
      <c r="B24" s="175" t="s">
        <v>188</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0.45453900000000003</v>
      </c>
      <c r="AN24" s="216">
        <v>0.343779</v>
      </c>
      <c r="AO24" s="216">
        <v>0.43352600000000002</v>
      </c>
      <c r="AP24" s="216">
        <v>0.32072800000000001</v>
      </c>
      <c r="AQ24" s="216">
        <v>0.31476700000000002</v>
      </c>
      <c r="AR24" s="216">
        <v>0.44519900000000001</v>
      </c>
      <c r="AS24" s="216">
        <v>0.380579</v>
      </c>
      <c r="AT24" s="216">
        <v>0.386071</v>
      </c>
      <c r="AU24" s="216">
        <v>0.46413900000000002</v>
      </c>
      <c r="AV24" s="216">
        <v>0.50045700000000004</v>
      </c>
      <c r="AW24" s="216">
        <v>0.41354800000000003</v>
      </c>
      <c r="AX24" s="216">
        <v>0.42022799999999999</v>
      </c>
      <c r="AY24" s="216">
        <v>0.41366999999999998</v>
      </c>
      <c r="AZ24" s="216">
        <v>0.40040799999999999</v>
      </c>
      <c r="BA24" s="216">
        <v>0.34285599999999999</v>
      </c>
      <c r="BB24" s="216">
        <v>0.23969799999999999</v>
      </c>
      <c r="BC24" s="216">
        <v>0.41666999999999998</v>
      </c>
      <c r="BD24" s="216">
        <v>0.30779699999999999</v>
      </c>
      <c r="BE24" s="216">
        <v>0.2666289</v>
      </c>
      <c r="BF24" s="216">
        <v>0.36856939999999999</v>
      </c>
      <c r="BG24" s="327">
        <v>0.39168700000000001</v>
      </c>
      <c r="BH24" s="327">
        <v>0.4305736</v>
      </c>
      <c r="BI24" s="327">
        <v>0.25941389999999998</v>
      </c>
      <c r="BJ24" s="327">
        <v>0.22853519999999999</v>
      </c>
      <c r="BK24" s="327">
        <v>0.33986830000000001</v>
      </c>
      <c r="BL24" s="327">
        <v>0.38807249999999999</v>
      </c>
      <c r="BM24" s="327">
        <v>0.39268839999999999</v>
      </c>
      <c r="BN24" s="327">
        <v>0.4248017</v>
      </c>
      <c r="BO24" s="327">
        <v>0.31013360000000001</v>
      </c>
      <c r="BP24" s="327">
        <v>0.43380970000000002</v>
      </c>
      <c r="BQ24" s="327">
        <v>0.33030880000000001</v>
      </c>
      <c r="BR24" s="327">
        <v>0.4423299</v>
      </c>
      <c r="BS24" s="327">
        <v>0.4428163</v>
      </c>
      <c r="BT24" s="327">
        <v>0.44821450000000002</v>
      </c>
      <c r="BU24" s="327">
        <v>0.2578433</v>
      </c>
      <c r="BV24" s="327">
        <v>0.23097409999999999</v>
      </c>
    </row>
    <row r="25" spans="1:74" ht="11.1" customHeight="1" x14ac:dyDescent="0.2">
      <c r="A25" s="61" t="s">
        <v>192</v>
      </c>
      <c r="B25" s="175" t="s">
        <v>191</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-0.12642500000000001</v>
      </c>
      <c r="AN25" s="216">
        <v>-0.16319800000000001</v>
      </c>
      <c r="AO25" s="216">
        <v>-0.114521</v>
      </c>
      <c r="AP25" s="216">
        <v>-8.4325999999999998E-2</v>
      </c>
      <c r="AQ25" s="216">
        <v>-0.10607999999999999</v>
      </c>
      <c r="AR25" s="216">
        <v>-6.7161999999999999E-2</v>
      </c>
      <c r="AS25" s="216">
        <v>-7.9785999999999996E-2</v>
      </c>
      <c r="AT25" s="216">
        <v>-8.3822999999999995E-2</v>
      </c>
      <c r="AU25" s="216">
        <v>-0.11255900000000001</v>
      </c>
      <c r="AV25" s="216">
        <v>-0.120045</v>
      </c>
      <c r="AW25" s="216">
        <v>-0.11514199999999999</v>
      </c>
      <c r="AX25" s="216">
        <v>-0.17613999999999999</v>
      </c>
      <c r="AY25" s="216">
        <v>-0.12235</v>
      </c>
      <c r="AZ25" s="216">
        <v>-0.21291499999999999</v>
      </c>
      <c r="BA25" s="216">
        <v>-0.199903</v>
      </c>
      <c r="BB25" s="216">
        <v>-0.17385</v>
      </c>
      <c r="BC25" s="216">
        <v>-0.11836099999999999</v>
      </c>
      <c r="BD25" s="216">
        <v>-0.16700899999999999</v>
      </c>
      <c r="BE25" s="216">
        <v>-0.11096088065</v>
      </c>
      <c r="BF25" s="216">
        <v>-9.8707138710000003E-2</v>
      </c>
      <c r="BG25" s="327">
        <v>-9.0464600000000006E-2</v>
      </c>
      <c r="BH25" s="327">
        <v>-9.5951700000000001E-2</v>
      </c>
      <c r="BI25" s="327">
        <v>-9.6003500000000005E-2</v>
      </c>
      <c r="BJ25" s="327">
        <v>-9.1245800000000002E-2</v>
      </c>
      <c r="BK25" s="327">
        <v>-0.12912750000000001</v>
      </c>
      <c r="BL25" s="327">
        <v>-0.1234167</v>
      </c>
      <c r="BM25" s="327">
        <v>-0.120755</v>
      </c>
      <c r="BN25" s="327">
        <v>-0.1075385</v>
      </c>
      <c r="BO25" s="327">
        <v>-9.5148099999999999E-2</v>
      </c>
      <c r="BP25" s="327">
        <v>-8.4872299999999998E-2</v>
      </c>
      <c r="BQ25" s="327">
        <v>-8.0226400000000003E-2</v>
      </c>
      <c r="BR25" s="327">
        <v>-7.8250799999999995E-2</v>
      </c>
      <c r="BS25" s="327">
        <v>-8.0180899999999999E-2</v>
      </c>
      <c r="BT25" s="327">
        <v>-8.6392899999999995E-2</v>
      </c>
      <c r="BU25" s="327">
        <v>-8.6707900000000004E-2</v>
      </c>
      <c r="BV25" s="327">
        <v>-8.1816799999999995E-2</v>
      </c>
    </row>
    <row r="26" spans="1:74" ht="11.1" customHeight="1" x14ac:dyDescent="0.2">
      <c r="A26" s="61" t="s">
        <v>183</v>
      </c>
      <c r="B26" s="175" t="s">
        <v>871</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0.50365899999999997</v>
      </c>
      <c r="AN26" s="216">
        <v>0.42750700000000003</v>
      </c>
      <c r="AO26" s="216">
        <v>0.36482199999999998</v>
      </c>
      <c r="AP26" s="216">
        <v>0.70697500000000002</v>
      </c>
      <c r="AQ26" s="216">
        <v>0.65046099999999996</v>
      </c>
      <c r="AR26" s="216">
        <v>0.67406200000000005</v>
      </c>
      <c r="AS26" s="216">
        <v>0.58368600000000004</v>
      </c>
      <c r="AT26" s="216">
        <v>0.64555399999999996</v>
      </c>
      <c r="AU26" s="216">
        <v>0.68994599999999995</v>
      </c>
      <c r="AV26" s="216">
        <v>0.38626100000000002</v>
      </c>
      <c r="AW26" s="216">
        <v>0.37608399999999997</v>
      </c>
      <c r="AX26" s="216">
        <v>0.32482699999999998</v>
      </c>
      <c r="AY26" s="216">
        <v>0.42569299999999999</v>
      </c>
      <c r="AZ26" s="216">
        <v>0.44105899999999998</v>
      </c>
      <c r="BA26" s="216">
        <v>0.63367099999999998</v>
      </c>
      <c r="BB26" s="216">
        <v>0.72672800000000004</v>
      </c>
      <c r="BC26" s="216">
        <v>0.82694400000000001</v>
      </c>
      <c r="BD26" s="216">
        <v>0.77129899999999996</v>
      </c>
      <c r="BE26" s="216">
        <v>0.70228143363999995</v>
      </c>
      <c r="BF26" s="216">
        <v>0.68132246508000005</v>
      </c>
      <c r="BG26" s="327">
        <v>0.24567330000000001</v>
      </c>
      <c r="BH26" s="327">
        <v>0.338169</v>
      </c>
      <c r="BI26" s="327">
        <v>0.26996510000000001</v>
      </c>
      <c r="BJ26" s="327">
        <v>0.5022103</v>
      </c>
      <c r="BK26" s="327">
        <v>0.59718110000000002</v>
      </c>
      <c r="BL26" s="327">
        <v>0.41956139999999997</v>
      </c>
      <c r="BM26" s="327">
        <v>0.46687260000000003</v>
      </c>
      <c r="BN26" s="327">
        <v>0.58849499999999999</v>
      </c>
      <c r="BO26" s="327">
        <v>0.71494440000000004</v>
      </c>
      <c r="BP26" s="327">
        <v>0.70697310000000002</v>
      </c>
      <c r="BQ26" s="327">
        <v>0.60122059999999999</v>
      </c>
      <c r="BR26" s="327">
        <v>0.4792574</v>
      </c>
      <c r="BS26" s="327">
        <v>0.39686850000000001</v>
      </c>
      <c r="BT26" s="327">
        <v>0.38834950000000001</v>
      </c>
      <c r="BU26" s="327">
        <v>0.46252720000000003</v>
      </c>
      <c r="BV26" s="327">
        <v>0.47919289999999998</v>
      </c>
    </row>
    <row r="27" spans="1:74" ht="11.1" customHeight="1" x14ac:dyDescent="0.2">
      <c r="A27" s="61" t="s">
        <v>182</v>
      </c>
      <c r="B27" s="175" t="s">
        <v>536</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-0.78454500000000005</v>
      </c>
      <c r="AN27" s="216">
        <v>-0.68166700000000002</v>
      </c>
      <c r="AO27" s="216">
        <v>-0.57893799999999995</v>
      </c>
      <c r="AP27" s="216">
        <v>-0.61463699999999999</v>
      </c>
      <c r="AQ27" s="216">
        <v>-0.58507500000000001</v>
      </c>
      <c r="AR27" s="216">
        <v>-0.68389100000000003</v>
      </c>
      <c r="AS27" s="216">
        <v>-0.68879000000000001</v>
      </c>
      <c r="AT27" s="216">
        <v>-0.58121</v>
      </c>
      <c r="AU27" s="216">
        <v>-0.62994099999999997</v>
      </c>
      <c r="AV27" s="216">
        <v>-0.70150599999999996</v>
      </c>
      <c r="AW27" s="216">
        <v>-1.0797380000000001</v>
      </c>
      <c r="AX27" s="216">
        <v>-0.99498399999999998</v>
      </c>
      <c r="AY27" s="216">
        <v>-1.047647</v>
      </c>
      <c r="AZ27" s="216">
        <v>-0.861792</v>
      </c>
      <c r="BA27" s="216">
        <v>-0.91256300000000001</v>
      </c>
      <c r="BB27" s="216">
        <v>-0.85370900000000005</v>
      </c>
      <c r="BC27" s="216">
        <v>-0.62307000000000001</v>
      </c>
      <c r="BD27" s="216">
        <v>-0.64431000000000005</v>
      </c>
      <c r="BE27" s="216">
        <v>-0.92482488479000002</v>
      </c>
      <c r="BF27" s="216">
        <v>-0.76235558473999998</v>
      </c>
      <c r="BG27" s="327">
        <v>-0.5557569</v>
      </c>
      <c r="BH27" s="327">
        <v>-0.62924239999999998</v>
      </c>
      <c r="BI27" s="327">
        <v>-0.90704119999999999</v>
      </c>
      <c r="BJ27" s="327">
        <v>-0.88459520000000003</v>
      </c>
      <c r="BK27" s="327">
        <v>-1.031757</v>
      </c>
      <c r="BL27" s="327">
        <v>-0.88894850000000003</v>
      </c>
      <c r="BM27" s="327">
        <v>-0.69077829999999996</v>
      </c>
      <c r="BN27" s="327">
        <v>-0.8019155</v>
      </c>
      <c r="BO27" s="327">
        <v>-0.66272120000000001</v>
      </c>
      <c r="BP27" s="327">
        <v>-0.6369321</v>
      </c>
      <c r="BQ27" s="327">
        <v>-0.62228329999999998</v>
      </c>
      <c r="BR27" s="327">
        <v>-0.7033566</v>
      </c>
      <c r="BS27" s="327">
        <v>-0.67187989999999997</v>
      </c>
      <c r="BT27" s="327">
        <v>-0.77290590000000003</v>
      </c>
      <c r="BU27" s="327">
        <v>-0.96966059999999998</v>
      </c>
      <c r="BV27" s="327">
        <v>-0.93068419999999996</v>
      </c>
    </row>
    <row r="28" spans="1:74" ht="11.1" customHeight="1" x14ac:dyDescent="0.2">
      <c r="A28" s="61" t="s">
        <v>184</v>
      </c>
      <c r="B28" s="175" t="s">
        <v>180</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-4.2206E-2</v>
      </c>
      <c r="AN28" s="216">
        <v>-3.0172000000000001E-2</v>
      </c>
      <c r="AO28" s="216">
        <v>-5.2194999999999998E-2</v>
      </c>
      <c r="AP28" s="216">
        <v>-1.9748000000000002E-2</v>
      </c>
      <c r="AQ28" s="216">
        <v>-4.6396E-2</v>
      </c>
      <c r="AR28" s="216">
        <v>-0.116287</v>
      </c>
      <c r="AS28" s="216">
        <v>-8.0463999999999994E-2</v>
      </c>
      <c r="AT28" s="216">
        <v>-2.5118000000000001E-2</v>
      </c>
      <c r="AU28" s="216">
        <v>7.0274000000000003E-2</v>
      </c>
      <c r="AV28" s="216">
        <v>8.2105999999999998E-2</v>
      </c>
      <c r="AW28" s="216">
        <v>-7.8069999999999997E-3</v>
      </c>
      <c r="AX28" s="216">
        <v>-2.3986E-2</v>
      </c>
      <c r="AY28" s="216">
        <v>-5.5833000000000001E-2</v>
      </c>
      <c r="AZ28" s="216">
        <v>-8.2423999999999997E-2</v>
      </c>
      <c r="BA28" s="216">
        <v>-0.14896899999999999</v>
      </c>
      <c r="BB28" s="216">
        <v>-0.14619399999999999</v>
      </c>
      <c r="BC28" s="216">
        <v>-8.5172999999999999E-2</v>
      </c>
      <c r="BD28" s="216">
        <v>-6.0528999999999999E-2</v>
      </c>
      <c r="BE28" s="216">
        <v>-0.11181105991</v>
      </c>
      <c r="BF28" s="216">
        <v>-8.6958139190000006E-2</v>
      </c>
      <c r="BG28" s="327">
        <v>-6.16144E-2</v>
      </c>
      <c r="BH28" s="327">
        <v>3.2962199999999999E-3</v>
      </c>
      <c r="BI28" s="327">
        <v>-3.3482499999999998E-2</v>
      </c>
      <c r="BJ28" s="327">
        <v>-2.6562599999999999E-2</v>
      </c>
      <c r="BK28" s="327">
        <v>5.5483499999999996E-3</v>
      </c>
      <c r="BL28" s="327">
        <v>3.8846600000000002E-2</v>
      </c>
      <c r="BM28" s="327">
        <v>-1.6519699999999998E-2</v>
      </c>
      <c r="BN28" s="327">
        <v>1.15424E-2</v>
      </c>
      <c r="BO28" s="327">
        <v>-2.9282800000000001E-3</v>
      </c>
      <c r="BP28" s="327">
        <v>-4.4088799999999997E-2</v>
      </c>
      <c r="BQ28" s="327">
        <v>-3.06734E-2</v>
      </c>
      <c r="BR28" s="327">
        <v>-6.7658499999999996E-2</v>
      </c>
      <c r="BS28" s="327">
        <v>-2.41806E-2</v>
      </c>
      <c r="BT28" s="327">
        <v>9.1691399999999992E-3</v>
      </c>
      <c r="BU28" s="327">
        <v>-6.1575500000000003E-3</v>
      </c>
      <c r="BV28" s="327">
        <v>-4.39055E-3</v>
      </c>
    </row>
    <row r="29" spans="1:74" ht="11.1" customHeight="1" x14ac:dyDescent="0.2">
      <c r="A29" s="61" t="s">
        <v>185</v>
      </c>
      <c r="B29" s="175" t="s">
        <v>179</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-0.95159499999999997</v>
      </c>
      <c r="AN29" s="216">
        <v>-1.034756</v>
      </c>
      <c r="AO29" s="216">
        <v>-1.0811850000000001</v>
      </c>
      <c r="AP29" s="216">
        <v>-1.237428</v>
      </c>
      <c r="AQ29" s="216">
        <v>-1.3854040000000001</v>
      </c>
      <c r="AR29" s="216">
        <v>-1.499298</v>
      </c>
      <c r="AS29" s="216">
        <v>-1.6361509999999999</v>
      </c>
      <c r="AT29" s="216">
        <v>-1.265304</v>
      </c>
      <c r="AU29" s="216">
        <v>-1.076292</v>
      </c>
      <c r="AV29" s="216">
        <v>-1.2795190000000001</v>
      </c>
      <c r="AW29" s="216">
        <v>-1.1780729999999999</v>
      </c>
      <c r="AX29" s="216">
        <v>-1.1258079999999999</v>
      </c>
      <c r="AY29" s="216">
        <v>-0.82826100000000002</v>
      </c>
      <c r="AZ29" s="216">
        <v>-0.76883199999999996</v>
      </c>
      <c r="BA29" s="216">
        <v>-0.993259</v>
      </c>
      <c r="BB29" s="216">
        <v>-1.365875</v>
      </c>
      <c r="BC29" s="216">
        <v>-1.184661</v>
      </c>
      <c r="BD29" s="216">
        <v>-1.368052</v>
      </c>
      <c r="BE29" s="216">
        <v>-1.1932304146999999</v>
      </c>
      <c r="BF29" s="216">
        <v>-1.0159192069</v>
      </c>
      <c r="BG29" s="327">
        <v>-1.4547730000000001</v>
      </c>
      <c r="BH29" s="327">
        <v>-1.0257700000000001</v>
      </c>
      <c r="BI29" s="327">
        <v>-1.107416</v>
      </c>
      <c r="BJ29" s="327">
        <v>-1.2341359999999999</v>
      </c>
      <c r="BK29" s="327">
        <v>-0.96188370000000001</v>
      </c>
      <c r="BL29" s="327">
        <v>-0.92452840000000003</v>
      </c>
      <c r="BM29" s="327">
        <v>-1.1876279999999999</v>
      </c>
      <c r="BN29" s="327">
        <v>-1.1750339999999999</v>
      </c>
      <c r="BO29" s="327">
        <v>-1.27261</v>
      </c>
      <c r="BP29" s="327">
        <v>-1.4991719999999999</v>
      </c>
      <c r="BQ29" s="327">
        <v>-1.279684</v>
      </c>
      <c r="BR29" s="327">
        <v>-1.301185</v>
      </c>
      <c r="BS29" s="327">
        <v>-1.3524160000000001</v>
      </c>
      <c r="BT29" s="327">
        <v>-1.004027</v>
      </c>
      <c r="BU29" s="327">
        <v>-1.1566700000000001</v>
      </c>
      <c r="BV29" s="327">
        <v>-1.1471819999999999</v>
      </c>
    </row>
    <row r="30" spans="1:74" ht="11.1" customHeight="1" x14ac:dyDescent="0.2">
      <c r="A30" s="61" t="s">
        <v>186</v>
      </c>
      <c r="B30" s="175" t="s">
        <v>181</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-4.1215000000000002E-2</v>
      </c>
      <c r="AN30" s="216">
        <v>-0.22798099999999999</v>
      </c>
      <c r="AO30" s="216">
        <v>-9.5797999999999994E-2</v>
      </c>
      <c r="AP30" s="216">
        <v>-0.167294</v>
      </c>
      <c r="AQ30" s="216">
        <v>-3.4199E-2</v>
      </c>
      <c r="AR30" s="216">
        <v>-0.18570200000000001</v>
      </c>
      <c r="AS30" s="216">
        <v>-0.16791500000000001</v>
      </c>
      <c r="AT30" s="216">
        <v>-5.9018000000000001E-2</v>
      </c>
      <c r="AU30" s="216">
        <v>-0.12573300000000001</v>
      </c>
      <c r="AV30" s="216">
        <v>-0.236845</v>
      </c>
      <c r="AW30" s="216">
        <v>-1.8911000000000001E-2</v>
      </c>
      <c r="AX30" s="216">
        <v>-7.1845999999999993E-2</v>
      </c>
      <c r="AY30" s="216">
        <v>-2.9933999999999999E-2</v>
      </c>
      <c r="AZ30" s="216">
        <v>-0.16511200000000001</v>
      </c>
      <c r="BA30" s="216">
        <v>-0.10606599999999999</v>
      </c>
      <c r="BB30" s="216">
        <v>-0.131193</v>
      </c>
      <c r="BC30" s="216">
        <v>-0.116782</v>
      </c>
      <c r="BD30" s="216">
        <v>-0.160771</v>
      </c>
      <c r="BE30" s="216">
        <v>-6.6949308755999998E-2</v>
      </c>
      <c r="BF30" s="216">
        <v>-8.6088133864999999E-2</v>
      </c>
      <c r="BG30" s="327">
        <v>-5.1025800000000003E-2</v>
      </c>
      <c r="BH30" s="327">
        <v>-5.1006099999999999E-2</v>
      </c>
      <c r="BI30" s="327">
        <v>-7.0733400000000002E-2</v>
      </c>
      <c r="BJ30" s="327">
        <v>-0.11631610000000001</v>
      </c>
      <c r="BK30" s="327">
        <v>1.3673299999999999E-2</v>
      </c>
      <c r="BL30" s="327">
        <v>-8.992E-2</v>
      </c>
      <c r="BM30" s="327">
        <v>-8.5918599999999998E-2</v>
      </c>
      <c r="BN30" s="327">
        <v>-0.1070614</v>
      </c>
      <c r="BO30" s="327">
        <v>-0.15227019999999999</v>
      </c>
      <c r="BP30" s="327">
        <v>-0.1219069</v>
      </c>
      <c r="BQ30" s="327">
        <v>-6.7053199999999993E-2</v>
      </c>
      <c r="BR30" s="327">
        <v>-0.1134208</v>
      </c>
      <c r="BS30" s="327">
        <v>-0.1006325</v>
      </c>
      <c r="BT30" s="327">
        <v>-9.8861299999999999E-2</v>
      </c>
      <c r="BU30" s="327">
        <v>-0.1026772</v>
      </c>
      <c r="BV30" s="327">
        <v>-0.14762120000000001</v>
      </c>
    </row>
    <row r="31" spans="1:74" ht="11.1" customHeight="1" x14ac:dyDescent="0.2">
      <c r="A31" s="61" t="s">
        <v>193</v>
      </c>
      <c r="B31" s="644" t="s">
        <v>1188</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-0.509548</v>
      </c>
      <c r="AN31" s="216">
        <v>-0.60724199999999995</v>
      </c>
      <c r="AO31" s="216">
        <v>-0.69277999999999995</v>
      </c>
      <c r="AP31" s="216">
        <v>-0.61257399999999995</v>
      </c>
      <c r="AQ31" s="216">
        <v>-0.52069699999999997</v>
      </c>
      <c r="AR31" s="216">
        <v>-0.62419199999999997</v>
      </c>
      <c r="AS31" s="216">
        <v>-0.47759800000000002</v>
      </c>
      <c r="AT31" s="216">
        <v>-0.60492400000000002</v>
      </c>
      <c r="AU31" s="216">
        <v>-0.40434399999999998</v>
      </c>
      <c r="AV31" s="216">
        <v>-0.69150500000000004</v>
      </c>
      <c r="AW31" s="216">
        <v>-0.51590400000000003</v>
      </c>
      <c r="AX31" s="216">
        <v>-0.53800499999999996</v>
      </c>
      <c r="AY31" s="216">
        <v>-0.54594600000000004</v>
      </c>
      <c r="AZ31" s="216">
        <v>-0.70286800000000005</v>
      </c>
      <c r="BA31" s="216">
        <v>-0.60925700000000005</v>
      </c>
      <c r="BB31" s="216">
        <v>-0.63985000000000003</v>
      </c>
      <c r="BC31" s="216">
        <v>-0.63141099999999994</v>
      </c>
      <c r="BD31" s="216">
        <v>-0.56031299999999995</v>
      </c>
      <c r="BE31" s="216">
        <v>-0.549122</v>
      </c>
      <c r="BF31" s="216">
        <v>-0.60908680000000004</v>
      </c>
      <c r="BG31" s="327">
        <v>-0.61031279999999999</v>
      </c>
      <c r="BH31" s="327">
        <v>-0.60779839999999996</v>
      </c>
      <c r="BI31" s="327">
        <v>-0.58930249999999995</v>
      </c>
      <c r="BJ31" s="327">
        <v>-0.69932850000000002</v>
      </c>
      <c r="BK31" s="327">
        <v>-0.60547189999999995</v>
      </c>
      <c r="BL31" s="327">
        <v>-0.56263260000000004</v>
      </c>
      <c r="BM31" s="327">
        <v>-0.65479560000000003</v>
      </c>
      <c r="BN31" s="327">
        <v>-0.65674529999999998</v>
      </c>
      <c r="BO31" s="327">
        <v>-0.64086580000000004</v>
      </c>
      <c r="BP31" s="327">
        <v>-0.63401090000000004</v>
      </c>
      <c r="BQ31" s="327">
        <v>-0.66616089999999994</v>
      </c>
      <c r="BR31" s="327">
        <v>-0.64226879999999997</v>
      </c>
      <c r="BS31" s="327">
        <v>-0.60126520000000006</v>
      </c>
      <c r="BT31" s="327">
        <v>-0.63217789999999996</v>
      </c>
      <c r="BU31" s="327">
        <v>-0.58516520000000005</v>
      </c>
      <c r="BV31" s="327">
        <v>-0.72746140000000004</v>
      </c>
    </row>
    <row r="32" spans="1:74" ht="11.1" customHeight="1" x14ac:dyDescent="0.2">
      <c r="A32" s="61" t="s">
        <v>935</v>
      </c>
      <c r="B32" s="175" t="s">
        <v>131</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-3.0437322581000001E-2</v>
      </c>
      <c r="AN32" s="216">
        <v>0.78371796428999996</v>
      </c>
      <c r="AO32" s="216">
        <v>0.92047593547999995</v>
      </c>
      <c r="AP32" s="216">
        <v>-0.49813676667000001</v>
      </c>
      <c r="AQ32" s="216">
        <v>-0.56106722581000001</v>
      </c>
      <c r="AR32" s="216">
        <v>0.11724583332999999</v>
      </c>
      <c r="AS32" s="216">
        <v>-0.22621432257999999</v>
      </c>
      <c r="AT32" s="216">
        <v>-0.39579419355000001</v>
      </c>
      <c r="AU32" s="216">
        <v>0.46276543332999998</v>
      </c>
      <c r="AV32" s="216">
        <v>0.71076167741999996</v>
      </c>
      <c r="AW32" s="216">
        <v>0.11792316667</v>
      </c>
      <c r="AX32" s="216">
        <v>-3.5893612903E-2</v>
      </c>
      <c r="AY32" s="216">
        <v>0.47700693548</v>
      </c>
      <c r="AZ32" s="216">
        <v>0.31340099999999999</v>
      </c>
      <c r="BA32" s="216">
        <v>0.44140719355000002</v>
      </c>
      <c r="BB32" s="216">
        <v>0.25889933332999998</v>
      </c>
      <c r="BC32" s="216">
        <v>-0.38568477419000002</v>
      </c>
      <c r="BD32" s="216">
        <v>-0.51167173333000004</v>
      </c>
      <c r="BE32" s="216">
        <v>-0.21230393962999999</v>
      </c>
      <c r="BF32" s="216">
        <v>-0.78837783258000005</v>
      </c>
      <c r="BG32" s="327">
        <v>-0.16153090000000001</v>
      </c>
      <c r="BH32" s="327">
        <v>0.63471140000000004</v>
      </c>
      <c r="BI32" s="327">
        <v>0.14825179999999999</v>
      </c>
      <c r="BJ32" s="327">
        <v>0.21933949999999999</v>
      </c>
      <c r="BK32" s="327">
        <v>3.3371699999999997E-2</v>
      </c>
      <c r="BL32" s="327">
        <v>0.47193390000000002</v>
      </c>
      <c r="BM32" s="327">
        <v>0.1824894</v>
      </c>
      <c r="BN32" s="327">
        <v>-0.43682579999999999</v>
      </c>
      <c r="BO32" s="327">
        <v>-0.65996529999999998</v>
      </c>
      <c r="BP32" s="327">
        <v>-0.62751190000000001</v>
      </c>
      <c r="BQ32" s="327">
        <v>-0.54834479999999997</v>
      </c>
      <c r="BR32" s="327">
        <v>-0.36073270000000002</v>
      </c>
      <c r="BS32" s="327">
        <v>-0.15194389999999999</v>
      </c>
      <c r="BT32" s="327">
        <v>0.63290329999999995</v>
      </c>
      <c r="BU32" s="327">
        <v>5.8584299999999999E-2</v>
      </c>
      <c r="BV32" s="327">
        <v>0.33307350000000002</v>
      </c>
    </row>
    <row r="33" spans="1:74" s="64" customFormat="1" ht="11.1" customHeight="1" x14ac:dyDescent="0.2">
      <c r="A33" s="61" t="s">
        <v>940</v>
      </c>
      <c r="B33" s="175" t="s">
        <v>528</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19.062928581000001</v>
      </c>
      <c r="AB33" s="216">
        <v>19.846738897000002</v>
      </c>
      <c r="AC33" s="216">
        <v>19.72832871</v>
      </c>
      <c r="AD33" s="216">
        <v>19.340357867000002</v>
      </c>
      <c r="AE33" s="216">
        <v>19.328279581</v>
      </c>
      <c r="AF33" s="216">
        <v>19.8463086</v>
      </c>
      <c r="AG33" s="216">
        <v>19.775784999999999</v>
      </c>
      <c r="AH33" s="216">
        <v>20.274912</v>
      </c>
      <c r="AI33" s="216">
        <v>19.756956333000002</v>
      </c>
      <c r="AJ33" s="216">
        <v>19.650241064999999</v>
      </c>
      <c r="AK33" s="216">
        <v>19.659027999999999</v>
      </c>
      <c r="AL33" s="216">
        <v>19.984120967999999</v>
      </c>
      <c r="AM33" s="216">
        <v>19.323028097000002</v>
      </c>
      <c r="AN33" s="216">
        <v>19.190578250000002</v>
      </c>
      <c r="AO33" s="216">
        <v>20.060246644999999</v>
      </c>
      <c r="AP33" s="216">
        <v>19.595450233000001</v>
      </c>
      <c r="AQ33" s="216">
        <v>20.066361161</v>
      </c>
      <c r="AR33" s="216">
        <v>20.561373166999999</v>
      </c>
      <c r="AS33" s="216">
        <v>20.119042355000001</v>
      </c>
      <c r="AT33" s="216">
        <v>20.251305096999999</v>
      </c>
      <c r="AU33" s="216">
        <v>19.640740433000001</v>
      </c>
      <c r="AV33" s="216">
        <v>19.989768032000001</v>
      </c>
      <c r="AW33" s="216">
        <v>20.3073655</v>
      </c>
      <c r="AX33" s="216">
        <v>20.323573774</v>
      </c>
      <c r="AY33" s="216">
        <v>20.436141386999999</v>
      </c>
      <c r="AZ33" s="216">
        <v>19.619588713999999</v>
      </c>
      <c r="BA33" s="216">
        <v>20.573125967999999</v>
      </c>
      <c r="BB33" s="216">
        <v>19.941071333</v>
      </c>
      <c r="BC33" s="216">
        <v>20.356650065</v>
      </c>
      <c r="BD33" s="216">
        <v>20.705453933000001</v>
      </c>
      <c r="BE33" s="216">
        <v>20.655370263999998</v>
      </c>
      <c r="BF33" s="216">
        <v>20.753105675</v>
      </c>
      <c r="BG33" s="327">
        <v>20.267990000000001</v>
      </c>
      <c r="BH33" s="327">
        <v>20.699470000000002</v>
      </c>
      <c r="BI33" s="327">
        <v>20.432490000000001</v>
      </c>
      <c r="BJ33" s="327">
        <v>20.660910000000001</v>
      </c>
      <c r="BK33" s="327">
        <v>20.25254</v>
      </c>
      <c r="BL33" s="327">
        <v>20.236550000000001</v>
      </c>
      <c r="BM33" s="327">
        <v>20.45402</v>
      </c>
      <c r="BN33" s="327">
        <v>20.250920000000001</v>
      </c>
      <c r="BO33" s="327">
        <v>20.508849999999999</v>
      </c>
      <c r="BP33" s="327">
        <v>20.838660000000001</v>
      </c>
      <c r="BQ33" s="327">
        <v>21.01417</v>
      </c>
      <c r="BR33" s="327">
        <v>21.092369999999999</v>
      </c>
      <c r="BS33" s="327">
        <v>20.733160000000002</v>
      </c>
      <c r="BT33" s="327">
        <v>21.029260000000001</v>
      </c>
      <c r="BU33" s="327">
        <v>20.659700000000001</v>
      </c>
      <c r="BV33" s="327">
        <v>21.053129999999999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330"/>
      <c r="BH35" s="330"/>
      <c r="BI35" s="330"/>
      <c r="BJ35" s="330"/>
      <c r="BK35" s="330"/>
      <c r="BL35" s="330"/>
      <c r="BM35" s="330"/>
      <c r="BN35" s="330"/>
      <c r="BO35" s="330"/>
      <c r="BP35" s="330"/>
      <c r="BQ35" s="330"/>
      <c r="BR35" s="330"/>
      <c r="BS35" s="330"/>
      <c r="BT35" s="330"/>
      <c r="BU35" s="330"/>
      <c r="BV35" s="330"/>
    </row>
    <row r="36" spans="1:74" ht="11.1" customHeight="1" x14ac:dyDescent="0.2">
      <c r="A36" s="637" t="s">
        <v>1183</v>
      </c>
      <c r="B36" s="644" t="s">
        <v>1186</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2.9580700000000002</v>
      </c>
      <c r="AB36" s="216">
        <v>2.7981189999999998</v>
      </c>
      <c r="AC36" s="216">
        <v>2.613194</v>
      </c>
      <c r="AD36" s="216">
        <v>2.402549</v>
      </c>
      <c r="AE36" s="216">
        <v>2.3829880000000001</v>
      </c>
      <c r="AF36" s="216">
        <v>2.2693880000000002</v>
      </c>
      <c r="AG36" s="216">
        <v>2.4212579999999999</v>
      </c>
      <c r="AH36" s="216">
        <v>2.3081499999999999</v>
      </c>
      <c r="AI36" s="216">
        <v>2.4291779999999998</v>
      </c>
      <c r="AJ36" s="216">
        <v>2.5566909999999998</v>
      </c>
      <c r="AK36" s="216">
        <v>2.5195810000000001</v>
      </c>
      <c r="AL36" s="216">
        <v>2.7747679999999999</v>
      </c>
      <c r="AM36" s="216">
        <v>3.0485129999999998</v>
      </c>
      <c r="AN36" s="216">
        <v>2.6554090000000001</v>
      </c>
      <c r="AO36" s="216">
        <v>2.7292900000000002</v>
      </c>
      <c r="AP36" s="216">
        <v>2.524038</v>
      </c>
      <c r="AQ36" s="216">
        <v>2.4512640000000001</v>
      </c>
      <c r="AR36" s="216">
        <v>2.4789059999999998</v>
      </c>
      <c r="AS36" s="216">
        <v>2.587777</v>
      </c>
      <c r="AT36" s="216">
        <v>2.2493449999999999</v>
      </c>
      <c r="AU36" s="216">
        <v>2.3473290000000002</v>
      </c>
      <c r="AV36" s="216">
        <v>2.6141130000000001</v>
      </c>
      <c r="AW36" s="216">
        <v>2.9017499999999998</v>
      </c>
      <c r="AX36" s="216">
        <v>3.117524</v>
      </c>
      <c r="AY36" s="216">
        <v>3.45051</v>
      </c>
      <c r="AZ36" s="216">
        <v>3.119272</v>
      </c>
      <c r="BA36" s="216">
        <v>3.068619</v>
      </c>
      <c r="BB36" s="216">
        <v>2.8299470000000002</v>
      </c>
      <c r="BC36" s="216">
        <v>2.5431680000000001</v>
      </c>
      <c r="BD36" s="216">
        <v>2.6319780000000002</v>
      </c>
      <c r="BE36" s="216">
        <v>2.6768537612999999</v>
      </c>
      <c r="BF36" s="216">
        <v>2.6101098193999999</v>
      </c>
      <c r="BG36" s="327">
        <v>2.7417349999999998</v>
      </c>
      <c r="BH36" s="327">
        <v>2.9430109999999998</v>
      </c>
      <c r="BI36" s="327">
        <v>3.048346</v>
      </c>
      <c r="BJ36" s="327">
        <v>3.2737859999999999</v>
      </c>
      <c r="BK36" s="327">
        <v>3.3630239999999998</v>
      </c>
      <c r="BL36" s="327">
        <v>3.1634679999999999</v>
      </c>
      <c r="BM36" s="327">
        <v>2.9976970000000001</v>
      </c>
      <c r="BN36" s="327">
        <v>2.8170220000000001</v>
      </c>
      <c r="BO36" s="327">
        <v>2.7505359999999999</v>
      </c>
      <c r="BP36" s="327">
        <v>2.7992340000000002</v>
      </c>
      <c r="BQ36" s="327">
        <v>2.9167480000000001</v>
      </c>
      <c r="BR36" s="327">
        <v>2.8898679999999999</v>
      </c>
      <c r="BS36" s="327">
        <v>3.0193080000000001</v>
      </c>
      <c r="BT36" s="327">
        <v>3.1648160000000001</v>
      </c>
      <c r="BU36" s="327">
        <v>3.2606290000000002</v>
      </c>
      <c r="BV36" s="327">
        <v>3.4847389999999998</v>
      </c>
    </row>
    <row r="37" spans="1:74" ht="11.1" customHeight="1" x14ac:dyDescent="0.2">
      <c r="A37" s="637" t="s">
        <v>937</v>
      </c>
      <c r="B37" s="176" t="s">
        <v>529</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-2.3654999999999999E-2</v>
      </c>
      <c r="AN37" s="216">
        <v>-7.2099999999999996E-4</v>
      </c>
      <c r="AO37" s="216">
        <v>7.9493999999999995E-2</v>
      </c>
      <c r="AP37" s="216">
        <v>0.118561</v>
      </c>
      <c r="AQ37" s="216">
        <v>-2.0749E-2</v>
      </c>
      <c r="AR37" s="216">
        <v>8.2232E-2</v>
      </c>
      <c r="AS37" s="216">
        <v>1.1771999999999999E-2</v>
      </c>
      <c r="AT37" s="216">
        <v>-8.9599999999999992E-3</v>
      </c>
      <c r="AU37" s="216">
        <v>4.4738E-2</v>
      </c>
      <c r="AV37" s="216">
        <v>7.4489E-2</v>
      </c>
      <c r="AW37" s="216">
        <v>4.1147000000000003E-2</v>
      </c>
      <c r="AX37" s="216">
        <v>3.3743000000000002E-2</v>
      </c>
      <c r="AY37" s="216">
        <v>9.7413E-2</v>
      </c>
      <c r="AZ37" s="216">
        <v>0.184087</v>
      </c>
      <c r="BA37" s="216">
        <v>0.126275</v>
      </c>
      <c r="BB37" s="216">
        <v>-0.111802</v>
      </c>
      <c r="BC37" s="216">
        <v>-2.5846000000000001E-2</v>
      </c>
      <c r="BD37" s="216">
        <v>2.8264000000000001E-2</v>
      </c>
      <c r="BE37" s="216">
        <v>-4.9855900000000002E-2</v>
      </c>
      <c r="BF37" s="216">
        <v>3.7839000000000002E-3</v>
      </c>
      <c r="BG37" s="327">
        <v>-2.26792E-2</v>
      </c>
      <c r="BH37" s="327">
        <v>1.4880900000000001E-2</v>
      </c>
      <c r="BI37" s="327">
        <v>-1.3847699999999999E-2</v>
      </c>
      <c r="BJ37" s="327">
        <v>1.5836900000000001E-2</v>
      </c>
      <c r="BK37" s="327">
        <v>-3.7032799999999998E-2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644</v>
      </c>
      <c r="B38" s="644" t="s">
        <v>530</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8.5066919999999993</v>
      </c>
      <c r="AN38" s="216">
        <v>9.0077560000000005</v>
      </c>
      <c r="AO38" s="216">
        <v>9.3252480000000002</v>
      </c>
      <c r="AP38" s="216">
        <v>9.2951650000000008</v>
      </c>
      <c r="AQ38" s="216">
        <v>9.5498069999999995</v>
      </c>
      <c r="AR38" s="216">
        <v>9.7722610000000003</v>
      </c>
      <c r="AS38" s="216">
        <v>9.5952330000000003</v>
      </c>
      <c r="AT38" s="216">
        <v>9.7517069999999997</v>
      </c>
      <c r="AU38" s="216">
        <v>9.3775619999999993</v>
      </c>
      <c r="AV38" s="216">
        <v>9.3571259999999992</v>
      </c>
      <c r="AW38" s="216">
        <v>9.1104780000000005</v>
      </c>
      <c r="AX38" s="216">
        <v>9.2465609999999998</v>
      </c>
      <c r="AY38" s="216">
        <v>8.7420570000000009</v>
      </c>
      <c r="AZ38" s="216">
        <v>8.8171350000000004</v>
      </c>
      <c r="BA38" s="216">
        <v>9.4458870000000008</v>
      </c>
      <c r="BB38" s="216">
        <v>9.1869460000000007</v>
      </c>
      <c r="BC38" s="216">
        <v>9.5496850000000002</v>
      </c>
      <c r="BD38" s="216">
        <v>9.7982949999999995</v>
      </c>
      <c r="BE38" s="216">
        <v>9.5543225805999992</v>
      </c>
      <c r="BF38" s="216">
        <v>9.5698833871000009</v>
      </c>
      <c r="BG38" s="327">
        <v>9.3823519999999991</v>
      </c>
      <c r="BH38" s="327">
        <v>9.3308149999999994</v>
      </c>
      <c r="BI38" s="327">
        <v>9.1391860000000005</v>
      </c>
      <c r="BJ38" s="327">
        <v>9.2640060000000002</v>
      </c>
      <c r="BK38" s="327">
        <v>8.6887729999999994</v>
      </c>
      <c r="BL38" s="327">
        <v>8.9500589999999995</v>
      </c>
      <c r="BM38" s="327">
        <v>9.3438759999999998</v>
      </c>
      <c r="BN38" s="327">
        <v>9.26065</v>
      </c>
      <c r="BO38" s="327">
        <v>9.5808540000000004</v>
      </c>
      <c r="BP38" s="327">
        <v>9.7842599999999997</v>
      </c>
      <c r="BQ38" s="327">
        <v>9.6108989999999999</v>
      </c>
      <c r="BR38" s="327">
        <v>9.6147469999999995</v>
      </c>
      <c r="BS38" s="327">
        <v>9.388954</v>
      </c>
      <c r="BT38" s="327">
        <v>9.3488720000000001</v>
      </c>
      <c r="BU38" s="327">
        <v>9.1633600000000008</v>
      </c>
      <c r="BV38" s="327">
        <v>9.3072219999999994</v>
      </c>
    </row>
    <row r="39" spans="1:74" ht="11.1" customHeight="1" x14ac:dyDescent="0.2">
      <c r="A39" s="61" t="s">
        <v>1109</v>
      </c>
      <c r="B39" s="644" t="s">
        <v>1110</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0.87490419355000004</v>
      </c>
      <c r="AN39" s="216">
        <v>0.89949042856999994</v>
      </c>
      <c r="AO39" s="216">
        <v>0.92207616129000003</v>
      </c>
      <c r="AP39" s="216">
        <v>0.93436133333000004</v>
      </c>
      <c r="AQ39" s="216">
        <v>0.96284358064999997</v>
      </c>
      <c r="AR39" s="216">
        <v>0.99445866667000005</v>
      </c>
      <c r="AS39" s="216">
        <v>0.94949961289999996</v>
      </c>
      <c r="AT39" s="216">
        <v>0.98788209677000005</v>
      </c>
      <c r="AU39" s="216">
        <v>0.95409299999999997</v>
      </c>
      <c r="AV39" s="216">
        <v>0.95601574194000005</v>
      </c>
      <c r="AW39" s="216">
        <v>0.96740166667000005</v>
      </c>
      <c r="AX39" s="216">
        <v>0.93346229032000005</v>
      </c>
      <c r="AY39" s="216">
        <v>0.93994793548</v>
      </c>
      <c r="AZ39" s="216">
        <v>0.86126028571000002</v>
      </c>
      <c r="BA39" s="216">
        <v>0.92084170968000001</v>
      </c>
      <c r="BB39" s="216">
        <v>0.87642666667000002</v>
      </c>
      <c r="BC39" s="216">
        <v>0.98565000000000003</v>
      </c>
      <c r="BD39" s="216">
        <v>0.96903799999999995</v>
      </c>
      <c r="BE39" s="216">
        <v>0.96291211475000005</v>
      </c>
      <c r="BF39" s="216">
        <v>0.99685833819000003</v>
      </c>
      <c r="BG39" s="327">
        <v>0.95638769999999995</v>
      </c>
      <c r="BH39" s="327">
        <v>0.95106329999999994</v>
      </c>
      <c r="BI39" s="327">
        <v>0.954098</v>
      </c>
      <c r="BJ39" s="327">
        <v>0.93674710000000005</v>
      </c>
      <c r="BK39" s="327">
        <v>0.87077150000000003</v>
      </c>
      <c r="BL39" s="327">
        <v>0.91443339999999995</v>
      </c>
      <c r="BM39" s="327">
        <v>0.94628049999999997</v>
      </c>
      <c r="BN39" s="327">
        <v>0.93208930000000001</v>
      </c>
      <c r="BO39" s="327">
        <v>0.98098969999999996</v>
      </c>
      <c r="BP39" s="327">
        <v>1.001895</v>
      </c>
      <c r="BQ39" s="327">
        <v>0.97043800000000002</v>
      </c>
      <c r="BR39" s="327">
        <v>0.979101</v>
      </c>
      <c r="BS39" s="327">
        <v>0.95017640000000003</v>
      </c>
      <c r="BT39" s="327">
        <v>0.94889120000000005</v>
      </c>
      <c r="BU39" s="327">
        <v>0.93355239999999995</v>
      </c>
      <c r="BV39" s="327">
        <v>0.9600033</v>
      </c>
    </row>
    <row r="40" spans="1:74" ht="11.1" customHeight="1" x14ac:dyDescent="0.2">
      <c r="A40" s="61" t="s">
        <v>645</v>
      </c>
      <c r="B40" s="644" t="s">
        <v>519</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1.5883419999999999</v>
      </c>
      <c r="AN40" s="216">
        <v>1.5170779999999999</v>
      </c>
      <c r="AO40" s="216">
        <v>1.6758690000000001</v>
      </c>
      <c r="AP40" s="216">
        <v>1.643518</v>
      </c>
      <c r="AQ40" s="216">
        <v>1.668893</v>
      </c>
      <c r="AR40" s="216">
        <v>1.761779</v>
      </c>
      <c r="AS40" s="216">
        <v>1.7336320000000001</v>
      </c>
      <c r="AT40" s="216">
        <v>1.7618819999999999</v>
      </c>
      <c r="AU40" s="216">
        <v>1.626806</v>
      </c>
      <c r="AV40" s="216">
        <v>1.7511060000000001</v>
      </c>
      <c r="AW40" s="216">
        <v>1.6853260000000001</v>
      </c>
      <c r="AX40" s="216">
        <v>1.75553</v>
      </c>
      <c r="AY40" s="216">
        <v>1.585812</v>
      </c>
      <c r="AZ40" s="216">
        <v>1.598754</v>
      </c>
      <c r="BA40" s="216">
        <v>1.7181599999999999</v>
      </c>
      <c r="BB40" s="216">
        <v>1.6341730000000001</v>
      </c>
      <c r="BC40" s="216">
        <v>1.706569</v>
      </c>
      <c r="BD40" s="216">
        <v>1.853871</v>
      </c>
      <c r="BE40" s="216">
        <v>1.8175161289999999</v>
      </c>
      <c r="BF40" s="216">
        <v>1.8318285161000001</v>
      </c>
      <c r="BG40" s="327">
        <v>1.7387600000000001</v>
      </c>
      <c r="BH40" s="327">
        <v>1.7537160000000001</v>
      </c>
      <c r="BI40" s="327">
        <v>1.7517240000000001</v>
      </c>
      <c r="BJ40" s="327">
        <v>1.777393</v>
      </c>
      <c r="BK40" s="327">
        <v>1.6693519999999999</v>
      </c>
      <c r="BL40" s="327">
        <v>1.6801330000000001</v>
      </c>
      <c r="BM40" s="327">
        <v>1.748507</v>
      </c>
      <c r="BN40" s="327">
        <v>1.7496989999999999</v>
      </c>
      <c r="BO40" s="327">
        <v>1.7548410000000001</v>
      </c>
      <c r="BP40" s="327">
        <v>1.830063</v>
      </c>
      <c r="BQ40" s="327">
        <v>1.853267</v>
      </c>
      <c r="BR40" s="327">
        <v>1.850249</v>
      </c>
      <c r="BS40" s="327">
        <v>1.773239</v>
      </c>
      <c r="BT40" s="327">
        <v>1.787663</v>
      </c>
      <c r="BU40" s="327">
        <v>1.78647</v>
      </c>
      <c r="BV40" s="327">
        <v>1.81558</v>
      </c>
    </row>
    <row r="41" spans="1:74" ht="11.1" customHeight="1" x14ac:dyDescent="0.2">
      <c r="A41" s="61" t="s">
        <v>646</v>
      </c>
      <c r="B41" s="644" t="s">
        <v>531</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3.850257</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3.7355800000000001</v>
      </c>
      <c r="AN41" s="216">
        <v>3.9348179999999999</v>
      </c>
      <c r="AO41" s="216">
        <v>4.1266369999999997</v>
      </c>
      <c r="AP41" s="216">
        <v>3.762839</v>
      </c>
      <c r="AQ41" s="216">
        <v>3.9550480000000001</v>
      </c>
      <c r="AR41" s="216">
        <v>3.9635560000000001</v>
      </c>
      <c r="AS41" s="216">
        <v>3.6417920000000001</v>
      </c>
      <c r="AT41" s="216">
        <v>4.0035080000000001</v>
      </c>
      <c r="AU41" s="216">
        <v>3.9212159999999998</v>
      </c>
      <c r="AV41" s="216">
        <v>4.0112269999999999</v>
      </c>
      <c r="AW41" s="216">
        <v>4.1574489999999997</v>
      </c>
      <c r="AX41" s="216">
        <v>3.9752990000000001</v>
      </c>
      <c r="AY41" s="216">
        <v>4.3938620000000004</v>
      </c>
      <c r="AZ41" s="216">
        <v>3.9619270000000002</v>
      </c>
      <c r="BA41" s="216">
        <v>4.1686100000000001</v>
      </c>
      <c r="BB41" s="216">
        <v>4.1537160000000002</v>
      </c>
      <c r="BC41" s="216">
        <v>4.2734920000000001</v>
      </c>
      <c r="BD41" s="216">
        <v>3.9540630000000001</v>
      </c>
      <c r="BE41" s="216">
        <v>4.0005806452000003</v>
      </c>
      <c r="BF41" s="216">
        <v>4.1472911935000001</v>
      </c>
      <c r="BG41" s="327">
        <v>3.9847790000000001</v>
      </c>
      <c r="BH41" s="327">
        <v>4.3122109999999996</v>
      </c>
      <c r="BI41" s="327">
        <v>4.1763750000000002</v>
      </c>
      <c r="BJ41" s="327">
        <v>4.1013279999999996</v>
      </c>
      <c r="BK41" s="327">
        <v>4.2301729999999997</v>
      </c>
      <c r="BL41" s="327">
        <v>4.217009</v>
      </c>
      <c r="BM41" s="327">
        <v>4.1160500000000004</v>
      </c>
      <c r="BN41" s="327">
        <v>4.1435930000000001</v>
      </c>
      <c r="BO41" s="327">
        <v>4.1444289999999997</v>
      </c>
      <c r="BP41" s="327">
        <v>3.9884659999999998</v>
      </c>
      <c r="BQ41" s="327">
        <v>4.1061940000000003</v>
      </c>
      <c r="BR41" s="327">
        <v>4.1954859999999998</v>
      </c>
      <c r="BS41" s="327">
        <v>4.1292499999999999</v>
      </c>
      <c r="BT41" s="327">
        <v>4.3815650000000002</v>
      </c>
      <c r="BU41" s="327">
        <v>4.1366990000000001</v>
      </c>
      <c r="BV41" s="327">
        <v>4.2177499999999997</v>
      </c>
    </row>
    <row r="42" spans="1:74" ht="11.1" customHeight="1" x14ac:dyDescent="0.2">
      <c r="A42" s="61" t="s">
        <v>647</v>
      </c>
      <c r="B42" s="644" t="s">
        <v>532</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0.53988100000000006</v>
      </c>
      <c r="AN42" s="216">
        <v>0.279304</v>
      </c>
      <c r="AO42" s="216">
        <v>0.31933099999999998</v>
      </c>
      <c r="AP42" s="216">
        <v>0.28250500000000001</v>
      </c>
      <c r="AQ42" s="216">
        <v>0.35650999999999999</v>
      </c>
      <c r="AR42" s="216">
        <v>0.34926400000000002</v>
      </c>
      <c r="AS42" s="216">
        <v>0.28682600000000003</v>
      </c>
      <c r="AT42" s="216">
        <v>0.346273</v>
      </c>
      <c r="AU42" s="216">
        <v>0.30193300000000001</v>
      </c>
      <c r="AV42" s="216">
        <v>0.32299299999999997</v>
      </c>
      <c r="AW42" s="216">
        <v>0.39425500000000002</v>
      </c>
      <c r="AX42" s="216">
        <v>0.31415399999999999</v>
      </c>
      <c r="AY42" s="216">
        <v>0.340227</v>
      </c>
      <c r="AZ42" s="216">
        <v>0.28220899999999999</v>
      </c>
      <c r="BA42" s="216">
        <v>0.222966</v>
      </c>
      <c r="BB42" s="216">
        <v>0.40900700000000001</v>
      </c>
      <c r="BC42" s="216">
        <v>0.312218</v>
      </c>
      <c r="BD42" s="216">
        <v>0.249496</v>
      </c>
      <c r="BE42" s="216">
        <v>0.40596774194000002</v>
      </c>
      <c r="BF42" s="216">
        <v>0.32019830322999998</v>
      </c>
      <c r="BG42" s="327">
        <v>0.3133531</v>
      </c>
      <c r="BH42" s="327">
        <v>0.30810399999999999</v>
      </c>
      <c r="BI42" s="327">
        <v>0.32831179999999999</v>
      </c>
      <c r="BJ42" s="327">
        <v>0.31154359999999998</v>
      </c>
      <c r="BK42" s="327">
        <v>0.40922839999999999</v>
      </c>
      <c r="BL42" s="327">
        <v>0.30920120000000001</v>
      </c>
      <c r="BM42" s="327">
        <v>0.37697619999999998</v>
      </c>
      <c r="BN42" s="327">
        <v>0.34632669999999999</v>
      </c>
      <c r="BO42" s="327">
        <v>0.30775799999999998</v>
      </c>
      <c r="BP42" s="327">
        <v>0.31533509999999998</v>
      </c>
      <c r="BQ42" s="327">
        <v>0.38354490000000002</v>
      </c>
      <c r="BR42" s="327">
        <v>0.32270949999999998</v>
      </c>
      <c r="BS42" s="327">
        <v>0.31603999999999999</v>
      </c>
      <c r="BT42" s="327">
        <v>0.29589850000000001</v>
      </c>
      <c r="BU42" s="327">
        <v>0.31681870000000001</v>
      </c>
      <c r="BV42" s="327">
        <v>0.29772009999999999</v>
      </c>
    </row>
    <row r="43" spans="1:74" ht="11.1" customHeight="1" x14ac:dyDescent="0.2">
      <c r="A43" s="61" t="s">
        <v>938</v>
      </c>
      <c r="B43" s="644" t="s">
        <v>1187</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1.8797269999999999</v>
      </c>
      <c r="AB43" s="216">
        <v>1.9049499999999999</v>
      </c>
      <c r="AC43" s="216">
        <v>1.947581</v>
      </c>
      <c r="AD43" s="216">
        <v>1.9079870000000001</v>
      </c>
      <c r="AE43" s="216">
        <v>1.988834</v>
      </c>
      <c r="AF43" s="216">
        <v>2.0722860000000001</v>
      </c>
      <c r="AG43" s="216">
        <v>2.1448239999999998</v>
      </c>
      <c r="AH43" s="216">
        <v>2.2931680000000001</v>
      </c>
      <c r="AI43" s="216">
        <v>2.040044</v>
      </c>
      <c r="AJ43" s="216">
        <v>1.981263</v>
      </c>
      <c r="AK43" s="216">
        <v>2.0800290000000001</v>
      </c>
      <c r="AL43" s="216">
        <v>1.901221</v>
      </c>
      <c r="AM43" s="216">
        <v>1.9274819999999999</v>
      </c>
      <c r="AN43" s="216">
        <v>1.796754</v>
      </c>
      <c r="AO43" s="216">
        <v>1.804251</v>
      </c>
      <c r="AP43" s="216">
        <v>1.9686889999999999</v>
      </c>
      <c r="AQ43" s="216">
        <v>2.1054599999999999</v>
      </c>
      <c r="AR43" s="216">
        <v>2.1532360000000001</v>
      </c>
      <c r="AS43" s="216">
        <v>2.2618819999999999</v>
      </c>
      <c r="AT43" s="216">
        <v>2.147427</v>
      </c>
      <c r="AU43" s="216">
        <v>2.0210210000000002</v>
      </c>
      <c r="AV43" s="216">
        <v>1.8585879999999999</v>
      </c>
      <c r="AW43" s="216">
        <v>2.0168240000000002</v>
      </c>
      <c r="AX43" s="216">
        <v>1.8806339999999999</v>
      </c>
      <c r="AY43" s="216">
        <v>1.851442</v>
      </c>
      <c r="AZ43" s="216">
        <v>1.6560619999999999</v>
      </c>
      <c r="BA43" s="216">
        <v>1.8224849999999999</v>
      </c>
      <c r="BB43" s="216">
        <v>1.8389500000000001</v>
      </c>
      <c r="BC43" s="216">
        <v>1.997231</v>
      </c>
      <c r="BD43" s="216">
        <v>2.1893560000000001</v>
      </c>
      <c r="BE43" s="216">
        <v>2.2238861000000001</v>
      </c>
      <c r="BF43" s="216">
        <v>2.2698790999999998</v>
      </c>
      <c r="BG43" s="327">
        <v>2.129686</v>
      </c>
      <c r="BH43" s="327">
        <v>2.0367350000000002</v>
      </c>
      <c r="BI43" s="327">
        <v>2.0023949999999999</v>
      </c>
      <c r="BJ43" s="327">
        <v>1.9170119999999999</v>
      </c>
      <c r="BK43" s="327">
        <v>1.929019</v>
      </c>
      <c r="BL43" s="327">
        <v>1.86591</v>
      </c>
      <c r="BM43" s="327">
        <v>1.872268</v>
      </c>
      <c r="BN43" s="327">
        <v>1.936067</v>
      </c>
      <c r="BO43" s="327">
        <v>2.0186259999999998</v>
      </c>
      <c r="BP43" s="327">
        <v>2.159068</v>
      </c>
      <c r="BQ43" s="327">
        <v>2.1933509999999998</v>
      </c>
      <c r="BR43" s="327">
        <v>2.240532</v>
      </c>
      <c r="BS43" s="327">
        <v>2.1266080000000001</v>
      </c>
      <c r="BT43" s="327">
        <v>2.0358070000000001</v>
      </c>
      <c r="BU43" s="327">
        <v>2.0095519999999998</v>
      </c>
      <c r="BV43" s="327">
        <v>1.9142809999999999</v>
      </c>
    </row>
    <row r="44" spans="1:74" ht="11.1" customHeight="1" x14ac:dyDescent="0.2">
      <c r="A44" s="61" t="s">
        <v>648</v>
      </c>
      <c r="B44" s="644" t="s">
        <v>197</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19.062801</v>
      </c>
      <c r="AB44" s="216">
        <v>19.846603000000002</v>
      </c>
      <c r="AC44" s="216">
        <v>19.728204000000002</v>
      </c>
      <c r="AD44" s="216">
        <v>19.340226000000001</v>
      </c>
      <c r="AE44" s="216">
        <v>19.328156</v>
      </c>
      <c r="AF44" s="216">
        <v>19.846173</v>
      </c>
      <c r="AG44" s="216">
        <v>19.775658</v>
      </c>
      <c r="AH44" s="216">
        <v>20.274782999999999</v>
      </c>
      <c r="AI44" s="216">
        <v>19.756826</v>
      </c>
      <c r="AJ44" s="216">
        <v>19.650106999999998</v>
      </c>
      <c r="AK44" s="216">
        <v>19.658867999999998</v>
      </c>
      <c r="AL44" s="216">
        <v>19.983958999999999</v>
      </c>
      <c r="AM44" s="216">
        <v>19.322835000000001</v>
      </c>
      <c r="AN44" s="216">
        <v>19.190397999999998</v>
      </c>
      <c r="AO44" s="216">
        <v>20.060120000000001</v>
      </c>
      <c r="AP44" s="216">
        <v>19.595314999999999</v>
      </c>
      <c r="AQ44" s="216">
        <v>20.066233</v>
      </c>
      <c r="AR44" s="216">
        <v>20.561233999999999</v>
      </c>
      <c r="AS44" s="216">
        <v>20.118914</v>
      </c>
      <c r="AT44" s="216">
        <v>20.251182</v>
      </c>
      <c r="AU44" s="216">
        <v>19.640605000000001</v>
      </c>
      <c r="AV44" s="216">
        <v>19.989642</v>
      </c>
      <c r="AW44" s="216">
        <v>20.307229</v>
      </c>
      <c r="AX44" s="216">
        <v>20.323445</v>
      </c>
      <c r="AY44" s="216">
        <v>20.461323</v>
      </c>
      <c r="AZ44" s="216">
        <v>19.619446</v>
      </c>
      <c r="BA44" s="216">
        <v>20.573001999999999</v>
      </c>
      <c r="BB44" s="216">
        <v>19.940937000000002</v>
      </c>
      <c r="BC44" s="216">
        <v>20.356517</v>
      </c>
      <c r="BD44" s="216">
        <v>20.705323</v>
      </c>
      <c r="BE44" s="216">
        <v>20.629271058</v>
      </c>
      <c r="BF44" s="216">
        <v>20.752974218999999</v>
      </c>
      <c r="BG44" s="327">
        <v>20.267990000000001</v>
      </c>
      <c r="BH44" s="327">
        <v>20.699470000000002</v>
      </c>
      <c r="BI44" s="327">
        <v>20.432490000000001</v>
      </c>
      <c r="BJ44" s="327">
        <v>20.660910000000001</v>
      </c>
      <c r="BK44" s="327">
        <v>20.25254</v>
      </c>
      <c r="BL44" s="327">
        <v>20.236550000000001</v>
      </c>
      <c r="BM44" s="327">
        <v>20.45402</v>
      </c>
      <c r="BN44" s="327">
        <v>20.250920000000001</v>
      </c>
      <c r="BO44" s="327">
        <v>20.508849999999999</v>
      </c>
      <c r="BP44" s="327">
        <v>20.838660000000001</v>
      </c>
      <c r="BQ44" s="327">
        <v>21.01417</v>
      </c>
      <c r="BR44" s="327">
        <v>21.092369999999999</v>
      </c>
      <c r="BS44" s="327">
        <v>20.733160000000002</v>
      </c>
      <c r="BT44" s="327">
        <v>21.029260000000001</v>
      </c>
      <c r="BU44" s="327">
        <v>20.659700000000001</v>
      </c>
      <c r="BV44" s="327">
        <v>21.053129999999999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939</v>
      </c>
      <c r="B46" s="177" t="s">
        <v>1196</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5.1005050000000001</v>
      </c>
      <c r="AN46" s="216">
        <v>3.5727009999999999</v>
      </c>
      <c r="AO46" s="216">
        <v>4.1297819999999996</v>
      </c>
      <c r="AP46" s="216">
        <v>4.0448399999999998</v>
      </c>
      <c r="AQ46" s="216">
        <v>4.49756</v>
      </c>
      <c r="AR46" s="216">
        <v>4.0733160000000002</v>
      </c>
      <c r="AS46" s="216">
        <v>3.662795</v>
      </c>
      <c r="AT46" s="216">
        <v>4.4469339999999997</v>
      </c>
      <c r="AU46" s="216">
        <v>3.4636360000000002</v>
      </c>
      <c r="AV46" s="216">
        <v>2.6545179999999999</v>
      </c>
      <c r="AW46" s="216">
        <v>2.7321930000000001</v>
      </c>
      <c r="AX46" s="216">
        <v>2.799172</v>
      </c>
      <c r="AY46" s="216">
        <v>3.6593460000000002</v>
      </c>
      <c r="AZ46" s="216">
        <v>2.7364419999999998</v>
      </c>
      <c r="BA46" s="216">
        <v>2.715948</v>
      </c>
      <c r="BB46" s="216">
        <v>2.6340849999999998</v>
      </c>
      <c r="BC46" s="216">
        <v>2.7117260000000001</v>
      </c>
      <c r="BD46" s="216">
        <v>2.9052760000000002</v>
      </c>
      <c r="BE46" s="216">
        <v>2.57681453</v>
      </c>
      <c r="BF46" s="216">
        <v>3.1614019165</v>
      </c>
      <c r="BG46" s="327">
        <v>2.6323750000000001</v>
      </c>
      <c r="BH46" s="327">
        <v>2.1274380000000002</v>
      </c>
      <c r="BI46" s="327">
        <v>1.7640260000000001</v>
      </c>
      <c r="BJ46" s="327">
        <v>1.793242</v>
      </c>
      <c r="BK46" s="327">
        <v>2.2246899999999998</v>
      </c>
      <c r="BL46" s="327">
        <v>1.8897200000000001</v>
      </c>
      <c r="BM46" s="327">
        <v>2.1969759999999998</v>
      </c>
      <c r="BN46" s="327">
        <v>2.1333190000000002</v>
      </c>
      <c r="BO46" s="327">
        <v>2.3858899999999998</v>
      </c>
      <c r="BP46" s="327">
        <v>2.0820080000000001</v>
      </c>
      <c r="BQ46" s="327">
        <v>2.2641040000000001</v>
      </c>
      <c r="BR46" s="327">
        <v>2.2794020000000002</v>
      </c>
      <c r="BS46" s="327">
        <v>1.9360580000000001</v>
      </c>
      <c r="BT46" s="327">
        <v>1.6227819999999999</v>
      </c>
      <c r="BU46" s="327">
        <v>1.1472260000000001</v>
      </c>
      <c r="BV46" s="327">
        <v>0.89335949999999997</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941</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649</v>
      </c>
      <c r="B50" s="175" t="s">
        <v>533</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506.798</v>
      </c>
      <c r="AN50" s="68">
        <v>525.41899999999998</v>
      </c>
      <c r="AO50" s="68">
        <v>538.59500000000003</v>
      </c>
      <c r="AP50" s="68">
        <v>524.28599999999994</v>
      </c>
      <c r="AQ50" s="68">
        <v>516.80799999999999</v>
      </c>
      <c r="AR50" s="68">
        <v>501.55700000000002</v>
      </c>
      <c r="AS50" s="68">
        <v>483.411</v>
      </c>
      <c r="AT50" s="68">
        <v>459.98200000000003</v>
      </c>
      <c r="AU50" s="68">
        <v>469.58800000000002</v>
      </c>
      <c r="AV50" s="68">
        <v>459.73099999999999</v>
      </c>
      <c r="AW50" s="68">
        <v>453.05399999999997</v>
      </c>
      <c r="AX50" s="68">
        <v>421.64600000000002</v>
      </c>
      <c r="AY50" s="68">
        <v>419.90199999999999</v>
      </c>
      <c r="AZ50" s="68">
        <v>423.52</v>
      </c>
      <c r="BA50" s="68">
        <v>423.44799999999998</v>
      </c>
      <c r="BB50" s="68">
        <v>435.05700000000002</v>
      </c>
      <c r="BC50" s="68">
        <v>433.27699999999999</v>
      </c>
      <c r="BD50" s="68">
        <v>414.83699999999999</v>
      </c>
      <c r="BE50" s="68">
        <v>407.77499999999998</v>
      </c>
      <c r="BF50" s="68">
        <v>401.37813188000001</v>
      </c>
      <c r="BG50" s="329">
        <v>406.5641</v>
      </c>
      <c r="BH50" s="329">
        <v>418.81760000000003</v>
      </c>
      <c r="BI50" s="329">
        <v>419.80410000000001</v>
      </c>
      <c r="BJ50" s="329">
        <v>412.92399999999998</v>
      </c>
      <c r="BK50" s="329">
        <v>426.44310000000002</v>
      </c>
      <c r="BL50" s="329">
        <v>443.90089999999998</v>
      </c>
      <c r="BM50" s="329">
        <v>464.31310000000002</v>
      </c>
      <c r="BN50" s="329">
        <v>470.8913</v>
      </c>
      <c r="BO50" s="329">
        <v>476.87119999999999</v>
      </c>
      <c r="BP50" s="329">
        <v>467.56349999999998</v>
      </c>
      <c r="BQ50" s="329">
        <v>459.10129999999998</v>
      </c>
      <c r="BR50" s="329">
        <v>457.41570000000002</v>
      </c>
      <c r="BS50" s="329">
        <v>460.86410000000001</v>
      </c>
      <c r="BT50" s="329">
        <v>475.38749999999999</v>
      </c>
      <c r="BU50" s="329">
        <v>477.02420000000001</v>
      </c>
      <c r="BV50" s="329">
        <v>469.52879999999999</v>
      </c>
    </row>
    <row r="51" spans="1:74" ht="11.1" customHeight="1" x14ac:dyDescent="0.2">
      <c r="A51" s="638" t="s">
        <v>1185</v>
      </c>
      <c r="B51" s="66" t="s">
        <v>1186</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164.89</v>
      </c>
      <c r="AN51" s="68">
        <v>153.61799999999999</v>
      </c>
      <c r="AO51" s="68">
        <v>147.55500000000001</v>
      </c>
      <c r="AP51" s="68">
        <v>153.34399999999999</v>
      </c>
      <c r="AQ51" s="68">
        <v>170.21100000000001</v>
      </c>
      <c r="AR51" s="68">
        <v>189.858</v>
      </c>
      <c r="AS51" s="68">
        <v>205.81299999999999</v>
      </c>
      <c r="AT51" s="68">
        <v>229.815</v>
      </c>
      <c r="AU51" s="68">
        <v>228.66300000000001</v>
      </c>
      <c r="AV51" s="68">
        <v>230.67599999999999</v>
      </c>
      <c r="AW51" s="68">
        <v>216.48500000000001</v>
      </c>
      <c r="AX51" s="68">
        <v>190.00399999999999</v>
      </c>
      <c r="AY51" s="68">
        <v>156.721</v>
      </c>
      <c r="AZ51" s="68">
        <v>141.608</v>
      </c>
      <c r="BA51" s="68">
        <v>139.28200000000001</v>
      </c>
      <c r="BB51" s="68">
        <v>145.374</v>
      </c>
      <c r="BC51" s="68">
        <v>162.881</v>
      </c>
      <c r="BD51" s="68">
        <v>180.815</v>
      </c>
      <c r="BE51" s="68">
        <v>196.16828570999999</v>
      </c>
      <c r="BF51" s="68">
        <v>214.18317647999999</v>
      </c>
      <c r="BG51" s="329">
        <v>222.22649999999999</v>
      </c>
      <c r="BH51" s="329">
        <v>217.8871</v>
      </c>
      <c r="BI51" s="329">
        <v>206.02709999999999</v>
      </c>
      <c r="BJ51" s="329">
        <v>182.86269999999999</v>
      </c>
      <c r="BK51" s="329">
        <v>160.26830000000001</v>
      </c>
      <c r="BL51" s="329">
        <v>146.9659</v>
      </c>
      <c r="BM51" s="329">
        <v>148.96190000000001</v>
      </c>
      <c r="BN51" s="329">
        <v>164.38310000000001</v>
      </c>
      <c r="BO51" s="329">
        <v>184.88900000000001</v>
      </c>
      <c r="BP51" s="329">
        <v>203.25700000000001</v>
      </c>
      <c r="BQ51" s="329">
        <v>220.06180000000001</v>
      </c>
      <c r="BR51" s="329">
        <v>239.1454</v>
      </c>
      <c r="BS51" s="329">
        <v>244.9605</v>
      </c>
      <c r="BT51" s="329">
        <v>239.26339999999999</v>
      </c>
      <c r="BU51" s="329">
        <v>226.4425</v>
      </c>
      <c r="BV51" s="329">
        <v>202.03319999999999</v>
      </c>
    </row>
    <row r="52" spans="1:74" ht="11.1" customHeight="1" x14ac:dyDescent="0.2">
      <c r="A52" s="61" t="s">
        <v>942</v>
      </c>
      <c r="B52" s="175" t="s">
        <v>529</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89.12</v>
      </c>
      <c r="AN52" s="68">
        <v>89.850999999999999</v>
      </c>
      <c r="AO52" s="68">
        <v>91.941000000000003</v>
      </c>
      <c r="AP52" s="68">
        <v>92.820999999999998</v>
      </c>
      <c r="AQ52" s="68">
        <v>95.912999999999997</v>
      </c>
      <c r="AR52" s="68">
        <v>89.855000000000004</v>
      </c>
      <c r="AS52" s="68">
        <v>90.182000000000002</v>
      </c>
      <c r="AT52" s="68">
        <v>90.724999999999994</v>
      </c>
      <c r="AU52" s="68">
        <v>91.558000000000007</v>
      </c>
      <c r="AV52" s="68">
        <v>90.662000000000006</v>
      </c>
      <c r="AW52" s="68">
        <v>87.506</v>
      </c>
      <c r="AX52" s="68">
        <v>86.337000000000003</v>
      </c>
      <c r="AY52" s="68">
        <v>89.617999999999995</v>
      </c>
      <c r="AZ52" s="68">
        <v>90.343999999999994</v>
      </c>
      <c r="BA52" s="68">
        <v>98.323999999999998</v>
      </c>
      <c r="BB52" s="68">
        <v>94.298000000000002</v>
      </c>
      <c r="BC52" s="68">
        <v>94.126999999999995</v>
      </c>
      <c r="BD52" s="68">
        <v>92.555999999999997</v>
      </c>
      <c r="BE52" s="68">
        <v>89.636714286</v>
      </c>
      <c r="BF52" s="68">
        <v>87.663077919000003</v>
      </c>
      <c r="BG52" s="329">
        <v>87.853520000000003</v>
      </c>
      <c r="BH52" s="329">
        <v>89.762749999999997</v>
      </c>
      <c r="BI52" s="329">
        <v>86.891350000000003</v>
      </c>
      <c r="BJ52" s="329">
        <v>80.563559999999995</v>
      </c>
      <c r="BK52" s="329">
        <v>86.847380000000001</v>
      </c>
      <c r="BL52" s="329">
        <v>88.899069999999995</v>
      </c>
      <c r="BM52" s="329">
        <v>90.946709999999996</v>
      </c>
      <c r="BN52" s="329">
        <v>92.407079999999993</v>
      </c>
      <c r="BO52" s="329">
        <v>90.359840000000005</v>
      </c>
      <c r="BP52" s="329">
        <v>89.820840000000004</v>
      </c>
      <c r="BQ52" s="329">
        <v>88.143119999999996</v>
      </c>
      <c r="BR52" s="329">
        <v>86.990260000000006</v>
      </c>
      <c r="BS52" s="329">
        <v>87.879810000000006</v>
      </c>
      <c r="BT52" s="329">
        <v>90.112790000000004</v>
      </c>
      <c r="BU52" s="329">
        <v>87.059889999999996</v>
      </c>
      <c r="BV52" s="329">
        <v>80.799779999999998</v>
      </c>
    </row>
    <row r="53" spans="1:74" ht="11.1" customHeight="1" x14ac:dyDescent="0.2">
      <c r="A53" s="61" t="s">
        <v>944</v>
      </c>
      <c r="B53" s="175" t="s">
        <v>534</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31.691296999999999</v>
      </c>
      <c r="AN53" s="68">
        <v>31.859193999999999</v>
      </c>
      <c r="AO53" s="68">
        <v>32.818440000000002</v>
      </c>
      <c r="AP53" s="68">
        <v>32.078543000000003</v>
      </c>
      <c r="AQ53" s="68">
        <v>30.235627000000001</v>
      </c>
      <c r="AR53" s="68">
        <v>29.339251999999998</v>
      </c>
      <c r="AS53" s="68">
        <v>29.478895999999999</v>
      </c>
      <c r="AT53" s="68">
        <v>29.605516000000001</v>
      </c>
      <c r="AU53" s="68">
        <v>28.547553000000001</v>
      </c>
      <c r="AV53" s="68">
        <v>28.437940999999999</v>
      </c>
      <c r="AW53" s="68">
        <v>30.035246000000001</v>
      </c>
      <c r="AX53" s="68">
        <v>29.584948000000001</v>
      </c>
      <c r="AY53" s="68">
        <v>31.467732999999999</v>
      </c>
      <c r="AZ53" s="68">
        <v>31.738505</v>
      </c>
      <c r="BA53" s="68">
        <v>30.525881999999999</v>
      </c>
      <c r="BB53" s="68">
        <v>30.412901999999999</v>
      </c>
      <c r="BC53" s="68">
        <v>29.454129999999999</v>
      </c>
      <c r="BD53" s="68">
        <v>28.767282000000002</v>
      </c>
      <c r="BE53" s="68">
        <v>29.523499843</v>
      </c>
      <c r="BF53" s="68">
        <v>29.546448859000002</v>
      </c>
      <c r="BG53" s="329">
        <v>29.598210000000002</v>
      </c>
      <c r="BH53" s="329">
        <v>29.023160000000001</v>
      </c>
      <c r="BI53" s="329">
        <v>29.55143</v>
      </c>
      <c r="BJ53" s="329">
        <v>30.250620000000001</v>
      </c>
      <c r="BK53" s="329">
        <v>31.93863</v>
      </c>
      <c r="BL53" s="329">
        <v>32.070740000000001</v>
      </c>
      <c r="BM53" s="329">
        <v>31.990839999999999</v>
      </c>
      <c r="BN53" s="329">
        <v>31.551929999999999</v>
      </c>
      <c r="BO53" s="329">
        <v>31.288779999999999</v>
      </c>
      <c r="BP53" s="329">
        <v>30.98837</v>
      </c>
      <c r="BQ53" s="329">
        <v>30.733000000000001</v>
      </c>
      <c r="BR53" s="329">
        <v>30.212620000000001</v>
      </c>
      <c r="BS53" s="329">
        <v>30.255870000000002</v>
      </c>
      <c r="BT53" s="329">
        <v>29.67529</v>
      </c>
      <c r="BU53" s="329">
        <v>30.200279999999999</v>
      </c>
      <c r="BV53" s="329">
        <v>30.90127</v>
      </c>
    </row>
    <row r="54" spans="1:74" ht="11.1" customHeight="1" x14ac:dyDescent="0.2">
      <c r="A54" s="61" t="s">
        <v>623</v>
      </c>
      <c r="B54" s="175" t="s">
        <v>535</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261.10899999999998</v>
      </c>
      <c r="AN54" s="68">
        <v>253.63499999999999</v>
      </c>
      <c r="AO54" s="68">
        <v>239.55799999999999</v>
      </c>
      <c r="AP54" s="68">
        <v>243.511</v>
      </c>
      <c r="AQ54" s="68">
        <v>242.48400000000001</v>
      </c>
      <c r="AR54" s="68">
        <v>238.417</v>
      </c>
      <c r="AS54" s="68">
        <v>232.85900000000001</v>
      </c>
      <c r="AT54" s="68">
        <v>226.78800000000001</v>
      </c>
      <c r="AU54" s="68">
        <v>223.20400000000001</v>
      </c>
      <c r="AV54" s="68">
        <v>215.89599999999999</v>
      </c>
      <c r="AW54" s="68">
        <v>224.91800000000001</v>
      </c>
      <c r="AX54" s="68">
        <v>236.816</v>
      </c>
      <c r="AY54" s="68">
        <v>247.94800000000001</v>
      </c>
      <c r="AZ54" s="68">
        <v>252.56700000000001</v>
      </c>
      <c r="BA54" s="68">
        <v>239.62899999999999</v>
      </c>
      <c r="BB54" s="68">
        <v>239.864</v>
      </c>
      <c r="BC54" s="68">
        <v>242.17400000000001</v>
      </c>
      <c r="BD54" s="68">
        <v>240.31200000000001</v>
      </c>
      <c r="BE54" s="68">
        <v>233.03871429</v>
      </c>
      <c r="BF54" s="68">
        <v>234.51393630000001</v>
      </c>
      <c r="BG54" s="329">
        <v>231.8169</v>
      </c>
      <c r="BH54" s="329">
        <v>224.1618</v>
      </c>
      <c r="BI54" s="329">
        <v>227.46170000000001</v>
      </c>
      <c r="BJ54" s="329">
        <v>239.84870000000001</v>
      </c>
      <c r="BK54" s="329">
        <v>250.5615</v>
      </c>
      <c r="BL54" s="329">
        <v>249.4221</v>
      </c>
      <c r="BM54" s="329">
        <v>242.62379999999999</v>
      </c>
      <c r="BN54" s="329">
        <v>237.8546</v>
      </c>
      <c r="BO54" s="329">
        <v>237.6738</v>
      </c>
      <c r="BP54" s="329">
        <v>239.3159</v>
      </c>
      <c r="BQ54" s="329">
        <v>238.7578</v>
      </c>
      <c r="BR54" s="329">
        <v>233.7483</v>
      </c>
      <c r="BS54" s="329">
        <v>233.88390000000001</v>
      </c>
      <c r="BT54" s="329">
        <v>227.89500000000001</v>
      </c>
      <c r="BU54" s="329">
        <v>235.7696</v>
      </c>
      <c r="BV54" s="329">
        <v>246.29159999999999</v>
      </c>
    </row>
    <row r="55" spans="1:74" ht="11.1" customHeight="1" x14ac:dyDescent="0.2">
      <c r="A55" s="61" t="s">
        <v>624</v>
      </c>
      <c r="B55" s="175" t="s">
        <v>536</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28.434999999999999</v>
      </c>
      <c r="AN55" s="68">
        <v>25.41</v>
      </c>
      <c r="AO55" s="68">
        <v>21.53</v>
      </c>
      <c r="AP55" s="68">
        <v>21.65</v>
      </c>
      <c r="AQ55" s="68">
        <v>22.007999999999999</v>
      </c>
      <c r="AR55" s="68">
        <v>22.48</v>
      </c>
      <c r="AS55" s="68">
        <v>23.152999999999999</v>
      </c>
      <c r="AT55" s="68">
        <v>24.584</v>
      </c>
      <c r="AU55" s="68">
        <v>21.763999999999999</v>
      </c>
      <c r="AV55" s="68">
        <v>23.140999999999998</v>
      </c>
      <c r="AW55" s="68">
        <v>23.606999999999999</v>
      </c>
      <c r="AX55" s="68">
        <v>24.523</v>
      </c>
      <c r="AY55" s="68">
        <v>25.23</v>
      </c>
      <c r="AZ55" s="68">
        <v>24.986000000000001</v>
      </c>
      <c r="BA55" s="68">
        <v>23.129000000000001</v>
      </c>
      <c r="BB55" s="68">
        <v>22.808</v>
      </c>
      <c r="BC55" s="68">
        <v>23.873000000000001</v>
      </c>
      <c r="BD55" s="68">
        <v>24.709</v>
      </c>
      <c r="BE55" s="68">
        <v>23.975428570999998</v>
      </c>
      <c r="BF55" s="68">
        <v>23.058160114</v>
      </c>
      <c r="BG55" s="329">
        <v>24.431419999999999</v>
      </c>
      <c r="BH55" s="329">
        <v>23.715</v>
      </c>
      <c r="BI55" s="329">
        <v>25.650400000000001</v>
      </c>
      <c r="BJ55" s="329">
        <v>27.400369999999999</v>
      </c>
      <c r="BK55" s="329">
        <v>27.738669999999999</v>
      </c>
      <c r="BL55" s="329">
        <v>28.121009999999998</v>
      </c>
      <c r="BM55" s="329">
        <v>25.169599999999999</v>
      </c>
      <c r="BN55" s="329">
        <v>22.63805</v>
      </c>
      <c r="BO55" s="329">
        <v>23.81297</v>
      </c>
      <c r="BP55" s="329">
        <v>24.04888</v>
      </c>
      <c r="BQ55" s="329">
        <v>23.997800000000002</v>
      </c>
      <c r="BR55" s="329">
        <v>24.429040000000001</v>
      </c>
      <c r="BS55" s="329">
        <v>24.754829999999998</v>
      </c>
      <c r="BT55" s="329">
        <v>24.254079999999998</v>
      </c>
      <c r="BU55" s="329">
        <v>24.91939</v>
      </c>
      <c r="BV55" s="329">
        <v>25.403230000000001</v>
      </c>
    </row>
    <row r="56" spans="1:74" ht="11.1" customHeight="1" x14ac:dyDescent="0.2">
      <c r="A56" s="61" t="s">
        <v>625</v>
      </c>
      <c r="B56" s="175" t="s">
        <v>871</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232.67400000000001</v>
      </c>
      <c r="AN56" s="68">
        <v>228.22499999999999</v>
      </c>
      <c r="AO56" s="68">
        <v>218.02799999999999</v>
      </c>
      <c r="AP56" s="68">
        <v>221.86099999999999</v>
      </c>
      <c r="AQ56" s="68">
        <v>220.476</v>
      </c>
      <c r="AR56" s="68">
        <v>215.93700000000001</v>
      </c>
      <c r="AS56" s="68">
        <v>209.70599999999999</v>
      </c>
      <c r="AT56" s="68">
        <v>202.20400000000001</v>
      </c>
      <c r="AU56" s="68">
        <v>201.44</v>
      </c>
      <c r="AV56" s="68">
        <v>192.755</v>
      </c>
      <c r="AW56" s="68">
        <v>201.31100000000001</v>
      </c>
      <c r="AX56" s="68">
        <v>212.29300000000001</v>
      </c>
      <c r="AY56" s="68">
        <v>222.71799999999999</v>
      </c>
      <c r="AZ56" s="68">
        <v>227.58099999999999</v>
      </c>
      <c r="BA56" s="68">
        <v>216.5</v>
      </c>
      <c r="BB56" s="68">
        <v>217.05600000000001</v>
      </c>
      <c r="BC56" s="68">
        <v>218.30099999999999</v>
      </c>
      <c r="BD56" s="68">
        <v>215.60300000000001</v>
      </c>
      <c r="BE56" s="68">
        <v>209.06399999999999</v>
      </c>
      <c r="BF56" s="68">
        <v>211.45577003</v>
      </c>
      <c r="BG56" s="329">
        <v>207.38550000000001</v>
      </c>
      <c r="BH56" s="329">
        <v>200.4468</v>
      </c>
      <c r="BI56" s="329">
        <v>201.81129999999999</v>
      </c>
      <c r="BJ56" s="329">
        <v>212.44839999999999</v>
      </c>
      <c r="BK56" s="329">
        <v>222.8228</v>
      </c>
      <c r="BL56" s="329">
        <v>221.30109999999999</v>
      </c>
      <c r="BM56" s="329">
        <v>217.45419999999999</v>
      </c>
      <c r="BN56" s="329">
        <v>215.2166</v>
      </c>
      <c r="BO56" s="329">
        <v>213.86080000000001</v>
      </c>
      <c r="BP56" s="329">
        <v>215.267</v>
      </c>
      <c r="BQ56" s="329">
        <v>214.76</v>
      </c>
      <c r="BR56" s="329">
        <v>209.3193</v>
      </c>
      <c r="BS56" s="329">
        <v>209.12909999999999</v>
      </c>
      <c r="BT56" s="329">
        <v>203.64089999999999</v>
      </c>
      <c r="BU56" s="329">
        <v>210.8502</v>
      </c>
      <c r="BV56" s="329">
        <v>220.88839999999999</v>
      </c>
    </row>
    <row r="57" spans="1:74" ht="11.1" customHeight="1" x14ac:dyDescent="0.2">
      <c r="A57" s="61" t="s">
        <v>650</v>
      </c>
      <c r="B57" s="175" t="s">
        <v>519</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42.503999999999998</v>
      </c>
      <c r="AN57" s="68">
        <v>44.057000000000002</v>
      </c>
      <c r="AO57" s="68">
        <v>42.395000000000003</v>
      </c>
      <c r="AP57" s="68">
        <v>44.548999999999999</v>
      </c>
      <c r="AQ57" s="68">
        <v>44.482999999999997</v>
      </c>
      <c r="AR57" s="68">
        <v>41.046999999999997</v>
      </c>
      <c r="AS57" s="68">
        <v>41.122</v>
      </c>
      <c r="AT57" s="68">
        <v>40.396000000000001</v>
      </c>
      <c r="AU57" s="68">
        <v>43.637999999999998</v>
      </c>
      <c r="AV57" s="68">
        <v>41.825000000000003</v>
      </c>
      <c r="AW57" s="68">
        <v>41.15</v>
      </c>
      <c r="AX57" s="68">
        <v>41.304000000000002</v>
      </c>
      <c r="AY57" s="68">
        <v>42.706000000000003</v>
      </c>
      <c r="AZ57" s="68">
        <v>42.954999999999998</v>
      </c>
      <c r="BA57" s="68">
        <v>40.375</v>
      </c>
      <c r="BB57" s="68">
        <v>40.914999999999999</v>
      </c>
      <c r="BC57" s="68">
        <v>41.412999999999997</v>
      </c>
      <c r="BD57" s="68">
        <v>40.776000000000003</v>
      </c>
      <c r="BE57" s="68">
        <v>40.129857143000002</v>
      </c>
      <c r="BF57" s="68">
        <v>41.993981828000003</v>
      </c>
      <c r="BG57" s="329">
        <v>43.104080000000003</v>
      </c>
      <c r="BH57" s="329">
        <v>41.622999999999998</v>
      </c>
      <c r="BI57" s="329">
        <v>40.760629999999999</v>
      </c>
      <c r="BJ57" s="329">
        <v>40.84496</v>
      </c>
      <c r="BK57" s="329">
        <v>41.626280000000001</v>
      </c>
      <c r="BL57" s="329">
        <v>41.493780000000001</v>
      </c>
      <c r="BM57" s="329">
        <v>40.929369999999999</v>
      </c>
      <c r="BN57" s="329">
        <v>41.839129999999997</v>
      </c>
      <c r="BO57" s="329">
        <v>42.797919999999998</v>
      </c>
      <c r="BP57" s="329">
        <v>42.459470000000003</v>
      </c>
      <c r="BQ57" s="329">
        <v>42.686439999999997</v>
      </c>
      <c r="BR57" s="329">
        <v>42.842350000000003</v>
      </c>
      <c r="BS57" s="329">
        <v>44.072870000000002</v>
      </c>
      <c r="BT57" s="329">
        <v>42.614109999999997</v>
      </c>
      <c r="BU57" s="329">
        <v>41.825789999999998</v>
      </c>
      <c r="BV57" s="329">
        <v>41.969439999999999</v>
      </c>
    </row>
    <row r="58" spans="1:74" ht="11.1" customHeight="1" x14ac:dyDescent="0.2">
      <c r="A58" s="61" t="s">
        <v>604</v>
      </c>
      <c r="B58" s="175" t="s">
        <v>531</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170.24700000000001</v>
      </c>
      <c r="AN58" s="68">
        <v>162.83199999999999</v>
      </c>
      <c r="AO58" s="68">
        <v>152.029</v>
      </c>
      <c r="AP58" s="68">
        <v>154.95699999999999</v>
      </c>
      <c r="AQ58" s="68">
        <v>154.24700000000001</v>
      </c>
      <c r="AR58" s="68">
        <v>152.06</v>
      </c>
      <c r="AS58" s="68">
        <v>151.494</v>
      </c>
      <c r="AT58" s="68">
        <v>147.80600000000001</v>
      </c>
      <c r="AU58" s="68">
        <v>137.33099999999999</v>
      </c>
      <c r="AV58" s="68">
        <v>130.053</v>
      </c>
      <c r="AW58" s="68">
        <v>133.387</v>
      </c>
      <c r="AX58" s="68">
        <v>145.63800000000001</v>
      </c>
      <c r="AY58" s="68">
        <v>141.12899999999999</v>
      </c>
      <c r="AZ58" s="68">
        <v>138.578</v>
      </c>
      <c r="BA58" s="68">
        <v>130.39099999999999</v>
      </c>
      <c r="BB58" s="68">
        <v>120.59099999999999</v>
      </c>
      <c r="BC58" s="68">
        <v>115.199</v>
      </c>
      <c r="BD58" s="68">
        <v>120.379</v>
      </c>
      <c r="BE58" s="68">
        <v>125.07085714</v>
      </c>
      <c r="BF58" s="68">
        <v>133.22115063000001</v>
      </c>
      <c r="BG58" s="329">
        <v>131.46119999999999</v>
      </c>
      <c r="BH58" s="329">
        <v>124.23520000000001</v>
      </c>
      <c r="BI58" s="329">
        <v>128.73220000000001</v>
      </c>
      <c r="BJ58" s="329">
        <v>135.41409999999999</v>
      </c>
      <c r="BK58" s="329">
        <v>133.65780000000001</v>
      </c>
      <c r="BL58" s="329">
        <v>129.38509999999999</v>
      </c>
      <c r="BM58" s="329">
        <v>125.1888</v>
      </c>
      <c r="BN58" s="329">
        <v>124.2372</v>
      </c>
      <c r="BO58" s="329">
        <v>125.6683</v>
      </c>
      <c r="BP58" s="329">
        <v>127.4821</v>
      </c>
      <c r="BQ58" s="329">
        <v>132.5198</v>
      </c>
      <c r="BR58" s="329">
        <v>134.10990000000001</v>
      </c>
      <c r="BS58" s="329">
        <v>132.3408</v>
      </c>
      <c r="BT58" s="329">
        <v>125.8288</v>
      </c>
      <c r="BU58" s="329">
        <v>130.452</v>
      </c>
      <c r="BV58" s="329">
        <v>137.3998</v>
      </c>
    </row>
    <row r="59" spans="1:74" ht="11.1" customHeight="1" x14ac:dyDescent="0.2">
      <c r="A59" s="61" t="s">
        <v>651</v>
      </c>
      <c r="B59" s="175" t="s">
        <v>532</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38.502000000000002</v>
      </c>
      <c r="AN59" s="68">
        <v>37.807000000000002</v>
      </c>
      <c r="AO59" s="68">
        <v>37.514000000000003</v>
      </c>
      <c r="AP59" s="68">
        <v>36.517000000000003</v>
      </c>
      <c r="AQ59" s="68">
        <v>37.043999999999997</v>
      </c>
      <c r="AR59" s="68">
        <v>33.183</v>
      </c>
      <c r="AS59" s="68">
        <v>31.190999999999999</v>
      </c>
      <c r="AT59" s="68">
        <v>32.655999999999999</v>
      </c>
      <c r="AU59" s="68">
        <v>33.603000000000002</v>
      </c>
      <c r="AV59" s="68">
        <v>29.956</v>
      </c>
      <c r="AW59" s="68">
        <v>29.794</v>
      </c>
      <c r="AX59" s="68">
        <v>29.376999999999999</v>
      </c>
      <c r="AY59" s="68">
        <v>32.363</v>
      </c>
      <c r="AZ59" s="68">
        <v>32.761000000000003</v>
      </c>
      <c r="BA59" s="68">
        <v>35.042000000000002</v>
      </c>
      <c r="BB59" s="68">
        <v>32.348999999999997</v>
      </c>
      <c r="BC59" s="68">
        <v>31.908999999999999</v>
      </c>
      <c r="BD59" s="68">
        <v>30.027999999999999</v>
      </c>
      <c r="BE59" s="68">
        <v>28.423571428999999</v>
      </c>
      <c r="BF59" s="68">
        <v>27.792101078999998</v>
      </c>
      <c r="BG59" s="329">
        <v>29.60718</v>
      </c>
      <c r="BH59" s="329">
        <v>31.99953</v>
      </c>
      <c r="BI59" s="329">
        <v>33.056800000000003</v>
      </c>
      <c r="BJ59" s="329">
        <v>33.06044</v>
      </c>
      <c r="BK59" s="329">
        <v>34.464910000000003</v>
      </c>
      <c r="BL59" s="329">
        <v>36.114240000000002</v>
      </c>
      <c r="BM59" s="329">
        <v>36.987360000000002</v>
      </c>
      <c r="BN59" s="329">
        <v>38.037059999999997</v>
      </c>
      <c r="BO59" s="329">
        <v>38.170070000000003</v>
      </c>
      <c r="BP59" s="329">
        <v>38.212209999999999</v>
      </c>
      <c r="BQ59" s="329">
        <v>37.312530000000002</v>
      </c>
      <c r="BR59" s="329">
        <v>36.774070000000002</v>
      </c>
      <c r="BS59" s="329">
        <v>36.834629999999997</v>
      </c>
      <c r="BT59" s="329">
        <v>37.866059999999997</v>
      </c>
      <c r="BU59" s="329">
        <v>37.931989999999999</v>
      </c>
      <c r="BV59" s="329">
        <v>37.08578</v>
      </c>
    </row>
    <row r="60" spans="1:74" ht="11.1" customHeight="1" x14ac:dyDescent="0.2">
      <c r="A60" s="61" t="s">
        <v>945</v>
      </c>
      <c r="B60" s="644" t="s">
        <v>1187</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52.747999999999998</v>
      </c>
      <c r="AN60" s="68">
        <v>55.207999999999998</v>
      </c>
      <c r="AO60" s="68">
        <v>56.521999999999998</v>
      </c>
      <c r="AP60" s="68">
        <v>57.499000000000002</v>
      </c>
      <c r="AQ60" s="68">
        <v>58.052</v>
      </c>
      <c r="AR60" s="68">
        <v>55.393000000000001</v>
      </c>
      <c r="AS60" s="68">
        <v>54.024999999999999</v>
      </c>
      <c r="AT60" s="68">
        <v>50.643000000000001</v>
      </c>
      <c r="AU60" s="68">
        <v>48.006999999999998</v>
      </c>
      <c r="AV60" s="68">
        <v>45.012</v>
      </c>
      <c r="AW60" s="68">
        <v>45.704999999999998</v>
      </c>
      <c r="AX60" s="68">
        <v>51.031999999999996</v>
      </c>
      <c r="AY60" s="68">
        <v>53.353000000000002</v>
      </c>
      <c r="AZ60" s="68">
        <v>55.978999999999999</v>
      </c>
      <c r="BA60" s="68">
        <v>59.277999999999999</v>
      </c>
      <c r="BB60" s="68">
        <v>61.276000000000003</v>
      </c>
      <c r="BC60" s="68">
        <v>59.878999999999998</v>
      </c>
      <c r="BD60" s="68">
        <v>58.753</v>
      </c>
      <c r="BE60" s="68">
        <v>56.975490000000001</v>
      </c>
      <c r="BF60" s="68">
        <v>54.493549999999999</v>
      </c>
      <c r="BG60" s="329">
        <v>52.585749999999997</v>
      </c>
      <c r="BH60" s="329">
        <v>49.884720000000002</v>
      </c>
      <c r="BI60" s="329">
        <v>51.648609999999998</v>
      </c>
      <c r="BJ60" s="329">
        <v>54.485100000000003</v>
      </c>
      <c r="BK60" s="329">
        <v>56.93094</v>
      </c>
      <c r="BL60" s="329">
        <v>58.730580000000003</v>
      </c>
      <c r="BM60" s="329">
        <v>59.795580000000001</v>
      </c>
      <c r="BN60" s="329">
        <v>60.219059999999999</v>
      </c>
      <c r="BO60" s="329">
        <v>60.1404</v>
      </c>
      <c r="BP60" s="329">
        <v>58.277630000000002</v>
      </c>
      <c r="BQ60" s="329">
        <v>56.597709999999999</v>
      </c>
      <c r="BR60" s="329">
        <v>54.171990000000001</v>
      </c>
      <c r="BS60" s="329">
        <v>52.3247</v>
      </c>
      <c r="BT60" s="329">
        <v>49.677709999999998</v>
      </c>
      <c r="BU60" s="329">
        <v>51.493600000000001</v>
      </c>
      <c r="BV60" s="329">
        <v>54.369500000000002</v>
      </c>
    </row>
    <row r="61" spans="1:74" ht="11.1" customHeight="1" x14ac:dyDescent="0.2">
      <c r="A61" s="61" t="s">
        <v>652</v>
      </c>
      <c r="B61" s="175" t="s">
        <v>119</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1357.609297</v>
      </c>
      <c r="AN61" s="240">
        <v>1354.286194</v>
      </c>
      <c r="AO61" s="240">
        <v>1338.9274399999999</v>
      </c>
      <c r="AP61" s="240">
        <v>1339.562543</v>
      </c>
      <c r="AQ61" s="240">
        <v>1349.477627</v>
      </c>
      <c r="AR61" s="240">
        <v>1330.7092520000001</v>
      </c>
      <c r="AS61" s="240">
        <v>1319.5758960000001</v>
      </c>
      <c r="AT61" s="240">
        <v>1308.416516</v>
      </c>
      <c r="AU61" s="240">
        <v>1304.139553</v>
      </c>
      <c r="AV61" s="240">
        <v>1272.2489410000001</v>
      </c>
      <c r="AW61" s="240">
        <v>1262.0342459999999</v>
      </c>
      <c r="AX61" s="240">
        <v>1231.7389479999999</v>
      </c>
      <c r="AY61" s="240">
        <v>1215.207733</v>
      </c>
      <c r="AZ61" s="240">
        <v>1210.0505049999999</v>
      </c>
      <c r="BA61" s="240">
        <v>1196.2948819999999</v>
      </c>
      <c r="BB61" s="240">
        <v>1200.136902</v>
      </c>
      <c r="BC61" s="240">
        <v>1210.31313</v>
      </c>
      <c r="BD61" s="240">
        <v>1207.2232819999999</v>
      </c>
      <c r="BE61" s="240">
        <v>1206.7427041000001</v>
      </c>
      <c r="BF61" s="240">
        <v>1224.7855488</v>
      </c>
      <c r="BG61" s="333">
        <v>1234.817</v>
      </c>
      <c r="BH61" s="333">
        <v>1227.395</v>
      </c>
      <c r="BI61" s="333">
        <v>1223.934</v>
      </c>
      <c r="BJ61" s="333">
        <v>1210.2539999999999</v>
      </c>
      <c r="BK61" s="333">
        <v>1222.739</v>
      </c>
      <c r="BL61" s="333">
        <v>1226.982</v>
      </c>
      <c r="BM61" s="333">
        <v>1241.7370000000001</v>
      </c>
      <c r="BN61" s="333">
        <v>1261.42</v>
      </c>
      <c r="BO61" s="333">
        <v>1287.8589999999999</v>
      </c>
      <c r="BP61" s="333">
        <v>1297.377</v>
      </c>
      <c r="BQ61" s="333">
        <v>1305.913</v>
      </c>
      <c r="BR61" s="333">
        <v>1315.4110000000001</v>
      </c>
      <c r="BS61" s="333">
        <v>1323.4169999999999</v>
      </c>
      <c r="BT61" s="333">
        <v>1318.3209999999999</v>
      </c>
      <c r="BU61" s="333">
        <v>1318.2</v>
      </c>
      <c r="BV61" s="333">
        <v>1300.3789999999999</v>
      </c>
    </row>
    <row r="62" spans="1:74" ht="11.1" customHeight="1" x14ac:dyDescent="0.2">
      <c r="A62" s="61" t="s">
        <v>653</v>
      </c>
      <c r="B62" s="178" t="s">
        <v>537</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664.23400000000004</v>
      </c>
      <c r="AZ62" s="270">
        <v>665.45799999999997</v>
      </c>
      <c r="BA62" s="270">
        <v>665.45600000000002</v>
      </c>
      <c r="BB62" s="270">
        <v>663.96600000000001</v>
      </c>
      <c r="BC62" s="270">
        <v>660.16700000000003</v>
      </c>
      <c r="BD62" s="270">
        <v>660.01499999999999</v>
      </c>
      <c r="BE62" s="270">
        <v>660.01328570999999</v>
      </c>
      <c r="BF62" s="270">
        <v>660.01199975999998</v>
      </c>
      <c r="BG62" s="335">
        <v>660.01199999999994</v>
      </c>
      <c r="BH62" s="335">
        <v>654.51199999999994</v>
      </c>
      <c r="BI62" s="335">
        <v>649.01199999999994</v>
      </c>
      <c r="BJ62" s="335">
        <v>649.01199999999994</v>
      </c>
      <c r="BK62" s="335">
        <v>648.17870000000005</v>
      </c>
      <c r="BL62" s="335">
        <v>647.34529999999995</v>
      </c>
      <c r="BM62" s="335">
        <v>646.51199999999994</v>
      </c>
      <c r="BN62" s="335">
        <v>645.67870000000005</v>
      </c>
      <c r="BO62" s="335">
        <v>644.84529999999995</v>
      </c>
      <c r="BP62" s="335">
        <v>644.01199999999994</v>
      </c>
      <c r="BQ62" s="335">
        <v>644.01199999999994</v>
      </c>
      <c r="BR62" s="335">
        <v>644.01199999999994</v>
      </c>
      <c r="BS62" s="335">
        <v>644.01199999999994</v>
      </c>
      <c r="BT62" s="335">
        <v>642.9787</v>
      </c>
      <c r="BU62" s="335">
        <v>641.94529999999997</v>
      </c>
      <c r="BV62" s="335">
        <v>640.91200000000003</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82" t="s">
        <v>1013</v>
      </c>
      <c r="C64" s="783"/>
      <c r="D64" s="783"/>
      <c r="E64" s="783"/>
      <c r="F64" s="783"/>
      <c r="G64" s="783"/>
      <c r="H64" s="783"/>
      <c r="I64" s="783"/>
      <c r="J64" s="783"/>
      <c r="K64" s="783"/>
      <c r="L64" s="783"/>
      <c r="M64" s="783"/>
      <c r="N64" s="783"/>
      <c r="O64" s="783"/>
      <c r="P64" s="783"/>
      <c r="Q64" s="783"/>
      <c r="AY64" s="406"/>
      <c r="AZ64" s="406"/>
      <c r="BA64" s="406"/>
      <c r="BB64" s="406"/>
      <c r="BC64" s="406"/>
      <c r="BD64" s="660"/>
      <c r="BE64" s="660"/>
      <c r="BF64" s="660"/>
      <c r="BG64" s="406"/>
      <c r="BH64" s="406"/>
      <c r="BI64" s="406"/>
      <c r="BJ64" s="406"/>
    </row>
    <row r="65" spans="1:74" s="443" customFormat="1" ht="12" customHeight="1" x14ac:dyDescent="0.2">
      <c r="A65" s="442"/>
      <c r="B65" s="825" t="s">
        <v>1014</v>
      </c>
      <c r="C65" s="805"/>
      <c r="D65" s="805"/>
      <c r="E65" s="805"/>
      <c r="F65" s="805"/>
      <c r="G65" s="805"/>
      <c r="H65" s="805"/>
      <c r="I65" s="805"/>
      <c r="J65" s="805"/>
      <c r="K65" s="805"/>
      <c r="L65" s="805"/>
      <c r="M65" s="805"/>
      <c r="N65" s="805"/>
      <c r="O65" s="805"/>
      <c r="P65" s="805"/>
      <c r="Q65" s="801"/>
      <c r="AY65" s="534"/>
      <c r="AZ65" s="534"/>
      <c r="BA65" s="534"/>
      <c r="BB65" s="534"/>
      <c r="BC65" s="534"/>
      <c r="BD65" s="661"/>
      <c r="BE65" s="661"/>
      <c r="BF65" s="661"/>
      <c r="BG65" s="534"/>
      <c r="BH65" s="534"/>
      <c r="BI65" s="534"/>
      <c r="BJ65" s="534"/>
    </row>
    <row r="66" spans="1:74" s="443" customFormat="1" ht="12" customHeight="1" x14ac:dyDescent="0.2">
      <c r="A66" s="442"/>
      <c r="B66" s="825" t="s">
        <v>1051</v>
      </c>
      <c r="C66" s="805"/>
      <c r="D66" s="805"/>
      <c r="E66" s="805"/>
      <c r="F66" s="805"/>
      <c r="G66" s="805"/>
      <c r="H66" s="805"/>
      <c r="I66" s="805"/>
      <c r="J66" s="805"/>
      <c r="K66" s="805"/>
      <c r="L66" s="805"/>
      <c r="M66" s="805"/>
      <c r="N66" s="805"/>
      <c r="O66" s="805"/>
      <c r="P66" s="805"/>
      <c r="Q66" s="801"/>
      <c r="AY66" s="534"/>
      <c r="AZ66" s="534"/>
      <c r="BA66" s="534"/>
      <c r="BB66" s="534"/>
      <c r="BC66" s="534"/>
      <c r="BD66" s="661"/>
      <c r="BE66" s="661"/>
      <c r="BF66" s="661"/>
      <c r="BG66" s="534"/>
      <c r="BH66" s="534"/>
      <c r="BI66" s="534"/>
      <c r="BJ66" s="534"/>
    </row>
    <row r="67" spans="1:74" s="443" customFormat="1" ht="12" customHeight="1" x14ac:dyDescent="0.2">
      <c r="A67" s="442"/>
      <c r="B67" s="825" t="s">
        <v>1052</v>
      </c>
      <c r="C67" s="805"/>
      <c r="D67" s="805"/>
      <c r="E67" s="805"/>
      <c r="F67" s="805"/>
      <c r="G67" s="805"/>
      <c r="H67" s="805"/>
      <c r="I67" s="805"/>
      <c r="J67" s="805"/>
      <c r="K67" s="805"/>
      <c r="L67" s="805"/>
      <c r="M67" s="805"/>
      <c r="N67" s="805"/>
      <c r="O67" s="805"/>
      <c r="P67" s="805"/>
      <c r="Q67" s="801"/>
      <c r="AY67" s="534"/>
      <c r="AZ67" s="534"/>
      <c r="BA67" s="534"/>
      <c r="BB67" s="534"/>
      <c r="BC67" s="534"/>
      <c r="BD67" s="661"/>
      <c r="BE67" s="661"/>
      <c r="BF67" s="661"/>
      <c r="BG67" s="534"/>
      <c r="BH67" s="534"/>
      <c r="BI67" s="534"/>
      <c r="BJ67" s="534"/>
    </row>
    <row r="68" spans="1:74" s="443" customFormat="1" ht="12" customHeight="1" x14ac:dyDescent="0.2">
      <c r="A68" s="442"/>
      <c r="B68" s="825" t="s">
        <v>1053</v>
      </c>
      <c r="C68" s="805"/>
      <c r="D68" s="805"/>
      <c r="E68" s="805"/>
      <c r="F68" s="805"/>
      <c r="G68" s="805"/>
      <c r="H68" s="805"/>
      <c r="I68" s="805"/>
      <c r="J68" s="805"/>
      <c r="K68" s="805"/>
      <c r="L68" s="805"/>
      <c r="M68" s="805"/>
      <c r="N68" s="805"/>
      <c r="O68" s="805"/>
      <c r="P68" s="805"/>
      <c r="Q68" s="801"/>
      <c r="AY68" s="534"/>
      <c r="AZ68" s="534"/>
      <c r="BA68" s="534"/>
      <c r="BB68" s="534"/>
      <c r="BC68" s="534"/>
      <c r="BD68" s="661"/>
      <c r="BE68" s="661"/>
      <c r="BF68" s="661"/>
      <c r="BG68" s="534"/>
      <c r="BH68" s="534"/>
      <c r="BI68" s="534"/>
      <c r="BJ68" s="534"/>
    </row>
    <row r="69" spans="1:74" s="443" customFormat="1" ht="12" customHeight="1" x14ac:dyDescent="0.2">
      <c r="A69" s="442"/>
      <c r="B69" s="825" t="s">
        <v>1092</v>
      </c>
      <c r="C69" s="801"/>
      <c r="D69" s="801"/>
      <c r="E69" s="801"/>
      <c r="F69" s="801"/>
      <c r="G69" s="801"/>
      <c r="H69" s="801"/>
      <c r="I69" s="801"/>
      <c r="J69" s="801"/>
      <c r="K69" s="801"/>
      <c r="L69" s="801"/>
      <c r="M69" s="801"/>
      <c r="N69" s="801"/>
      <c r="O69" s="801"/>
      <c r="P69" s="801"/>
      <c r="Q69" s="801"/>
      <c r="AY69" s="534"/>
      <c r="AZ69" s="534"/>
      <c r="BA69" s="534"/>
      <c r="BB69" s="534"/>
      <c r="BC69" s="534"/>
      <c r="BD69" s="661"/>
      <c r="BE69" s="661"/>
      <c r="BF69" s="661"/>
      <c r="BG69" s="534"/>
      <c r="BH69" s="534"/>
      <c r="BI69" s="534"/>
      <c r="BJ69" s="534"/>
    </row>
    <row r="70" spans="1:74" s="443" customFormat="1" ht="12" customHeight="1" x14ac:dyDescent="0.2">
      <c r="A70" s="442"/>
      <c r="B70" s="825" t="s">
        <v>1093</v>
      </c>
      <c r="C70" s="805"/>
      <c r="D70" s="805"/>
      <c r="E70" s="805"/>
      <c r="F70" s="805"/>
      <c r="G70" s="805"/>
      <c r="H70" s="805"/>
      <c r="I70" s="805"/>
      <c r="J70" s="805"/>
      <c r="K70" s="805"/>
      <c r="L70" s="805"/>
      <c r="M70" s="805"/>
      <c r="N70" s="805"/>
      <c r="O70" s="805"/>
      <c r="P70" s="805"/>
      <c r="Q70" s="801"/>
      <c r="AY70" s="534"/>
      <c r="AZ70" s="534"/>
      <c r="BA70" s="534"/>
      <c r="BB70" s="534"/>
      <c r="BC70" s="534"/>
      <c r="BD70" s="661"/>
      <c r="BE70" s="661"/>
      <c r="BF70" s="661"/>
      <c r="BG70" s="534"/>
      <c r="BH70" s="534"/>
      <c r="BI70" s="534"/>
      <c r="BJ70" s="534"/>
    </row>
    <row r="71" spans="1:74" s="443" customFormat="1" ht="22.35" customHeight="1" x14ac:dyDescent="0.2">
      <c r="A71" s="442"/>
      <c r="B71" s="824" t="s">
        <v>1194</v>
      </c>
      <c r="C71" s="805"/>
      <c r="D71" s="805"/>
      <c r="E71" s="805"/>
      <c r="F71" s="805"/>
      <c r="G71" s="805"/>
      <c r="H71" s="805"/>
      <c r="I71" s="805"/>
      <c r="J71" s="805"/>
      <c r="K71" s="805"/>
      <c r="L71" s="805"/>
      <c r="M71" s="805"/>
      <c r="N71" s="805"/>
      <c r="O71" s="805"/>
      <c r="P71" s="805"/>
      <c r="Q71" s="801"/>
      <c r="AY71" s="534"/>
      <c r="AZ71" s="534"/>
      <c r="BA71" s="534"/>
      <c r="BB71" s="534"/>
      <c r="BC71" s="534"/>
      <c r="BD71" s="661"/>
      <c r="BE71" s="661"/>
      <c r="BF71" s="661"/>
      <c r="BG71" s="534"/>
      <c r="BH71" s="534"/>
      <c r="BI71" s="534"/>
      <c r="BJ71" s="534"/>
    </row>
    <row r="72" spans="1:74" s="443" customFormat="1" ht="12" customHeight="1" x14ac:dyDescent="0.2">
      <c r="A72" s="442"/>
      <c r="B72" s="804" t="s">
        <v>1038</v>
      </c>
      <c r="C72" s="805"/>
      <c r="D72" s="805"/>
      <c r="E72" s="805"/>
      <c r="F72" s="805"/>
      <c r="G72" s="805"/>
      <c r="H72" s="805"/>
      <c r="I72" s="805"/>
      <c r="J72" s="805"/>
      <c r="K72" s="805"/>
      <c r="L72" s="805"/>
      <c r="M72" s="805"/>
      <c r="N72" s="805"/>
      <c r="O72" s="805"/>
      <c r="P72" s="805"/>
      <c r="Q72" s="801"/>
      <c r="AY72" s="534"/>
      <c r="AZ72" s="534"/>
      <c r="BA72" s="534"/>
      <c r="BB72" s="534"/>
      <c r="BC72" s="534"/>
      <c r="BD72" s="661"/>
      <c r="BE72" s="661"/>
      <c r="BF72" s="661"/>
      <c r="BG72" s="534"/>
      <c r="BH72" s="534"/>
      <c r="BI72" s="534"/>
      <c r="BJ72" s="534"/>
    </row>
    <row r="73" spans="1:74" s="443" customFormat="1" ht="12" customHeight="1" x14ac:dyDescent="0.2">
      <c r="A73" s="442"/>
      <c r="B73" s="826" t="s">
        <v>1054</v>
      </c>
      <c r="C73" s="805"/>
      <c r="D73" s="805"/>
      <c r="E73" s="805"/>
      <c r="F73" s="805"/>
      <c r="G73" s="805"/>
      <c r="H73" s="805"/>
      <c r="I73" s="805"/>
      <c r="J73" s="805"/>
      <c r="K73" s="805"/>
      <c r="L73" s="805"/>
      <c r="M73" s="805"/>
      <c r="N73" s="805"/>
      <c r="O73" s="805"/>
      <c r="P73" s="805"/>
      <c r="Q73" s="801"/>
      <c r="AY73" s="534"/>
      <c r="AZ73" s="534"/>
      <c r="BA73" s="534"/>
      <c r="BB73" s="534"/>
      <c r="BC73" s="534"/>
      <c r="BD73" s="661"/>
      <c r="BE73" s="661"/>
      <c r="BF73" s="661"/>
      <c r="BG73" s="534"/>
      <c r="BH73" s="534"/>
      <c r="BI73" s="534"/>
      <c r="BJ73" s="534"/>
    </row>
    <row r="74" spans="1:74" s="443" customFormat="1" ht="12" customHeight="1" x14ac:dyDescent="0.2">
      <c r="A74" s="442"/>
      <c r="B74" s="826" t="s">
        <v>1055</v>
      </c>
      <c r="C74" s="801"/>
      <c r="D74" s="801"/>
      <c r="E74" s="801"/>
      <c r="F74" s="801"/>
      <c r="G74" s="801"/>
      <c r="H74" s="801"/>
      <c r="I74" s="801"/>
      <c r="J74" s="801"/>
      <c r="K74" s="801"/>
      <c r="L74" s="801"/>
      <c r="M74" s="801"/>
      <c r="N74" s="801"/>
      <c r="O74" s="801"/>
      <c r="P74" s="801"/>
      <c r="Q74" s="801"/>
      <c r="AY74" s="534"/>
      <c r="AZ74" s="534"/>
      <c r="BA74" s="534"/>
      <c r="BB74" s="534"/>
      <c r="BC74" s="534"/>
      <c r="BD74" s="661"/>
      <c r="BE74" s="661"/>
      <c r="BF74" s="661"/>
      <c r="BG74" s="534"/>
      <c r="BH74" s="534"/>
      <c r="BI74" s="534"/>
      <c r="BJ74" s="534"/>
    </row>
    <row r="75" spans="1:74" s="443" customFormat="1" ht="12" customHeight="1" x14ac:dyDescent="0.2">
      <c r="A75" s="442"/>
      <c r="B75" s="804" t="s">
        <v>1056</v>
      </c>
      <c r="C75" s="805"/>
      <c r="D75" s="805"/>
      <c r="E75" s="805"/>
      <c r="F75" s="805"/>
      <c r="G75" s="805"/>
      <c r="H75" s="805"/>
      <c r="I75" s="805"/>
      <c r="J75" s="805"/>
      <c r="K75" s="805"/>
      <c r="L75" s="805"/>
      <c r="M75" s="805"/>
      <c r="N75" s="805"/>
      <c r="O75" s="805"/>
      <c r="P75" s="805"/>
      <c r="Q75" s="801"/>
      <c r="AY75" s="534"/>
      <c r="AZ75" s="534"/>
      <c r="BA75" s="534"/>
      <c r="BB75" s="534"/>
      <c r="BC75" s="534"/>
      <c r="BD75" s="661"/>
      <c r="BE75" s="661"/>
      <c r="BF75" s="661"/>
      <c r="BG75" s="534"/>
      <c r="BH75" s="534"/>
      <c r="BI75" s="534"/>
      <c r="BJ75" s="534"/>
    </row>
    <row r="76" spans="1:74" s="443" customFormat="1" ht="12" customHeight="1" x14ac:dyDescent="0.2">
      <c r="A76" s="442"/>
      <c r="B76" s="806" t="s">
        <v>1057</v>
      </c>
      <c r="C76" s="800"/>
      <c r="D76" s="800"/>
      <c r="E76" s="800"/>
      <c r="F76" s="800"/>
      <c r="G76" s="800"/>
      <c r="H76" s="800"/>
      <c r="I76" s="800"/>
      <c r="J76" s="800"/>
      <c r="K76" s="800"/>
      <c r="L76" s="800"/>
      <c r="M76" s="800"/>
      <c r="N76" s="800"/>
      <c r="O76" s="800"/>
      <c r="P76" s="800"/>
      <c r="Q76" s="801"/>
      <c r="AY76" s="534"/>
      <c r="AZ76" s="534"/>
      <c r="BA76" s="534"/>
      <c r="BB76" s="534"/>
      <c r="BC76" s="534"/>
      <c r="BD76" s="661"/>
      <c r="BE76" s="661"/>
      <c r="BF76" s="661"/>
      <c r="BG76" s="534"/>
      <c r="BH76" s="534"/>
      <c r="BI76" s="534"/>
      <c r="BJ76" s="534"/>
    </row>
    <row r="77" spans="1:74" s="443" customFormat="1" ht="12" customHeight="1" x14ac:dyDescent="0.2">
      <c r="A77" s="442"/>
      <c r="B77" s="799" t="s">
        <v>1042</v>
      </c>
      <c r="C77" s="800"/>
      <c r="D77" s="800"/>
      <c r="E77" s="800"/>
      <c r="F77" s="800"/>
      <c r="G77" s="800"/>
      <c r="H77" s="800"/>
      <c r="I77" s="800"/>
      <c r="J77" s="800"/>
      <c r="K77" s="800"/>
      <c r="L77" s="800"/>
      <c r="M77" s="800"/>
      <c r="N77" s="800"/>
      <c r="O77" s="800"/>
      <c r="P77" s="800"/>
      <c r="Q77" s="801"/>
      <c r="AY77" s="534"/>
      <c r="AZ77" s="534"/>
      <c r="BA77" s="534"/>
      <c r="BB77" s="534"/>
      <c r="BC77" s="534"/>
      <c r="BD77" s="661"/>
      <c r="BE77" s="661"/>
      <c r="BF77" s="661"/>
      <c r="BG77" s="534"/>
      <c r="BH77" s="534"/>
      <c r="BI77" s="534"/>
      <c r="BJ77" s="534"/>
    </row>
    <row r="78" spans="1:74" s="444" customFormat="1" ht="12" customHeight="1" x14ac:dyDescent="0.2">
      <c r="A78" s="436"/>
      <c r="B78" s="813" t="s">
        <v>1140</v>
      </c>
      <c r="C78" s="801"/>
      <c r="D78" s="801"/>
      <c r="E78" s="801"/>
      <c r="F78" s="801"/>
      <c r="G78" s="801"/>
      <c r="H78" s="801"/>
      <c r="I78" s="801"/>
      <c r="J78" s="801"/>
      <c r="K78" s="801"/>
      <c r="L78" s="801"/>
      <c r="M78" s="801"/>
      <c r="N78" s="801"/>
      <c r="O78" s="801"/>
      <c r="P78" s="801"/>
      <c r="Q78" s="801"/>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2018-09-06T21:08:17Z</dcterms:modified>
</cp:coreProperties>
</file>