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xampp\htdocs\sleekbill.in\images\articles\"/>
    </mc:Choice>
  </mc:AlternateContent>
  <xr:revisionPtr revIDLastSave="0" documentId="13_ncr:1_{F06F231E-0073-431D-A5E9-15883175B5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2" l="1"/>
  <c r="O24" i="2" s="1"/>
  <c r="L18" i="2"/>
  <c r="L19" i="2"/>
  <c r="L20" i="2"/>
  <c r="L21" i="2"/>
  <c r="L22" i="2"/>
  <c r="L23" i="2"/>
  <c r="M18" i="2"/>
  <c r="M19" i="2"/>
  <c r="N19" i="2" s="1"/>
  <c r="M20" i="2"/>
  <c r="N20" i="2" s="1"/>
  <c r="M21" i="2"/>
  <c r="N21" i="2" s="1"/>
  <c r="M22" i="2"/>
  <c r="N22" i="2" s="1"/>
  <c r="M23" i="2"/>
  <c r="M17" i="2"/>
  <c r="L17" i="2"/>
  <c r="H17" i="2"/>
  <c r="H18" i="2"/>
  <c r="H19" i="2"/>
  <c r="H20" i="2"/>
  <c r="H21" i="2"/>
  <c r="H23" i="2"/>
  <c r="H22" i="2"/>
  <c r="H25" i="2" l="1"/>
  <c r="N23" i="2"/>
  <c r="O23" i="2" s="1"/>
  <c r="O19" i="2"/>
  <c r="O22" i="2"/>
  <c r="N17" i="2"/>
  <c r="N18" i="2"/>
  <c r="O18" i="2" s="1"/>
  <c r="O20" i="2"/>
  <c r="M25" i="2"/>
  <c r="O21" i="2"/>
  <c r="N25" i="2" l="1"/>
  <c r="O25" i="2" s="1"/>
  <c r="O17" i="2"/>
  <c r="H28" i="2" l="1"/>
  <c r="F25" i="2"/>
  <c r="C25" i="2"/>
  <c r="H32" i="2" l="1"/>
</calcChain>
</file>

<file path=xl/sharedStrings.xml><?xml version="1.0" encoding="utf-8"?>
<sst xmlns="http://schemas.openxmlformats.org/spreadsheetml/2006/main" count="46" uniqueCount="44">
  <si>
    <t xml:space="preserve">Tax Invoice </t>
  </si>
  <si>
    <t>Bill To:</t>
  </si>
  <si>
    <t>Shipping To:</t>
  </si>
  <si>
    <t>Name:</t>
  </si>
  <si>
    <t>Address:</t>
  </si>
  <si>
    <t>Contact No.:</t>
  </si>
  <si>
    <t>Invoice No.:</t>
  </si>
  <si>
    <t>ABC-2022-0001</t>
  </si>
  <si>
    <t>GSTIN No.:</t>
  </si>
  <si>
    <t>Date:</t>
  </si>
  <si>
    <t>DD/MM/YYYY</t>
  </si>
  <si>
    <t>State:</t>
  </si>
  <si>
    <t>Item name</t>
  </si>
  <si>
    <t xml:space="preserve">Quantity </t>
  </si>
  <si>
    <t>Unit</t>
  </si>
  <si>
    <t>Price/
Unit</t>
  </si>
  <si>
    <t>Discount</t>
  </si>
  <si>
    <t>GST</t>
  </si>
  <si>
    <t>Amount</t>
  </si>
  <si>
    <t>Total</t>
  </si>
  <si>
    <t>Sub Total:</t>
  </si>
  <si>
    <t>Discount:</t>
  </si>
  <si>
    <t>Received</t>
  </si>
  <si>
    <t>Balance</t>
  </si>
  <si>
    <t>Company seal and Sign</t>
  </si>
  <si>
    <t>LOGO</t>
  </si>
  <si>
    <t>Item1</t>
  </si>
  <si>
    <t>Item 2</t>
  </si>
  <si>
    <t>Item 3</t>
  </si>
  <si>
    <t>Item 4</t>
  </si>
  <si>
    <t>Item 5</t>
  </si>
  <si>
    <t>Item 6</t>
  </si>
  <si>
    <t>Item 7</t>
  </si>
  <si>
    <t>Company/Seller Name:  ABCD Enterprises</t>
  </si>
  <si>
    <t>Address : Gujrat. PIN: 320008</t>
  </si>
  <si>
    <t>Phone No.: +91 xxxxxxxxxx</t>
  </si>
  <si>
    <t>Email ID: abcd@gmail.com</t>
  </si>
  <si>
    <t>GSTIN: XXXXXXXXXXXXXXX</t>
  </si>
  <si>
    <t>State: GUJRAT</t>
  </si>
  <si>
    <t>Sr No</t>
  </si>
  <si>
    <t xml:space="preserve">Terms &amp; Conditions: Payment Should be complete in 90 days.  Only 10 Day return policy  </t>
  </si>
  <si>
    <t>Head Office : 00, Businness Square , Mira Road  ,New  Mumbai, Maharashtra, 400 010</t>
  </si>
  <si>
    <t>Provided by https://sleekbill.in</t>
  </si>
  <si>
    <t>Amount in words: Twelve Thousands Seven Hundreds.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</si>
</sst>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b/>
      <sz val="16"/>
      <color theme="1"/>
      <name val="Arial"/>
      <family val="2"/>
    </font>
    <font>
      <b/>
      <sz val="24"/>
      <color theme="1"/>
      <name val="Arial"/>
      <family val="2"/>
    </font>
    <font>
      <sz val="11"/>
      <color rgb="FF202124"/>
      <name val="Arial"/>
      <family val="2"/>
    </font>
    <font>
      <b/>
      <sz val="16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9" fontId="3" fillId="0" borderId="0" xfId="2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9" fontId="3" fillId="2" borderId="0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9" fontId="0" fillId="0" borderId="0" xfId="0" applyNumberFormat="1"/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2" fillId="2" borderId="21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24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 applyProtection="1">
      <alignment vertical="center"/>
      <protection hidden="1"/>
    </xf>
    <xf numFmtId="0" fontId="10" fillId="2" borderId="0" xfId="0" applyFont="1" applyFill="1"/>
    <xf numFmtId="0" fontId="10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5" fontId="3" fillId="5" borderId="0" xfId="0" applyNumberFormat="1" applyFont="1" applyFill="1" applyAlignment="1">
      <alignment horizontal="center" vertical="center"/>
    </xf>
    <xf numFmtId="9" fontId="3" fillId="5" borderId="0" xfId="2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165" fontId="0" fillId="3" borderId="0" xfId="0" applyNumberFormat="1" applyFill="1"/>
    <xf numFmtId="0" fontId="10" fillId="0" borderId="0" xfId="0" applyFont="1"/>
    <xf numFmtId="165" fontId="10" fillId="0" borderId="0" xfId="0" applyNumberFormat="1" applyFont="1"/>
    <xf numFmtId="0" fontId="0" fillId="0" borderId="25" xfId="0" applyBorder="1" applyAlignment="1">
      <alignment horizontal="center"/>
    </xf>
    <xf numFmtId="0" fontId="11" fillId="3" borderId="26" xfId="0" applyFont="1" applyFill="1" applyBorder="1" applyAlignment="1">
      <alignment horizontal="center" vertical="top"/>
    </xf>
    <xf numFmtId="0" fontId="11" fillId="3" borderId="27" xfId="0" applyFont="1" applyFill="1" applyBorder="1" applyAlignment="1">
      <alignment horizontal="center" vertical="top"/>
    </xf>
    <xf numFmtId="0" fontId="9" fillId="3" borderId="25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 vertical="top"/>
    </xf>
    <xf numFmtId="0" fontId="2" fillId="2" borderId="29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1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2" fontId="3" fillId="0" borderId="18" xfId="1" applyNumberFormat="1" applyFont="1" applyBorder="1" applyAlignment="1">
      <alignment horizontal="center"/>
    </xf>
    <xf numFmtId="2" fontId="3" fillId="0" borderId="23" xfId="1" applyNumberFormat="1" applyFont="1" applyBorder="1" applyAlignment="1">
      <alignment horizontal="center"/>
    </xf>
    <xf numFmtId="165" fontId="3" fillId="5" borderId="0" xfId="0" applyNumberFormat="1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5" fillId="3" borderId="1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2" fontId="8" fillId="3" borderId="0" xfId="0" applyNumberFormat="1" applyFont="1" applyFill="1" applyAlignment="1">
      <alignment horizontal="center" vertical="center"/>
    </xf>
    <xf numFmtId="2" fontId="8" fillId="3" borderId="2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2" fillId="3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5B22-AA97-4B2A-B1FC-FAE1D493CFDD}">
  <dimension ref="A1:S40"/>
  <sheetViews>
    <sheetView tabSelected="1" workbookViewId="0">
      <selection activeCell="A38" sqref="A1:I38"/>
    </sheetView>
  </sheetViews>
  <sheetFormatPr defaultRowHeight="15" x14ac:dyDescent="0.25"/>
  <cols>
    <col min="1" max="1" width="11.42578125" customWidth="1"/>
    <col min="2" max="2" width="13.140625" customWidth="1"/>
    <col min="5" max="5" width="21.28515625" customWidth="1"/>
    <col min="7" max="7" width="12.7109375" customWidth="1"/>
    <col min="12" max="12" width="10.5703125" bestFit="1" customWidth="1"/>
    <col min="13" max="13" width="16.28515625" customWidth="1"/>
    <col min="15" max="15" width="14.42578125" customWidth="1"/>
  </cols>
  <sheetData>
    <row r="1" spans="1:16" x14ac:dyDescent="0.25">
      <c r="A1" s="90" t="s">
        <v>25</v>
      </c>
      <c r="B1" s="90"/>
      <c r="C1" s="91"/>
      <c r="D1" s="94" t="s">
        <v>33</v>
      </c>
      <c r="E1" s="95"/>
      <c r="F1" s="95"/>
      <c r="G1" s="95"/>
      <c r="H1" s="95"/>
      <c r="I1" s="95"/>
    </row>
    <row r="2" spans="1:16" x14ac:dyDescent="0.25">
      <c r="A2" s="92"/>
      <c r="B2" s="92"/>
      <c r="C2" s="93"/>
      <c r="D2" s="96" t="s">
        <v>34</v>
      </c>
      <c r="E2" s="97"/>
      <c r="F2" s="97"/>
      <c r="G2" s="97"/>
      <c r="H2" s="97"/>
      <c r="I2" s="97"/>
    </row>
    <row r="3" spans="1:16" x14ac:dyDescent="0.25">
      <c r="A3" s="92"/>
      <c r="B3" s="92"/>
      <c r="C3" s="93"/>
      <c r="D3" s="98"/>
      <c r="E3" s="99"/>
      <c r="F3" s="99"/>
      <c r="G3" s="99"/>
      <c r="H3" s="99"/>
      <c r="I3" s="99"/>
    </row>
    <row r="4" spans="1:16" x14ac:dyDescent="0.25">
      <c r="A4" s="92"/>
      <c r="B4" s="92"/>
      <c r="C4" s="93"/>
      <c r="D4" s="96" t="s">
        <v>35</v>
      </c>
      <c r="E4" s="97"/>
      <c r="F4" s="97"/>
      <c r="G4" s="97"/>
      <c r="H4" s="97"/>
      <c r="I4" s="97"/>
    </row>
    <row r="5" spans="1:16" x14ac:dyDescent="0.25">
      <c r="A5" s="92"/>
      <c r="B5" s="92"/>
      <c r="C5" s="93"/>
      <c r="D5" s="96" t="s">
        <v>36</v>
      </c>
      <c r="E5" s="97"/>
      <c r="F5" s="97"/>
      <c r="G5" s="97"/>
      <c r="H5" s="97"/>
      <c r="I5" s="97"/>
    </row>
    <row r="6" spans="1:16" x14ac:dyDescent="0.25">
      <c r="A6" s="92"/>
      <c r="B6" s="92"/>
      <c r="C6" s="93"/>
      <c r="D6" s="96" t="s">
        <v>37</v>
      </c>
      <c r="E6" s="97"/>
      <c r="F6" s="97"/>
      <c r="G6" s="97"/>
      <c r="H6" s="97"/>
      <c r="I6" s="97"/>
    </row>
    <row r="7" spans="1:16" x14ac:dyDescent="0.25">
      <c r="A7" s="92"/>
      <c r="B7" s="92"/>
      <c r="C7" s="93"/>
      <c r="D7" s="96" t="s">
        <v>38</v>
      </c>
      <c r="E7" s="97"/>
      <c r="F7" s="97"/>
      <c r="G7" s="97"/>
      <c r="H7" s="97"/>
      <c r="I7" s="97"/>
    </row>
    <row r="8" spans="1:16" ht="30" x14ac:dyDescent="0.25">
      <c r="A8" s="85" t="s">
        <v>0</v>
      </c>
      <c r="B8" s="86"/>
      <c r="C8" s="86"/>
      <c r="D8" s="86"/>
      <c r="E8" s="86"/>
      <c r="F8" s="86"/>
      <c r="G8" s="86"/>
      <c r="H8" s="86"/>
      <c r="I8" s="87"/>
    </row>
    <row r="9" spans="1:16" x14ac:dyDescent="0.25">
      <c r="A9" s="88" t="s">
        <v>1</v>
      </c>
      <c r="B9" s="80"/>
      <c r="C9" s="80"/>
      <c r="D9" s="80"/>
      <c r="E9" s="80" t="s">
        <v>2</v>
      </c>
      <c r="F9" s="80"/>
      <c r="G9" s="80"/>
      <c r="H9" s="80"/>
      <c r="I9" s="89"/>
    </row>
    <row r="10" spans="1:16" x14ac:dyDescent="0.25">
      <c r="A10" s="78" t="s">
        <v>3</v>
      </c>
      <c r="B10" s="79"/>
      <c r="C10" s="79"/>
      <c r="D10" s="79"/>
      <c r="E10" s="79"/>
      <c r="F10" s="79"/>
      <c r="G10" s="79"/>
      <c r="H10" s="79"/>
      <c r="I10" s="82"/>
    </row>
    <row r="11" spans="1:16" x14ac:dyDescent="0.25">
      <c r="A11" s="78" t="s">
        <v>4</v>
      </c>
      <c r="B11" s="79"/>
      <c r="C11" s="79"/>
      <c r="D11" s="79"/>
      <c r="E11" s="79"/>
      <c r="F11" s="79"/>
      <c r="G11" s="79"/>
      <c r="H11" s="79"/>
      <c r="I11" s="82"/>
    </row>
    <row r="12" spans="1:16" x14ac:dyDescent="0.25">
      <c r="A12" s="78" t="s">
        <v>5</v>
      </c>
      <c r="B12" s="79"/>
      <c r="C12" s="79"/>
      <c r="D12" s="79"/>
      <c r="E12" s="1" t="s">
        <v>6</v>
      </c>
      <c r="F12" s="1"/>
      <c r="G12" s="79" t="s">
        <v>7</v>
      </c>
      <c r="H12" s="79"/>
      <c r="I12" s="82"/>
    </row>
    <row r="13" spans="1:16" x14ac:dyDescent="0.25">
      <c r="A13" s="78" t="s">
        <v>8</v>
      </c>
      <c r="B13" s="79"/>
      <c r="C13" s="79"/>
      <c r="D13" s="79"/>
      <c r="E13" s="80" t="s">
        <v>9</v>
      </c>
      <c r="F13" s="80"/>
      <c r="G13" s="50" t="s">
        <v>10</v>
      </c>
      <c r="H13" s="50"/>
      <c r="I13" s="81"/>
    </row>
    <row r="14" spans="1:16" x14ac:dyDescent="0.25">
      <c r="A14" s="78" t="s">
        <v>11</v>
      </c>
      <c r="B14" s="79"/>
      <c r="C14" s="79"/>
      <c r="D14" s="79"/>
      <c r="E14" s="79"/>
      <c r="F14" s="79"/>
      <c r="G14" s="79"/>
      <c r="H14" s="79"/>
      <c r="I14" s="82"/>
    </row>
    <row r="15" spans="1:16" x14ac:dyDescent="0.25">
      <c r="A15" s="6"/>
      <c r="B15" s="7"/>
      <c r="D15" s="12"/>
    </row>
    <row r="16" spans="1:16" ht="30" x14ac:dyDescent="0.25">
      <c r="A16" s="25" t="s">
        <v>39</v>
      </c>
      <c r="B16" s="26" t="s">
        <v>12</v>
      </c>
      <c r="C16" s="27" t="s">
        <v>13</v>
      </c>
      <c r="D16" s="28" t="s">
        <v>14</v>
      </c>
      <c r="E16" s="28" t="s">
        <v>15</v>
      </c>
      <c r="F16" s="28" t="s">
        <v>16</v>
      </c>
      <c r="G16" s="28" t="s">
        <v>17</v>
      </c>
      <c r="H16" s="83" t="s">
        <v>18</v>
      </c>
      <c r="I16" s="84"/>
      <c r="L16" s="36"/>
      <c r="M16" s="36"/>
      <c r="N16" s="36"/>
      <c r="O16" s="36"/>
      <c r="P16" s="36"/>
    </row>
    <row r="17" spans="1:16" x14ac:dyDescent="0.25">
      <c r="A17" s="9">
        <v>1</v>
      </c>
      <c r="B17" s="3" t="s">
        <v>26</v>
      </c>
      <c r="C17" s="2">
        <v>1</v>
      </c>
      <c r="D17" s="2">
        <v>10</v>
      </c>
      <c r="E17" s="4">
        <v>200</v>
      </c>
      <c r="F17" s="2">
        <v>20</v>
      </c>
      <c r="G17" s="5">
        <v>0.05</v>
      </c>
      <c r="H17" s="60">
        <f t="shared" ref="H17:H21" si="0">(((D17 * E17) - F17) * (1 + G17))</f>
        <v>2079</v>
      </c>
      <c r="I17" s="61"/>
      <c r="L17" s="37">
        <f t="shared" ref="L17:L23" si="1">(((D17 * E17) - F17) * (1 + G17))</f>
        <v>2079</v>
      </c>
      <c r="M17" s="37">
        <f>(E17 *D17)-F17</f>
        <v>1980</v>
      </c>
      <c r="N17" s="37">
        <f>M17 *G17</f>
        <v>99</v>
      </c>
      <c r="O17" s="37">
        <f>M17 + N17</f>
        <v>2079</v>
      </c>
      <c r="P17" s="36"/>
    </row>
    <row r="18" spans="1:16" x14ac:dyDescent="0.25">
      <c r="A18" s="29">
        <v>2</v>
      </c>
      <c r="B18" s="30" t="s">
        <v>27</v>
      </c>
      <c r="C18" s="30">
        <v>1</v>
      </c>
      <c r="D18" s="30">
        <v>2</v>
      </c>
      <c r="E18" s="31">
        <v>250</v>
      </c>
      <c r="F18" s="30">
        <v>10</v>
      </c>
      <c r="G18" s="32">
        <v>0.18</v>
      </c>
      <c r="H18" s="60">
        <f t="shared" si="0"/>
        <v>578.19999999999993</v>
      </c>
      <c r="I18" s="61"/>
      <c r="L18" s="37">
        <f t="shared" si="1"/>
        <v>578.19999999999993</v>
      </c>
      <c r="M18" s="37">
        <f t="shared" ref="M18:M23" si="2">(E18 *D18)-F18</f>
        <v>490</v>
      </c>
      <c r="N18" s="37">
        <f t="shared" ref="N18:N24" si="3">M18 *G18</f>
        <v>88.2</v>
      </c>
      <c r="O18" s="37">
        <f t="shared" ref="O18:O25" si="4">M18 + N18</f>
        <v>578.20000000000005</v>
      </c>
      <c r="P18" s="36"/>
    </row>
    <row r="19" spans="1:16" x14ac:dyDescent="0.25">
      <c r="A19" s="9">
        <v>3</v>
      </c>
      <c r="B19" s="2" t="s">
        <v>28</v>
      </c>
      <c r="C19" s="2">
        <v>1</v>
      </c>
      <c r="D19" s="2">
        <v>6</v>
      </c>
      <c r="E19" s="4">
        <v>340</v>
      </c>
      <c r="F19" s="2">
        <v>20</v>
      </c>
      <c r="G19" s="5">
        <v>0.05</v>
      </c>
      <c r="H19" s="60">
        <f t="shared" si="0"/>
        <v>2121</v>
      </c>
      <c r="I19" s="61"/>
      <c r="L19" s="37">
        <f t="shared" si="1"/>
        <v>2121</v>
      </c>
      <c r="M19" s="37">
        <f t="shared" si="2"/>
        <v>2020</v>
      </c>
      <c r="N19" s="37">
        <f t="shared" si="3"/>
        <v>101</v>
      </c>
      <c r="O19" s="37">
        <f t="shared" si="4"/>
        <v>2121</v>
      </c>
      <c r="P19" s="36"/>
    </row>
    <row r="20" spans="1:16" x14ac:dyDescent="0.25">
      <c r="A20" s="29">
        <v>4</v>
      </c>
      <c r="B20" s="30" t="s">
        <v>29</v>
      </c>
      <c r="C20" s="30">
        <v>1</v>
      </c>
      <c r="D20" s="30">
        <v>4</v>
      </c>
      <c r="E20" s="31">
        <v>300</v>
      </c>
      <c r="F20" s="30">
        <v>30</v>
      </c>
      <c r="G20" s="32">
        <v>0.05</v>
      </c>
      <c r="H20" s="60">
        <f t="shared" si="0"/>
        <v>1228.5</v>
      </c>
      <c r="I20" s="61"/>
      <c r="L20" s="37">
        <f t="shared" si="1"/>
        <v>1228.5</v>
      </c>
      <c r="M20" s="37">
        <f t="shared" si="2"/>
        <v>1170</v>
      </c>
      <c r="N20" s="37">
        <f t="shared" si="3"/>
        <v>58.5</v>
      </c>
      <c r="O20" s="37">
        <f t="shared" si="4"/>
        <v>1228.5</v>
      </c>
      <c r="P20" s="36"/>
    </row>
    <row r="21" spans="1:16" x14ac:dyDescent="0.25">
      <c r="A21" s="10">
        <v>5</v>
      </c>
      <c r="B21" s="3" t="s">
        <v>30</v>
      </c>
      <c r="C21" s="6">
        <v>1</v>
      </c>
      <c r="D21" s="2">
        <v>7</v>
      </c>
      <c r="E21" s="7">
        <v>300</v>
      </c>
      <c r="F21" s="6">
        <v>30</v>
      </c>
      <c r="G21" s="8">
        <v>0.05</v>
      </c>
      <c r="H21" s="60">
        <f t="shared" si="0"/>
        <v>2173.5</v>
      </c>
      <c r="I21" s="61"/>
      <c r="L21" s="37">
        <f t="shared" si="1"/>
        <v>2173.5</v>
      </c>
      <c r="M21" s="37">
        <f t="shared" si="2"/>
        <v>2070</v>
      </c>
      <c r="N21" s="37">
        <f t="shared" si="3"/>
        <v>103.5</v>
      </c>
      <c r="O21" s="37">
        <f t="shared" si="4"/>
        <v>2173.5</v>
      </c>
      <c r="P21" s="36"/>
    </row>
    <row r="22" spans="1:16" x14ac:dyDescent="0.25">
      <c r="A22" s="29">
        <v>6</v>
      </c>
      <c r="B22" s="33" t="s">
        <v>31</v>
      </c>
      <c r="C22" s="30">
        <v>1</v>
      </c>
      <c r="D22" s="30">
        <v>8</v>
      </c>
      <c r="E22" s="31">
        <v>300</v>
      </c>
      <c r="F22" s="30">
        <v>10</v>
      </c>
      <c r="G22" s="32">
        <v>0.05</v>
      </c>
      <c r="H22" s="60">
        <f>(((D22 * E22) - F22) * (1 + G22))</f>
        <v>2509.5</v>
      </c>
      <c r="I22" s="61"/>
      <c r="L22" s="37">
        <f t="shared" si="1"/>
        <v>2509.5</v>
      </c>
      <c r="M22" s="37">
        <f t="shared" si="2"/>
        <v>2390</v>
      </c>
      <c r="N22" s="37">
        <f t="shared" si="3"/>
        <v>119.5</v>
      </c>
      <c r="O22" s="37">
        <f t="shared" si="4"/>
        <v>2509.5</v>
      </c>
      <c r="P22" s="37"/>
    </row>
    <row r="23" spans="1:16" x14ac:dyDescent="0.25">
      <c r="A23" s="10">
        <v>7</v>
      </c>
      <c r="B23" s="2" t="s">
        <v>32</v>
      </c>
      <c r="C23" s="6">
        <v>1</v>
      </c>
      <c r="D23" s="2">
        <v>8</v>
      </c>
      <c r="E23" s="4">
        <v>200</v>
      </c>
      <c r="F23" s="2">
        <v>20</v>
      </c>
      <c r="G23" s="5">
        <v>0.05</v>
      </c>
      <c r="H23" s="60">
        <f>(((D23 * E23) - F23) * (1 + G23))</f>
        <v>1659</v>
      </c>
      <c r="I23" s="61"/>
      <c r="L23" s="37">
        <f t="shared" si="1"/>
        <v>1659</v>
      </c>
      <c r="M23" s="37">
        <f t="shared" si="2"/>
        <v>1580</v>
      </c>
      <c r="N23" s="37">
        <f t="shared" si="3"/>
        <v>79</v>
      </c>
      <c r="O23" s="37">
        <f t="shared" si="4"/>
        <v>1659</v>
      </c>
      <c r="P23" s="36"/>
    </row>
    <row r="24" spans="1:16" x14ac:dyDescent="0.25">
      <c r="L24" s="36"/>
      <c r="M24" s="36"/>
      <c r="N24" s="37">
        <f t="shared" si="3"/>
        <v>0</v>
      </c>
      <c r="O24" s="37">
        <f t="shared" si="4"/>
        <v>0</v>
      </c>
      <c r="P24" s="36"/>
    </row>
    <row r="25" spans="1:16" ht="20.25" x14ac:dyDescent="0.25">
      <c r="A25" s="62" t="s">
        <v>19</v>
      </c>
      <c r="B25" s="63"/>
      <c r="C25" s="34">
        <f>SUM(C17:C24)</f>
        <v>7</v>
      </c>
      <c r="D25" s="34"/>
      <c r="E25" s="34"/>
      <c r="F25" s="34">
        <f>SUM(F17:F23)</f>
        <v>140</v>
      </c>
      <c r="G25" s="35"/>
      <c r="H25" s="64">
        <f>SUM(H17:H24)</f>
        <v>12348.7</v>
      </c>
      <c r="I25" s="65"/>
      <c r="L25" s="36"/>
      <c r="M25" s="37">
        <f>SUM(M17:M24)</f>
        <v>11700</v>
      </c>
      <c r="N25" s="37">
        <f>SUM(N17:N24)</f>
        <v>648.70000000000005</v>
      </c>
      <c r="O25" s="37">
        <f t="shared" si="4"/>
        <v>12348.7</v>
      </c>
      <c r="P25" s="36"/>
    </row>
    <row r="26" spans="1:16" x14ac:dyDescent="0.25">
      <c r="G26" s="12"/>
      <c r="L26" s="36"/>
      <c r="M26" s="36"/>
      <c r="N26" s="36"/>
      <c r="O26" s="36"/>
      <c r="P26" s="36"/>
    </row>
    <row r="27" spans="1:16" ht="20.25" customHeight="1" x14ac:dyDescent="0.25">
      <c r="A27" s="104" t="s">
        <v>43</v>
      </c>
      <c r="B27" s="100"/>
      <c r="C27" s="100"/>
      <c r="D27" s="101"/>
      <c r="E27" s="74" t="s">
        <v>20</v>
      </c>
      <c r="F27" s="75"/>
      <c r="G27" s="75"/>
      <c r="H27" s="76">
        <v>11700</v>
      </c>
      <c r="I27" s="77"/>
      <c r="L27" s="36"/>
      <c r="M27" s="36"/>
      <c r="N27" s="36"/>
      <c r="O27" s="36"/>
      <c r="P27" s="36"/>
    </row>
    <row r="28" spans="1:16" x14ac:dyDescent="0.25">
      <c r="A28" s="104"/>
      <c r="B28" s="100"/>
      <c r="C28" s="100"/>
      <c r="D28" s="101"/>
      <c r="E28" s="49" t="s">
        <v>21</v>
      </c>
      <c r="F28" s="50"/>
      <c r="G28" s="50"/>
      <c r="H28" s="45">
        <f>SUM(F17:F24)</f>
        <v>140</v>
      </c>
      <c r="I28" s="46"/>
      <c r="L28" s="36"/>
      <c r="M28" s="36"/>
      <c r="N28" s="36"/>
      <c r="O28" s="36"/>
      <c r="P28" s="36"/>
    </row>
    <row r="29" spans="1:16" x14ac:dyDescent="0.25">
      <c r="A29" s="104"/>
      <c r="B29" s="100"/>
      <c r="C29" s="100"/>
      <c r="D29" s="101"/>
      <c r="E29" s="49" t="s">
        <v>17</v>
      </c>
      <c r="F29" s="50"/>
      <c r="G29" s="50"/>
      <c r="H29" s="45">
        <v>648.70000000000005</v>
      </c>
      <c r="I29" s="46"/>
      <c r="L29" s="36"/>
      <c r="M29" s="36"/>
      <c r="N29" s="36"/>
      <c r="O29" s="36"/>
      <c r="P29" s="36"/>
    </row>
    <row r="30" spans="1:16" x14ac:dyDescent="0.25">
      <c r="A30" s="105"/>
      <c r="B30" s="102"/>
      <c r="C30" s="102"/>
      <c r="D30" s="103"/>
      <c r="E30" s="51" t="s">
        <v>19</v>
      </c>
      <c r="F30" s="52"/>
      <c r="G30" s="52"/>
      <c r="H30" s="53">
        <v>12349</v>
      </c>
      <c r="I30" s="54"/>
      <c r="L30" s="36"/>
      <c r="M30" s="36"/>
      <c r="N30" s="36"/>
      <c r="O30" s="36"/>
      <c r="P30" s="36"/>
    </row>
    <row r="31" spans="1:16" x14ac:dyDescent="0.25">
      <c r="A31" s="66" t="s">
        <v>40</v>
      </c>
      <c r="B31" s="67"/>
      <c r="C31" s="67"/>
      <c r="D31" s="68"/>
      <c r="E31" s="51"/>
      <c r="F31" s="52"/>
      <c r="G31" s="52"/>
      <c r="H31" s="55"/>
      <c r="I31" s="54"/>
      <c r="L31" s="36"/>
      <c r="M31" s="36"/>
      <c r="N31" s="36"/>
      <c r="O31" s="36"/>
      <c r="P31" s="36"/>
    </row>
    <row r="32" spans="1:16" x14ac:dyDescent="0.25">
      <c r="A32" s="69"/>
      <c r="B32" s="106"/>
      <c r="C32" s="106"/>
      <c r="D32" s="70"/>
      <c r="E32" s="49" t="s">
        <v>22</v>
      </c>
      <c r="F32" s="50"/>
      <c r="G32" s="50"/>
      <c r="H32" s="45">
        <f>H30</f>
        <v>12349</v>
      </c>
      <c r="I32" s="46"/>
    </row>
    <row r="33" spans="1:19" x14ac:dyDescent="0.25">
      <c r="A33" s="69"/>
      <c r="B33" s="106"/>
      <c r="C33" s="106"/>
      <c r="D33" s="70"/>
      <c r="E33" s="56" t="s">
        <v>23</v>
      </c>
      <c r="F33" s="57"/>
      <c r="G33" s="57"/>
      <c r="H33" s="58">
        <v>0</v>
      </c>
      <c r="I33" s="59"/>
    </row>
    <row r="34" spans="1:19" x14ac:dyDescent="0.25">
      <c r="A34" s="69"/>
      <c r="B34" s="106"/>
      <c r="C34" s="106"/>
      <c r="D34" s="70"/>
      <c r="E34" s="13" t="s">
        <v>24</v>
      </c>
      <c r="F34" s="14"/>
      <c r="G34" s="14"/>
      <c r="H34" s="14"/>
      <c r="I34" s="15"/>
    </row>
    <row r="35" spans="1:19" x14ac:dyDescent="0.25">
      <c r="A35" s="71"/>
      <c r="B35" s="72"/>
      <c r="C35" s="72"/>
      <c r="D35" s="73"/>
      <c r="E35" s="16"/>
      <c r="F35" s="21"/>
      <c r="G35" s="21"/>
      <c r="H35" s="21"/>
      <c r="I35" s="17"/>
    </row>
    <row r="36" spans="1:19" x14ac:dyDescent="0.25">
      <c r="A36" s="39" t="s">
        <v>41</v>
      </c>
      <c r="B36" s="39"/>
      <c r="C36" s="39"/>
      <c r="D36" s="39"/>
      <c r="E36" s="39"/>
      <c r="F36" s="39"/>
      <c r="G36" s="39"/>
      <c r="H36" s="39"/>
      <c r="I36" s="40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 ht="15.75" thickBot="1" x14ac:dyDescent="0.3">
      <c r="A37" s="43"/>
      <c r="B37" s="43"/>
      <c r="C37" s="43"/>
      <c r="D37" s="43"/>
      <c r="E37" s="43"/>
      <c r="F37" s="43"/>
      <c r="G37" s="43"/>
      <c r="H37" s="43"/>
      <c r="I37" s="44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 x14ac:dyDescent="0.25">
      <c r="A38" s="41" t="s">
        <v>42</v>
      </c>
      <c r="B38" s="42"/>
      <c r="C38" s="42"/>
      <c r="D38" s="42"/>
      <c r="E38" s="42"/>
      <c r="F38" s="42"/>
      <c r="G38" s="42"/>
      <c r="H38" s="42"/>
      <c r="I38" s="42"/>
      <c r="J38" s="22"/>
      <c r="K38" s="23"/>
      <c r="L38" s="23"/>
      <c r="M38" s="23"/>
      <c r="N38" s="23"/>
      <c r="O38" s="23"/>
      <c r="P38" s="23"/>
      <c r="Q38" s="23"/>
      <c r="R38" s="23"/>
      <c r="S38" s="24"/>
    </row>
    <row r="39" spans="1:19" ht="15.75" thickBot="1" x14ac:dyDescent="0.3">
      <c r="A39" s="47"/>
      <c r="B39" s="48"/>
      <c r="C39" s="48"/>
      <c r="D39" s="11"/>
      <c r="E39" s="18"/>
      <c r="F39" s="19"/>
      <c r="G39" s="19"/>
      <c r="H39" s="19"/>
      <c r="I39" s="20"/>
    </row>
    <row r="40" spans="1:19" x14ac:dyDescent="0.25">
      <c r="A40" s="38"/>
      <c r="B40" s="38"/>
      <c r="C40" s="38"/>
      <c r="D40" s="38"/>
      <c r="E40" s="38"/>
      <c r="F40" s="38"/>
      <c r="G40" s="38"/>
      <c r="H40" s="38"/>
      <c r="I40" s="38"/>
    </row>
  </sheetData>
  <mergeCells count="51">
    <mergeCell ref="A1:C7"/>
    <mergeCell ref="D1:I1"/>
    <mergeCell ref="D2:I2"/>
    <mergeCell ref="D3:I3"/>
    <mergeCell ref="D4:I4"/>
    <mergeCell ref="D5:I5"/>
    <mergeCell ref="D6:I6"/>
    <mergeCell ref="D7:I7"/>
    <mergeCell ref="A11:D11"/>
    <mergeCell ref="E11:I11"/>
    <mergeCell ref="A12:D12"/>
    <mergeCell ref="G12:I12"/>
    <mergeCell ref="A8:I8"/>
    <mergeCell ref="A9:D9"/>
    <mergeCell ref="E9:I9"/>
    <mergeCell ref="A10:D10"/>
    <mergeCell ref="E10:I10"/>
    <mergeCell ref="H22:I22"/>
    <mergeCell ref="A13:D13"/>
    <mergeCell ref="E13:F13"/>
    <mergeCell ref="G13:I13"/>
    <mergeCell ref="A14:D14"/>
    <mergeCell ref="E14:I14"/>
    <mergeCell ref="H16:I16"/>
    <mergeCell ref="H17:I17"/>
    <mergeCell ref="H18:I18"/>
    <mergeCell ref="H19:I19"/>
    <mergeCell ref="H20:I20"/>
    <mergeCell ref="H21:I21"/>
    <mergeCell ref="H23:I23"/>
    <mergeCell ref="A25:B25"/>
    <mergeCell ref="H25:I25"/>
    <mergeCell ref="E27:G27"/>
    <mergeCell ref="H27:I27"/>
    <mergeCell ref="E28:G28"/>
    <mergeCell ref="H28:I28"/>
    <mergeCell ref="E29:G29"/>
    <mergeCell ref="H29:I29"/>
    <mergeCell ref="A27:D30"/>
    <mergeCell ref="E30:G31"/>
    <mergeCell ref="H30:I31"/>
    <mergeCell ref="A31:D35"/>
    <mergeCell ref="A40:I40"/>
    <mergeCell ref="A36:I36"/>
    <mergeCell ref="A38:I38"/>
    <mergeCell ref="A37:I37"/>
    <mergeCell ref="A39:C39"/>
    <mergeCell ref="E32:G32"/>
    <mergeCell ref="H32:I32"/>
    <mergeCell ref="E33:G33"/>
    <mergeCell ref="H33:I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Rituparna Banerjee</dc:creator>
  <cp:lastModifiedBy>Priyanka patil</cp:lastModifiedBy>
  <cp:lastPrinted>2024-03-28T11:01:03Z</cp:lastPrinted>
  <dcterms:created xsi:type="dcterms:W3CDTF">2022-09-26T06:30:17Z</dcterms:created>
  <dcterms:modified xsi:type="dcterms:W3CDTF">2024-08-27T16:33:33Z</dcterms:modified>
</cp:coreProperties>
</file>