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xampp\htdocs\sleekbill.in\images\articles\"/>
    </mc:Choice>
  </mc:AlternateContent>
  <xr:revisionPtr revIDLastSave="0" documentId="13_ncr:1_{9C15179D-A6DE-4F58-B34B-CEF90D2849A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2" l="1"/>
  <c r="H31" i="2"/>
  <c r="H30" i="2"/>
  <c r="G28" i="2"/>
  <c r="F28" i="2"/>
  <c r="C28" i="2"/>
  <c r="H26" i="2"/>
  <c r="H25" i="2"/>
  <c r="H24" i="2"/>
  <c r="H23" i="2"/>
  <c r="H22" i="2"/>
  <c r="H21" i="2"/>
  <c r="H39" i="1"/>
  <c r="H28" i="2" l="1"/>
  <c r="H38" i="2"/>
  <c r="H40" i="2" s="1"/>
  <c r="H32" i="1"/>
  <c r="H31" i="1"/>
  <c r="G29" i="1"/>
  <c r="H34" i="1" s="1"/>
  <c r="F29" i="1"/>
  <c r="C29" i="1"/>
  <c r="H27" i="1"/>
  <c r="H26" i="1"/>
  <c r="H25" i="1"/>
  <c r="H24" i="1"/>
  <c r="H23" i="1"/>
  <c r="H22" i="1"/>
  <c r="H21" i="1"/>
  <c r="H29" i="1" l="1"/>
  <c r="H33" i="1"/>
  <c r="H35" i="1" s="1"/>
  <c r="H40" i="1" s="1"/>
  <c r="H42" i="1" s="1"/>
</calcChain>
</file>

<file path=xl/sharedStrings.xml><?xml version="1.0" encoding="utf-8"?>
<sst xmlns="http://schemas.openxmlformats.org/spreadsheetml/2006/main" count="98" uniqueCount="65">
  <si>
    <t>Company/Seller Name:</t>
  </si>
  <si>
    <t xml:space="preserve">Address : </t>
  </si>
  <si>
    <t xml:space="preserve">Phone No.: </t>
  </si>
  <si>
    <t>Email ID:</t>
  </si>
  <si>
    <t xml:space="preserve">GSTIN: </t>
  </si>
  <si>
    <t xml:space="preserve">State: </t>
  </si>
  <si>
    <t>Bill To:</t>
  </si>
  <si>
    <t>Shipping To:</t>
  </si>
  <si>
    <t>Name:</t>
  </si>
  <si>
    <t>Address:</t>
  </si>
  <si>
    <t>Contact No.:</t>
  </si>
  <si>
    <t>Invoice No.:</t>
  </si>
  <si>
    <t>ABC-2022-0001</t>
  </si>
  <si>
    <t>GSTIN No.:</t>
  </si>
  <si>
    <t>Date:</t>
  </si>
  <si>
    <t>DD/MM/YYYY</t>
  </si>
  <si>
    <t>State:</t>
  </si>
  <si>
    <t>#</t>
  </si>
  <si>
    <t xml:space="preserve">Quantity </t>
  </si>
  <si>
    <t>Unit</t>
  </si>
  <si>
    <t>Price/
Unit</t>
  </si>
  <si>
    <t>Discount</t>
  </si>
  <si>
    <t>GST</t>
  </si>
  <si>
    <t>Amount</t>
  </si>
  <si>
    <t>Total</t>
  </si>
  <si>
    <t>Amount in words:</t>
  </si>
  <si>
    <t>Sub Total:</t>
  </si>
  <si>
    <t>Discount:</t>
  </si>
  <si>
    <t>SGST</t>
  </si>
  <si>
    <t>CGST</t>
  </si>
  <si>
    <t>Received</t>
  </si>
  <si>
    <t>Balance</t>
  </si>
  <si>
    <t>Company seal and Sign</t>
  </si>
  <si>
    <t>Terms &amp; Conditions</t>
  </si>
  <si>
    <t>Total Invoice Amount</t>
  </si>
  <si>
    <t>Service Charge</t>
  </si>
  <si>
    <t>Tax Rate on Service Charge</t>
  </si>
  <si>
    <t>Tax Amount on Service Charge</t>
  </si>
  <si>
    <t xml:space="preserve">Total Amount </t>
  </si>
  <si>
    <t>INVOICE</t>
  </si>
  <si>
    <t>Service name</t>
  </si>
  <si>
    <t>Service1</t>
  </si>
  <si>
    <t>Service 2</t>
  </si>
  <si>
    <t>Service 3</t>
  </si>
  <si>
    <t>Service 4</t>
  </si>
  <si>
    <t>Service 5</t>
  </si>
  <si>
    <t>Service 6</t>
  </si>
  <si>
    <t>Service 7</t>
  </si>
  <si>
    <t>SPA AND BEAUTY</t>
  </si>
  <si>
    <t>Company/Seller Name:   Spa and Beauty Saloon</t>
  </si>
  <si>
    <t>Mumbai</t>
  </si>
  <si>
    <t>State: MH</t>
  </si>
  <si>
    <t>Hair Spaa</t>
  </si>
  <si>
    <t>Body Spaa</t>
  </si>
  <si>
    <t>Menicure</t>
  </si>
  <si>
    <t>Pedicure</t>
  </si>
  <si>
    <t xml:space="preserve">Facials </t>
  </si>
  <si>
    <t>Hair Care</t>
  </si>
  <si>
    <t>A-2024-0001</t>
  </si>
  <si>
    <t>Bill To:  New Model Agency</t>
  </si>
  <si>
    <t xml:space="preserve">Name: Priyanka </t>
  </si>
  <si>
    <t>Head Office : 00, Businness Square , Mira Road  ,New  Mumbai, Maharashtra, 400 010</t>
  </si>
  <si>
    <t>Provided by https://sleekbill.in</t>
  </si>
  <si>
    <t xml:space="preserve">Amount in words:                             Thirty Seven Thousands Eight Hundred Sixty Six </t>
  </si>
  <si>
    <t>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</si>
</sst>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24"/>
      <color theme="1"/>
      <name val="Arial"/>
      <family val="2"/>
    </font>
    <font>
      <sz val="11"/>
      <color rgb="FF202124"/>
      <name val="Arial"/>
      <family val="2"/>
    </font>
    <font>
      <sz val="12"/>
      <color theme="1"/>
      <name val="Arial"/>
      <family val="2"/>
    </font>
    <font>
      <b/>
      <u/>
      <sz val="14"/>
      <color theme="10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0" fontId="4" fillId="0" borderId="0" xfId="0" applyFont="1"/>
    <xf numFmtId="0" fontId="4" fillId="4" borderId="4" xfId="0" applyFont="1" applyFill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center" vertical="center"/>
    </xf>
    <xf numFmtId="9" fontId="4" fillId="4" borderId="4" xfId="2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0" fontId="9" fillId="2" borderId="0" xfId="3" applyFont="1" applyFill="1" applyBorder="1" applyAlignment="1">
      <alignment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0" fontId="3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165" fontId="4" fillId="7" borderId="4" xfId="0" applyNumberFormat="1" applyFont="1" applyFill="1" applyBorder="1" applyAlignment="1">
      <alignment horizontal="center" vertical="center"/>
    </xf>
    <xf numFmtId="9" fontId="4" fillId="7" borderId="4" xfId="2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vertical="center"/>
    </xf>
    <xf numFmtId="0" fontId="10" fillId="7" borderId="4" xfId="0" applyFont="1" applyFill="1" applyBorder="1" applyAlignment="1">
      <alignment horizontal="center" vertical="center"/>
    </xf>
    <xf numFmtId="2" fontId="10" fillId="7" borderId="4" xfId="2" applyNumberFormat="1" applyFont="1" applyFill="1" applyBorder="1" applyAlignment="1">
      <alignment horizontal="center" vertical="center"/>
    </xf>
    <xf numFmtId="1" fontId="10" fillId="7" borderId="4" xfId="0" applyNumberFormat="1" applyFont="1" applyFill="1" applyBorder="1" applyAlignment="1">
      <alignment horizontal="center" vertical="center"/>
    </xf>
    <xf numFmtId="2" fontId="5" fillId="7" borderId="11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9" fontId="4" fillId="7" borderId="4" xfId="2" applyFont="1" applyFill="1" applyBorder="1" applyAlignment="1">
      <alignment horizontal="center"/>
    </xf>
    <xf numFmtId="2" fontId="4" fillId="7" borderId="12" xfId="1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vertical="top"/>
    </xf>
    <xf numFmtId="0" fontId="3" fillId="8" borderId="2" xfId="0" applyFont="1" applyFill="1" applyBorder="1" applyAlignment="1">
      <alignment vertical="top"/>
    </xf>
    <xf numFmtId="0" fontId="3" fillId="8" borderId="0" xfId="0" applyFont="1" applyFill="1" applyAlignment="1">
      <alignment vertical="top"/>
    </xf>
    <xf numFmtId="0" fontId="3" fillId="8" borderId="3" xfId="0" applyFont="1" applyFill="1" applyBorder="1" applyAlignment="1">
      <alignment vertical="top"/>
    </xf>
    <xf numFmtId="0" fontId="3" fillId="8" borderId="24" xfId="0" applyFont="1" applyFill="1" applyBorder="1" applyAlignment="1">
      <alignment vertical="top"/>
    </xf>
    <xf numFmtId="0" fontId="3" fillId="8" borderId="25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27" xfId="0" applyFont="1" applyFill="1" applyBorder="1" applyAlignment="1">
      <alignment vertical="top"/>
    </xf>
    <xf numFmtId="0" fontId="4" fillId="4" borderId="19" xfId="0" applyFont="1" applyFill="1" applyBorder="1" applyAlignment="1">
      <alignment horizontal="left"/>
    </xf>
    <xf numFmtId="2" fontId="14" fillId="7" borderId="11" xfId="0" applyNumberFormat="1" applyFont="1" applyFill="1" applyBorder="1" applyAlignment="1">
      <alignment horizontal="center"/>
    </xf>
    <xf numFmtId="0" fontId="15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top"/>
    </xf>
    <xf numFmtId="0" fontId="13" fillId="2" borderId="0" xfId="0" applyFont="1" applyFill="1" applyAlignment="1">
      <alignment horizontal="center"/>
    </xf>
    <xf numFmtId="0" fontId="3" fillId="4" borderId="30" xfId="0" applyFont="1" applyFill="1" applyBorder="1" applyAlignment="1">
      <alignment horizontal="center" vertical="top"/>
    </xf>
    <xf numFmtId="0" fontId="3" fillId="4" borderId="28" xfId="0" applyFont="1" applyFill="1" applyBorder="1" applyAlignment="1">
      <alignment horizontal="center" vertical="top"/>
    </xf>
    <xf numFmtId="0" fontId="4" fillId="4" borderId="14" xfId="0" applyFont="1" applyFill="1" applyBorder="1" applyAlignment="1">
      <alignment horizontal="left"/>
    </xf>
    <xf numFmtId="0" fontId="3" fillId="8" borderId="31" xfId="0" applyFont="1" applyFill="1" applyBorder="1" applyAlignment="1">
      <alignment vertical="top"/>
    </xf>
    <xf numFmtId="0" fontId="4" fillId="4" borderId="0" xfId="0" applyFont="1" applyFill="1" applyAlignment="1">
      <alignment horizontal="left"/>
    </xf>
    <xf numFmtId="0" fontId="6" fillId="5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3" fillId="4" borderId="15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4" borderId="8" xfId="0" applyFont="1" applyFill="1" applyBorder="1"/>
    <xf numFmtId="0" fontId="4" fillId="4" borderId="4" xfId="0" applyFont="1" applyFill="1" applyBorder="1"/>
    <xf numFmtId="0" fontId="4" fillId="6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14" xfId="0" applyFont="1" applyFill="1" applyBorder="1" applyAlignment="1">
      <alignment wrapText="1"/>
    </xf>
    <xf numFmtId="0" fontId="4" fillId="4" borderId="16" xfId="0" applyFont="1" applyFill="1" applyBorder="1" applyAlignment="1">
      <alignment wrapText="1"/>
    </xf>
    <xf numFmtId="0" fontId="8" fillId="2" borderId="0" xfId="0" applyFont="1" applyFill="1" applyAlignment="1">
      <alignment horizontal="right" vertical="center"/>
    </xf>
    <xf numFmtId="0" fontId="4" fillId="4" borderId="28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11" fillId="4" borderId="8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5" borderId="4" xfId="0" applyFont="1" applyFill="1" applyBorder="1"/>
    <xf numFmtId="0" fontId="11" fillId="7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 vertical="top"/>
    </xf>
    <xf numFmtId="0" fontId="3" fillId="3" borderId="18" xfId="0" applyFont="1" applyFill="1" applyBorder="1" applyAlignment="1">
      <alignment horizontal="left" vertical="top"/>
    </xf>
    <xf numFmtId="0" fontId="3" fillId="8" borderId="11" xfId="0" applyFont="1" applyFill="1" applyBorder="1" applyAlignment="1">
      <alignment horizontal="left" vertical="top"/>
    </xf>
    <xf numFmtId="0" fontId="3" fillId="8" borderId="4" xfId="0" applyFont="1" applyFill="1" applyBorder="1" applyAlignment="1">
      <alignment horizontal="left" vertical="top"/>
    </xf>
    <xf numFmtId="0" fontId="3" fillId="8" borderId="12" xfId="0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3" fillId="8" borderId="23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3" fillId="8" borderId="29" xfId="0" applyFont="1" applyFill="1" applyBorder="1" applyAlignment="1">
      <alignment horizontal="left" vertical="top"/>
    </xf>
    <xf numFmtId="0" fontId="3" fillId="8" borderId="18" xfId="0" applyFont="1" applyFill="1" applyBorder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3" fillId="8" borderId="19" xfId="0" applyFont="1" applyFill="1" applyBorder="1" applyAlignment="1">
      <alignment horizontal="left" vertical="top"/>
    </xf>
    <xf numFmtId="0" fontId="3" fillId="8" borderId="20" xfId="0" applyFont="1" applyFill="1" applyBorder="1" applyAlignment="1">
      <alignment horizontal="left" vertical="top"/>
    </xf>
    <xf numFmtId="0" fontId="3" fillId="8" borderId="6" xfId="0" applyFont="1" applyFill="1" applyBorder="1" applyAlignment="1">
      <alignment horizontal="left" vertical="top"/>
    </xf>
    <xf numFmtId="0" fontId="3" fillId="8" borderId="21" xfId="0" applyFont="1" applyFill="1" applyBorder="1" applyAlignment="1">
      <alignment horizontal="left" vertical="top"/>
    </xf>
    <xf numFmtId="0" fontId="3" fillId="8" borderId="11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12" xfId="0" applyFont="1" applyFill="1" applyBorder="1" applyAlignment="1">
      <alignment horizontal="left" vertical="top" wrapText="1"/>
    </xf>
    <xf numFmtId="0" fontId="14" fillId="7" borderId="15" xfId="0" applyFont="1" applyFill="1" applyBorder="1" applyAlignment="1">
      <alignment horizontal="left" vertical="center"/>
    </xf>
    <xf numFmtId="0" fontId="14" fillId="7" borderId="1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/>
    </xf>
    <xf numFmtId="0" fontId="12" fillId="5" borderId="29" xfId="0" applyFont="1" applyFill="1" applyBorder="1" applyAlignment="1">
      <alignment horizontal="center"/>
    </xf>
    <xf numFmtId="0" fontId="15" fillId="5" borderId="25" xfId="0" applyFont="1" applyFill="1" applyBorder="1" applyAlignment="1">
      <alignment horizontal="center" vertical="top"/>
    </xf>
    <xf numFmtId="0" fontId="15" fillId="5" borderId="7" xfId="0" applyFont="1" applyFill="1" applyBorder="1" applyAlignment="1">
      <alignment horizontal="center" vertical="top"/>
    </xf>
    <xf numFmtId="0" fontId="15" fillId="5" borderId="8" xfId="0" applyFont="1" applyFill="1" applyBorder="1" applyAlignment="1">
      <alignment horizontal="center" vertical="top"/>
    </xf>
    <xf numFmtId="0" fontId="3" fillId="8" borderId="31" xfId="0" applyFont="1" applyFill="1" applyBorder="1" applyAlignment="1">
      <alignment horizontal="left" vertical="top"/>
    </xf>
    <xf numFmtId="0" fontId="3" fillId="8" borderId="25" xfId="0" applyFont="1" applyFill="1" applyBorder="1" applyAlignment="1">
      <alignment horizontal="left" vertical="top"/>
    </xf>
    <xf numFmtId="0" fontId="3" fillId="8" borderId="32" xfId="0" applyFont="1" applyFill="1" applyBorder="1" applyAlignment="1">
      <alignment horizontal="left" vertical="top"/>
    </xf>
    <xf numFmtId="0" fontId="4" fillId="4" borderId="1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6" xfId="0" applyFont="1" applyFill="1" applyBorder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vyaparapp.in/desktop/download-v3?body=cta%3DFORMATS%26pageName%3D/invoice-formats/gs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26</xdr:row>
      <xdr:rowOff>0</xdr:rowOff>
    </xdr:from>
    <xdr:to>
      <xdr:col>11</xdr:col>
      <xdr:colOff>304800</xdr:colOff>
      <xdr:row>27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5381A28-4FA2-C539-8F66-B993B4AB0C76}"/>
            </a:ext>
          </a:extLst>
        </xdr:cNvPr>
        <xdr:cNvSpPr>
          <a:spLocks noChangeAspect="1" noChangeArrowheads="1"/>
        </xdr:cNvSpPr>
      </xdr:nvSpPr>
      <xdr:spPr bwMode="auto">
        <a:xfrm>
          <a:off x="7848600" y="480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11</xdr:row>
      <xdr:rowOff>129540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CE64AD55-0B7B-280D-18DB-2ABAD6F2C39D}"/>
            </a:ext>
          </a:extLst>
        </xdr:cNvPr>
        <xdr:cNvSpPr>
          <a:spLocks noChangeAspect="1" noChangeArrowheads="1"/>
        </xdr:cNvSpPr>
      </xdr:nvSpPr>
      <xdr:spPr bwMode="auto">
        <a:xfrm>
          <a:off x="7223760" y="141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190501</xdr:colOff>
      <xdr:row>46</xdr:row>
      <xdr:rowOff>167640</xdr:rowOff>
    </xdr:from>
    <xdr:to>
      <xdr:col>7</xdr:col>
      <xdr:colOff>805816</xdr:colOff>
      <xdr:row>48</xdr:row>
      <xdr:rowOff>165380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DEC9B8-695D-4C97-AF46-61B78DFAC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2481" y="8785860"/>
          <a:ext cx="1356360" cy="409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workbookViewId="0">
      <selection activeCell="H45" sqref="A1:H45"/>
    </sheetView>
  </sheetViews>
  <sheetFormatPr defaultColWidth="9.140625" defaultRowHeight="14.25" x14ac:dyDescent="0.2"/>
  <cols>
    <col min="1" max="1" width="6.42578125" style="1" customWidth="1"/>
    <col min="2" max="2" width="20.5703125" style="1" customWidth="1"/>
    <col min="3" max="3" width="8.7109375" style="1" customWidth="1"/>
    <col min="4" max="4" width="6.7109375" style="1" customWidth="1"/>
    <col min="5" max="5" width="11.42578125" style="1" customWidth="1"/>
    <col min="6" max="6" width="10.42578125" style="1" customWidth="1"/>
    <col min="7" max="7" width="10.7109375" style="1" customWidth="1"/>
    <col min="8" max="8" width="12.140625" style="1" customWidth="1"/>
    <col min="9" max="16384" width="9.140625" style="1"/>
  </cols>
  <sheetData>
    <row r="1" spans="1:8" x14ac:dyDescent="0.2">
      <c r="A1" s="40" t="s">
        <v>39</v>
      </c>
      <c r="B1" s="41"/>
      <c r="C1" s="41"/>
      <c r="D1" s="41"/>
      <c r="E1" s="41"/>
      <c r="F1" s="41"/>
      <c r="G1" s="41"/>
      <c r="H1" s="42"/>
    </row>
    <row r="2" spans="1:8" ht="19.899999999999999" customHeight="1" x14ac:dyDescent="0.2">
      <c r="A2" s="43"/>
      <c r="B2" s="44"/>
      <c r="C2" s="44"/>
      <c r="D2" s="44"/>
      <c r="E2" s="44"/>
      <c r="F2" s="44"/>
      <c r="G2" s="44"/>
      <c r="H2" s="45"/>
    </row>
    <row r="3" spans="1:8" ht="8.4499999999999993" customHeight="1" thickBot="1" x14ac:dyDescent="0.25">
      <c r="A3" s="46"/>
      <c r="B3" s="47"/>
      <c r="C3" s="47"/>
      <c r="D3" s="47"/>
      <c r="E3" s="47"/>
      <c r="F3" s="47"/>
      <c r="G3" s="47"/>
      <c r="H3" s="48"/>
    </row>
    <row r="4" spans="1:8" ht="13.9" customHeight="1" x14ac:dyDescent="0.25">
      <c r="A4" s="49" t="s">
        <v>0</v>
      </c>
      <c r="B4" s="50"/>
      <c r="C4" s="50"/>
      <c r="D4" s="50"/>
      <c r="E4" s="50"/>
      <c r="F4" s="50"/>
      <c r="G4" s="50"/>
      <c r="H4" s="51"/>
    </row>
    <row r="5" spans="1:8" ht="13.9" customHeight="1" x14ac:dyDescent="0.2">
      <c r="A5" s="52" t="s">
        <v>1</v>
      </c>
      <c r="B5" s="53"/>
      <c r="C5" s="53"/>
      <c r="D5" s="53"/>
      <c r="E5" s="53"/>
      <c r="F5" s="53"/>
      <c r="G5" s="53"/>
      <c r="H5" s="54"/>
    </row>
    <row r="6" spans="1:8" ht="13.9" customHeight="1" x14ac:dyDescent="0.2">
      <c r="A6" s="61"/>
      <c r="B6" s="62"/>
      <c r="C6" s="62"/>
      <c r="D6" s="62"/>
      <c r="E6" s="62"/>
      <c r="F6" s="62"/>
      <c r="G6" s="62"/>
      <c r="H6" s="63"/>
    </row>
    <row r="7" spans="1:8" ht="13.9" customHeight="1" x14ac:dyDescent="0.2">
      <c r="A7" s="52" t="s">
        <v>2</v>
      </c>
      <c r="B7" s="53"/>
      <c r="C7" s="53"/>
      <c r="D7" s="53"/>
      <c r="E7" s="53"/>
      <c r="F7" s="53"/>
      <c r="G7" s="53"/>
      <c r="H7" s="54"/>
    </row>
    <row r="8" spans="1:8" ht="13.9" customHeight="1" x14ac:dyDescent="0.2">
      <c r="A8" s="52" t="s">
        <v>3</v>
      </c>
      <c r="B8" s="53"/>
      <c r="C8" s="53"/>
      <c r="D8" s="53"/>
      <c r="E8" s="53"/>
      <c r="F8" s="53"/>
      <c r="G8" s="53"/>
      <c r="H8" s="54"/>
    </row>
    <row r="9" spans="1:8" ht="13.9" customHeight="1" x14ac:dyDescent="0.2">
      <c r="A9" s="52" t="s">
        <v>4</v>
      </c>
      <c r="B9" s="53"/>
      <c r="C9" s="53"/>
      <c r="D9" s="53"/>
      <c r="E9" s="53"/>
      <c r="F9" s="53"/>
      <c r="G9" s="53"/>
      <c r="H9" s="54"/>
    </row>
    <row r="10" spans="1:8" ht="14.45" customHeight="1" x14ac:dyDescent="0.2">
      <c r="A10" s="64" t="s">
        <v>5</v>
      </c>
      <c r="B10" s="65"/>
      <c r="C10" s="65"/>
      <c r="D10" s="65"/>
      <c r="E10" s="65"/>
      <c r="F10" s="65"/>
      <c r="G10" s="65"/>
      <c r="H10" s="66"/>
    </row>
    <row r="11" spans="1:8" x14ac:dyDescent="0.2">
      <c r="A11" s="57"/>
      <c r="B11" s="57"/>
      <c r="C11" s="57"/>
      <c r="D11" s="57"/>
      <c r="E11" s="57"/>
      <c r="F11" s="57"/>
      <c r="G11" s="57"/>
      <c r="H11" s="57"/>
    </row>
    <row r="12" spans="1:8" ht="15" x14ac:dyDescent="0.25">
      <c r="A12" s="58" t="s">
        <v>6</v>
      </c>
      <c r="B12" s="58"/>
      <c r="C12" s="58"/>
      <c r="D12" s="58"/>
      <c r="E12" s="58" t="s">
        <v>7</v>
      </c>
      <c r="F12" s="58"/>
      <c r="G12" s="58"/>
      <c r="H12" s="58"/>
    </row>
    <row r="13" spans="1:8" x14ac:dyDescent="0.2">
      <c r="A13" s="56" t="s">
        <v>8</v>
      </c>
      <c r="B13" s="56"/>
      <c r="C13" s="56"/>
      <c r="D13" s="56"/>
      <c r="E13" s="56"/>
      <c r="F13" s="56"/>
      <c r="G13" s="56"/>
      <c r="H13" s="56"/>
    </row>
    <row r="14" spans="1:8" x14ac:dyDescent="0.2">
      <c r="A14" s="56" t="s">
        <v>9</v>
      </c>
      <c r="B14" s="56"/>
      <c r="C14" s="56"/>
      <c r="D14" s="56"/>
      <c r="E14" s="56"/>
      <c r="F14" s="56"/>
      <c r="G14" s="56"/>
      <c r="H14" s="56"/>
    </row>
    <row r="15" spans="1:8" x14ac:dyDescent="0.2">
      <c r="A15" s="56"/>
      <c r="B15" s="56"/>
      <c r="C15" s="56"/>
      <c r="D15" s="56"/>
      <c r="E15" s="56"/>
      <c r="F15" s="56"/>
      <c r="G15" s="56"/>
      <c r="H15" s="56"/>
    </row>
    <row r="16" spans="1:8" ht="15" x14ac:dyDescent="0.25">
      <c r="A16" s="56" t="s">
        <v>10</v>
      </c>
      <c r="B16" s="56"/>
      <c r="C16" s="56"/>
      <c r="D16" s="56"/>
      <c r="E16" s="59" t="s">
        <v>11</v>
      </c>
      <c r="F16" s="60"/>
      <c r="G16" s="77" t="s">
        <v>12</v>
      </c>
      <c r="H16" s="77"/>
    </row>
    <row r="17" spans="1:12" ht="15" x14ac:dyDescent="0.25">
      <c r="A17" s="56" t="s">
        <v>13</v>
      </c>
      <c r="B17" s="56"/>
      <c r="C17" s="56"/>
      <c r="D17" s="56"/>
      <c r="E17" s="59" t="s">
        <v>14</v>
      </c>
      <c r="F17" s="60"/>
      <c r="G17" s="77" t="s">
        <v>15</v>
      </c>
      <c r="H17" s="77"/>
    </row>
    <row r="18" spans="1:12" x14ac:dyDescent="0.2">
      <c r="A18" s="56" t="s">
        <v>16</v>
      </c>
      <c r="B18" s="56"/>
      <c r="C18" s="56"/>
      <c r="D18" s="56"/>
      <c r="E18" s="56"/>
      <c r="F18" s="56"/>
      <c r="G18" s="56"/>
      <c r="H18" s="56"/>
    </row>
    <row r="19" spans="1:12" x14ac:dyDescent="0.2">
      <c r="A19" s="78"/>
      <c r="B19" s="78"/>
      <c r="C19" s="78"/>
      <c r="D19" s="78"/>
      <c r="E19" s="78"/>
      <c r="F19" s="78"/>
      <c r="G19" s="78"/>
      <c r="H19" s="78"/>
    </row>
    <row r="20" spans="1:12" ht="30" customHeight="1" x14ac:dyDescent="0.2">
      <c r="A20" s="7" t="s">
        <v>17</v>
      </c>
      <c r="B20" s="7" t="s">
        <v>40</v>
      </c>
      <c r="C20" s="8" t="s">
        <v>18</v>
      </c>
      <c r="D20" s="9" t="s">
        <v>19</v>
      </c>
      <c r="E20" s="9" t="s">
        <v>20</v>
      </c>
      <c r="F20" s="9" t="s">
        <v>21</v>
      </c>
      <c r="G20" s="9" t="s">
        <v>22</v>
      </c>
      <c r="H20" s="9" t="s">
        <v>23</v>
      </c>
    </row>
    <row r="21" spans="1:12" x14ac:dyDescent="0.2">
      <c r="A21" s="2">
        <v>1</v>
      </c>
      <c r="B21" s="5" t="s">
        <v>41</v>
      </c>
      <c r="C21" s="2">
        <v>1</v>
      </c>
      <c r="D21" s="2">
        <v>2</v>
      </c>
      <c r="E21" s="3">
        <v>200</v>
      </c>
      <c r="F21" s="2">
        <v>20</v>
      </c>
      <c r="G21" s="4">
        <v>0.05</v>
      </c>
      <c r="H21" s="2">
        <f t="shared" ref="H21:H27" si="0">((E21*C21)-F21)+(((E21*C21)-F21)*G21)</f>
        <v>189</v>
      </c>
    </row>
    <row r="22" spans="1:12" x14ac:dyDescent="0.2">
      <c r="A22" s="10">
        <v>2</v>
      </c>
      <c r="B22" s="10" t="s">
        <v>42</v>
      </c>
      <c r="C22" s="10">
        <v>1</v>
      </c>
      <c r="D22" s="10">
        <v>4</v>
      </c>
      <c r="E22" s="11">
        <v>250</v>
      </c>
      <c r="F22" s="10">
        <v>10</v>
      </c>
      <c r="G22" s="12">
        <v>0.18</v>
      </c>
      <c r="H22" s="10">
        <f t="shared" si="0"/>
        <v>283.2</v>
      </c>
    </row>
    <row r="23" spans="1:12" x14ac:dyDescent="0.2">
      <c r="A23" s="2">
        <v>3</v>
      </c>
      <c r="B23" s="2" t="s">
        <v>43</v>
      </c>
      <c r="C23" s="2">
        <v>1</v>
      </c>
      <c r="D23" s="2">
        <v>6</v>
      </c>
      <c r="E23" s="3">
        <v>340</v>
      </c>
      <c r="F23" s="2">
        <v>20</v>
      </c>
      <c r="G23" s="4">
        <v>0.05</v>
      </c>
      <c r="H23" s="2">
        <f t="shared" si="0"/>
        <v>336</v>
      </c>
    </row>
    <row r="24" spans="1:12" x14ac:dyDescent="0.2">
      <c r="A24" s="10">
        <v>4</v>
      </c>
      <c r="B24" s="10" t="s">
        <v>44</v>
      </c>
      <c r="C24" s="10">
        <v>1</v>
      </c>
      <c r="D24" s="10">
        <v>5</v>
      </c>
      <c r="E24" s="11">
        <v>300</v>
      </c>
      <c r="F24" s="10">
        <v>30</v>
      </c>
      <c r="G24" s="12">
        <v>0.05</v>
      </c>
      <c r="H24" s="10">
        <f t="shared" si="0"/>
        <v>283.5</v>
      </c>
    </row>
    <row r="25" spans="1:12" x14ac:dyDescent="0.2">
      <c r="A25" s="2">
        <v>5</v>
      </c>
      <c r="B25" s="5" t="s">
        <v>45</v>
      </c>
      <c r="C25" s="2">
        <v>1</v>
      </c>
      <c r="D25" s="2">
        <v>7</v>
      </c>
      <c r="E25" s="3">
        <v>300</v>
      </c>
      <c r="F25" s="2">
        <v>30</v>
      </c>
      <c r="G25" s="4">
        <v>0.05</v>
      </c>
      <c r="H25" s="2">
        <f t="shared" si="0"/>
        <v>283.5</v>
      </c>
    </row>
    <row r="26" spans="1:12" x14ac:dyDescent="0.2">
      <c r="A26" s="10">
        <v>6</v>
      </c>
      <c r="B26" s="13" t="s">
        <v>46</v>
      </c>
      <c r="C26" s="10">
        <v>1</v>
      </c>
      <c r="D26" s="10">
        <v>8</v>
      </c>
      <c r="E26" s="11">
        <v>300</v>
      </c>
      <c r="F26" s="10">
        <v>10</v>
      </c>
      <c r="G26" s="12">
        <v>0.05</v>
      </c>
      <c r="H26" s="10">
        <f t="shared" si="0"/>
        <v>304.5</v>
      </c>
    </row>
    <row r="27" spans="1:12" ht="15" x14ac:dyDescent="0.25">
      <c r="A27" s="2">
        <v>7</v>
      </c>
      <c r="B27" s="2" t="s">
        <v>47</v>
      </c>
      <c r="C27" s="2">
        <v>1</v>
      </c>
      <c r="D27" s="2">
        <v>8</v>
      </c>
      <c r="E27" s="3">
        <v>200</v>
      </c>
      <c r="F27" s="2">
        <v>20</v>
      </c>
      <c r="G27" s="4">
        <v>0.05</v>
      </c>
      <c r="H27" s="2">
        <f t="shared" si="0"/>
        <v>189</v>
      </c>
      <c r="L27"/>
    </row>
    <row r="28" spans="1:12" x14ac:dyDescent="0.2">
      <c r="A28" s="10"/>
      <c r="B28" s="14"/>
      <c r="C28" s="10"/>
      <c r="D28" s="10"/>
      <c r="E28" s="11"/>
      <c r="F28" s="10"/>
      <c r="G28" s="12"/>
      <c r="H28" s="10"/>
    </row>
    <row r="29" spans="1:12" ht="20.25" x14ac:dyDescent="0.2">
      <c r="A29" s="76" t="s">
        <v>24</v>
      </c>
      <c r="B29" s="76"/>
      <c r="C29" s="15">
        <f>SUM(C21:C28)</f>
        <v>7</v>
      </c>
      <c r="D29" s="15"/>
      <c r="E29" s="15"/>
      <c r="F29" s="15">
        <f>SUM(F21:F27)</f>
        <v>140</v>
      </c>
      <c r="G29" s="16">
        <f>(((E21*C21)-F21)*G21)+(((E22*C22)-F22)*G22)+(((E23*C23)-F23)*G23)+(((E24*C24)-F24)*G24+(((E25*C25)-F25)*G25)+(((E26*C26)-F26)*G26)+(((E27*C27)-F27)*G27))</f>
        <v>118.69999999999999</v>
      </c>
      <c r="H29" s="17">
        <f>SUM(H21:H27)</f>
        <v>1868.7</v>
      </c>
    </row>
    <row r="30" spans="1:12" ht="15" thickBot="1" x14ac:dyDescent="0.25">
      <c r="A30" s="85"/>
      <c r="B30" s="85"/>
      <c r="C30" s="85"/>
      <c r="D30" s="85"/>
      <c r="E30" s="85"/>
      <c r="F30" s="85"/>
      <c r="G30" s="85"/>
      <c r="H30" s="85"/>
    </row>
    <row r="31" spans="1:12" ht="20.25" x14ac:dyDescent="0.3">
      <c r="A31" s="82" t="s">
        <v>25</v>
      </c>
      <c r="B31" s="82"/>
      <c r="C31" s="82"/>
      <c r="D31" s="30"/>
      <c r="E31" s="86" t="s">
        <v>26</v>
      </c>
      <c r="F31" s="87"/>
      <c r="G31" s="87"/>
      <c r="H31" s="18">
        <f>(E21*C21)+(E22*C22)+(E23*C23)+(E24*C24)+(E25*C25)+(E26*C26)+(E27*C27)</f>
        <v>1890</v>
      </c>
    </row>
    <row r="32" spans="1:12" ht="14.45" customHeight="1" x14ac:dyDescent="0.2">
      <c r="A32" s="83"/>
      <c r="B32" s="83"/>
      <c r="C32" s="83"/>
      <c r="D32" s="30"/>
      <c r="E32" s="70" t="s">
        <v>27</v>
      </c>
      <c r="F32" s="71"/>
      <c r="G32" s="71"/>
      <c r="H32" s="19">
        <f>SUM(F21:F28)</f>
        <v>140</v>
      </c>
    </row>
    <row r="33" spans="1:8" ht="14.45" customHeight="1" x14ac:dyDescent="0.2">
      <c r="A33" s="83"/>
      <c r="B33" s="83"/>
      <c r="C33" s="83"/>
      <c r="D33" s="30"/>
      <c r="E33" s="70" t="s">
        <v>28</v>
      </c>
      <c r="F33" s="71"/>
      <c r="G33" s="71"/>
      <c r="H33" s="19">
        <f>1/2*G29</f>
        <v>59.349999999999994</v>
      </c>
    </row>
    <row r="34" spans="1:8" ht="14.45" customHeight="1" x14ac:dyDescent="0.2">
      <c r="A34" s="83"/>
      <c r="B34" s="83"/>
      <c r="C34" s="83"/>
      <c r="D34" s="30"/>
      <c r="E34" s="70" t="s">
        <v>29</v>
      </c>
      <c r="F34" s="71"/>
      <c r="G34" s="71"/>
      <c r="H34" s="19">
        <f>1/2*G29</f>
        <v>59.349999999999994</v>
      </c>
    </row>
    <row r="35" spans="1:8" ht="15" customHeight="1" thickBot="1" x14ac:dyDescent="0.25">
      <c r="A35" s="84"/>
      <c r="B35" s="84"/>
      <c r="C35" s="84"/>
      <c r="D35" s="30"/>
      <c r="E35" s="72" t="s">
        <v>34</v>
      </c>
      <c r="F35" s="73"/>
      <c r="G35" s="73"/>
      <c r="H35" s="79">
        <f>(H31-H32)+(H33+H34)</f>
        <v>1868.7</v>
      </c>
    </row>
    <row r="36" spans="1:8" ht="15" customHeight="1" thickBot="1" x14ac:dyDescent="0.25">
      <c r="A36" s="80"/>
      <c r="B36" s="80"/>
      <c r="C36" s="81"/>
      <c r="D36" s="30"/>
      <c r="E36" s="72"/>
      <c r="F36" s="73"/>
      <c r="G36" s="73"/>
      <c r="H36" s="79"/>
    </row>
    <row r="37" spans="1:8" ht="14.45" customHeight="1" x14ac:dyDescent="0.2">
      <c r="A37" s="88" t="s">
        <v>33</v>
      </c>
      <c r="B37" s="89"/>
      <c r="C37" s="90"/>
      <c r="D37" s="30"/>
      <c r="E37" s="55" t="s">
        <v>35</v>
      </c>
      <c r="F37" s="56"/>
      <c r="G37" s="56"/>
      <c r="H37" s="19">
        <v>1000</v>
      </c>
    </row>
    <row r="38" spans="1:8" ht="14.45" customHeight="1" x14ac:dyDescent="0.2">
      <c r="A38" s="91"/>
      <c r="B38" s="92"/>
      <c r="C38" s="93"/>
      <c r="D38" s="30"/>
      <c r="E38" s="55" t="s">
        <v>36</v>
      </c>
      <c r="F38" s="56"/>
      <c r="G38" s="56"/>
      <c r="H38" s="20">
        <v>0.05</v>
      </c>
    </row>
    <row r="39" spans="1:8" ht="14.45" customHeight="1" x14ac:dyDescent="0.2">
      <c r="A39" s="91"/>
      <c r="B39" s="92"/>
      <c r="C39" s="93"/>
      <c r="D39" s="30"/>
      <c r="E39" s="55" t="s">
        <v>37</v>
      </c>
      <c r="F39" s="56"/>
      <c r="G39" s="56"/>
      <c r="H39" s="19">
        <f>H37*H38</f>
        <v>50</v>
      </c>
    </row>
    <row r="40" spans="1:8" ht="14.45" customHeight="1" x14ac:dyDescent="0.2">
      <c r="A40" s="91"/>
      <c r="B40" s="92"/>
      <c r="C40" s="93"/>
      <c r="D40" s="30"/>
      <c r="E40" s="55" t="s">
        <v>38</v>
      </c>
      <c r="F40" s="56"/>
      <c r="G40" s="56"/>
      <c r="H40" s="19">
        <f>SUM(H35,H39)</f>
        <v>1918.7</v>
      </c>
    </row>
    <row r="41" spans="1:8" ht="14.45" customHeight="1" x14ac:dyDescent="0.2">
      <c r="A41" s="91"/>
      <c r="B41" s="92"/>
      <c r="C41" s="93"/>
      <c r="D41" s="30"/>
      <c r="E41" s="70" t="s">
        <v>30</v>
      </c>
      <c r="F41" s="71"/>
      <c r="G41" s="71"/>
      <c r="H41" s="19">
        <v>1000</v>
      </c>
    </row>
    <row r="42" spans="1:8" ht="14.45" customHeight="1" thickBot="1" x14ac:dyDescent="0.25">
      <c r="A42" s="91"/>
      <c r="B42" s="92"/>
      <c r="C42" s="93"/>
      <c r="D42" s="30"/>
      <c r="E42" s="68" t="s">
        <v>31</v>
      </c>
      <c r="F42" s="69"/>
      <c r="G42" s="69"/>
      <c r="H42" s="21">
        <f>H40-H41</f>
        <v>918.7</v>
      </c>
    </row>
    <row r="43" spans="1:8" ht="14.45" customHeight="1" x14ac:dyDescent="0.2">
      <c r="A43" s="91"/>
      <c r="B43" s="92"/>
      <c r="C43" s="93"/>
      <c r="D43" s="30"/>
      <c r="E43" s="22" t="s">
        <v>32</v>
      </c>
      <c r="F43" s="22"/>
      <c r="G43" s="23"/>
      <c r="H43" s="28"/>
    </row>
    <row r="44" spans="1:8" ht="15" customHeight="1" thickBot="1" x14ac:dyDescent="0.25">
      <c r="A44" s="94"/>
      <c r="B44" s="95"/>
      <c r="C44" s="96"/>
      <c r="D44" s="30"/>
      <c r="E44" s="24"/>
      <c r="F44" s="24"/>
      <c r="G44" s="25"/>
      <c r="H44" s="29"/>
    </row>
    <row r="45" spans="1:8" ht="14.45" customHeight="1" x14ac:dyDescent="0.2">
      <c r="A45" s="74"/>
      <c r="B45" s="74"/>
      <c r="C45" s="75"/>
      <c r="D45" s="30"/>
      <c r="E45" s="24"/>
      <c r="F45" s="24"/>
      <c r="G45" s="25"/>
      <c r="H45" s="29"/>
    </row>
    <row r="46" spans="1:8" ht="14.45" customHeight="1" x14ac:dyDescent="0.2">
      <c r="A46" s="74"/>
      <c r="B46" s="74"/>
      <c r="C46" s="75"/>
      <c r="D46" s="30"/>
      <c r="E46" s="24"/>
      <c r="F46" s="24"/>
      <c r="G46" s="25"/>
      <c r="H46" s="29"/>
    </row>
    <row r="47" spans="1:8" ht="15" customHeight="1" x14ac:dyDescent="0.2">
      <c r="A47" s="74"/>
      <c r="B47" s="74"/>
      <c r="C47" s="75"/>
      <c r="D47" s="30"/>
      <c r="E47" s="27"/>
      <c r="F47" s="27"/>
      <c r="G47" s="26"/>
      <c r="H47" s="29"/>
    </row>
    <row r="48" spans="1:8" ht="18" x14ac:dyDescent="0.2">
      <c r="A48" s="67"/>
      <c r="B48" s="67"/>
      <c r="C48" s="67"/>
      <c r="D48" s="67"/>
      <c r="E48" s="67"/>
      <c r="F48" s="67"/>
      <c r="G48" s="67"/>
      <c r="H48" s="6"/>
    </row>
  </sheetData>
  <mergeCells count="47">
    <mergeCell ref="H35:H36"/>
    <mergeCell ref="A36:C36"/>
    <mergeCell ref="A31:C35"/>
    <mergeCell ref="E33:G33"/>
    <mergeCell ref="A30:H30"/>
    <mergeCell ref="E31:G31"/>
    <mergeCell ref="E32:G32"/>
    <mergeCell ref="A29:B29"/>
    <mergeCell ref="G16:H16"/>
    <mergeCell ref="G17:H17"/>
    <mergeCell ref="E17:F17"/>
    <mergeCell ref="E18:H18"/>
    <mergeCell ref="A18:D18"/>
    <mergeCell ref="A19:H19"/>
    <mergeCell ref="A48:G48"/>
    <mergeCell ref="E42:G42"/>
    <mergeCell ref="E34:G34"/>
    <mergeCell ref="E41:G41"/>
    <mergeCell ref="E35:G36"/>
    <mergeCell ref="A47:C47"/>
    <mergeCell ref="A46:C46"/>
    <mergeCell ref="A37:C44"/>
    <mergeCell ref="A45:C45"/>
    <mergeCell ref="E15:H15"/>
    <mergeCell ref="E16:F16"/>
    <mergeCell ref="A17:D17"/>
    <mergeCell ref="A6:H6"/>
    <mergeCell ref="A7:H7"/>
    <mergeCell ref="A8:H8"/>
    <mergeCell ref="A9:H9"/>
    <mergeCell ref="A10:H10"/>
    <mergeCell ref="A1:H3"/>
    <mergeCell ref="A4:H4"/>
    <mergeCell ref="A5:H5"/>
    <mergeCell ref="E39:G39"/>
    <mergeCell ref="E40:G40"/>
    <mergeCell ref="E37:G37"/>
    <mergeCell ref="E38:G38"/>
    <mergeCell ref="A11:H11"/>
    <mergeCell ref="A12:D12"/>
    <mergeCell ref="A13:D13"/>
    <mergeCell ref="A14:D14"/>
    <mergeCell ref="A15:D15"/>
    <mergeCell ref="A16:D16"/>
    <mergeCell ref="E12:H12"/>
    <mergeCell ref="E13:H13"/>
    <mergeCell ref="E14:H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7445-5462-4C5F-83F8-50638B6BB15C}">
  <dimension ref="A1:T46"/>
  <sheetViews>
    <sheetView tabSelected="1" topLeftCell="A27" zoomScale="68" zoomScaleNormal="68" workbookViewId="0">
      <selection activeCell="A46" sqref="A1:H46"/>
    </sheetView>
  </sheetViews>
  <sheetFormatPr defaultRowHeight="15" x14ac:dyDescent="0.25"/>
  <cols>
    <col min="2" max="2" width="14.42578125" customWidth="1"/>
    <col min="5" max="5" width="18.140625" customWidth="1"/>
    <col min="7" max="7" width="17.85546875" customWidth="1"/>
    <col min="8" max="8" width="15" customWidth="1"/>
  </cols>
  <sheetData>
    <row r="1" spans="1:8" x14ac:dyDescent="0.25">
      <c r="A1" s="40" t="s">
        <v>48</v>
      </c>
      <c r="B1" s="41"/>
      <c r="C1" s="41"/>
      <c r="D1" s="41"/>
      <c r="E1" s="41"/>
      <c r="F1" s="41"/>
      <c r="G1" s="41"/>
      <c r="H1" s="42"/>
    </row>
    <row r="2" spans="1:8" x14ac:dyDescent="0.25">
      <c r="A2" s="43"/>
      <c r="B2" s="44"/>
      <c r="C2" s="44"/>
      <c r="D2" s="44"/>
      <c r="E2" s="44"/>
      <c r="F2" s="44"/>
      <c r="G2" s="44"/>
      <c r="H2" s="45"/>
    </row>
    <row r="3" spans="1:8" ht="15.75" thickBot="1" x14ac:dyDescent="0.3">
      <c r="A3" s="46"/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49</v>
      </c>
      <c r="B4" s="50"/>
      <c r="C4" s="50"/>
      <c r="D4" s="50"/>
      <c r="E4" s="50"/>
      <c r="F4" s="50"/>
      <c r="G4" s="50"/>
      <c r="H4" s="51"/>
    </row>
    <row r="5" spans="1:8" x14ac:dyDescent="0.25">
      <c r="A5" s="52" t="s">
        <v>1</v>
      </c>
      <c r="B5" s="53"/>
      <c r="C5" s="53"/>
      <c r="D5" s="53"/>
      <c r="E5" s="53"/>
      <c r="F5" s="53"/>
      <c r="G5" s="53"/>
      <c r="H5" s="54"/>
    </row>
    <row r="6" spans="1:8" x14ac:dyDescent="0.25">
      <c r="A6" s="61"/>
      <c r="B6" s="62"/>
      <c r="C6" s="62"/>
      <c r="D6" s="62"/>
      <c r="E6" s="62"/>
      <c r="F6" s="62"/>
      <c r="G6" s="62"/>
      <c r="H6" s="63"/>
    </row>
    <row r="7" spans="1:8" x14ac:dyDescent="0.25">
      <c r="A7" s="52" t="s">
        <v>2</v>
      </c>
      <c r="B7" s="53"/>
      <c r="C7" s="53"/>
      <c r="D7" s="53"/>
      <c r="E7" s="53"/>
      <c r="F7" s="53"/>
      <c r="G7" s="53"/>
      <c r="H7" s="54"/>
    </row>
    <row r="8" spans="1:8" x14ac:dyDescent="0.25">
      <c r="A8" s="52" t="s">
        <v>3</v>
      </c>
      <c r="B8" s="53"/>
      <c r="C8" s="53"/>
      <c r="D8" s="53"/>
      <c r="E8" s="53"/>
      <c r="F8" s="53"/>
      <c r="G8" s="53"/>
      <c r="H8" s="54"/>
    </row>
    <row r="9" spans="1:8" x14ac:dyDescent="0.25">
      <c r="A9" s="52" t="s">
        <v>4</v>
      </c>
      <c r="B9" s="53"/>
      <c r="C9" s="53"/>
      <c r="D9" s="53"/>
      <c r="E9" s="53"/>
      <c r="F9" s="53"/>
      <c r="G9" s="53"/>
      <c r="H9" s="54"/>
    </row>
    <row r="10" spans="1:8" x14ac:dyDescent="0.25">
      <c r="A10" s="64" t="s">
        <v>5</v>
      </c>
      <c r="B10" s="65"/>
      <c r="C10" s="65"/>
      <c r="D10" s="65"/>
      <c r="E10" s="65"/>
      <c r="F10" s="65"/>
      <c r="G10" s="65"/>
      <c r="H10" s="66"/>
    </row>
    <row r="11" spans="1:8" x14ac:dyDescent="0.25">
      <c r="A11" s="57"/>
      <c r="B11" s="57"/>
      <c r="C11" s="57"/>
      <c r="D11" s="57"/>
      <c r="E11" s="57"/>
      <c r="F11" s="57"/>
      <c r="G11" s="57"/>
      <c r="H11" s="57"/>
    </row>
    <row r="12" spans="1:8" x14ac:dyDescent="0.25">
      <c r="A12" s="58" t="s">
        <v>59</v>
      </c>
      <c r="B12" s="58"/>
      <c r="C12" s="58"/>
      <c r="D12" s="58"/>
      <c r="E12" s="58" t="s">
        <v>7</v>
      </c>
      <c r="F12" s="58"/>
      <c r="G12" s="58"/>
      <c r="H12" s="58"/>
    </row>
    <row r="13" spans="1:8" x14ac:dyDescent="0.25">
      <c r="A13" s="56" t="s">
        <v>60</v>
      </c>
      <c r="B13" s="56"/>
      <c r="C13" s="56"/>
      <c r="D13" s="56"/>
      <c r="E13" s="56" t="s">
        <v>50</v>
      </c>
      <c r="F13" s="56"/>
      <c r="G13" s="56"/>
      <c r="H13" s="56"/>
    </row>
    <row r="14" spans="1:8" x14ac:dyDescent="0.25">
      <c r="A14" s="56" t="s">
        <v>9</v>
      </c>
      <c r="B14" s="56"/>
      <c r="C14" s="56"/>
      <c r="D14" s="56"/>
      <c r="E14" s="56"/>
      <c r="F14" s="56"/>
      <c r="G14" s="56"/>
      <c r="H14" s="56"/>
    </row>
    <row r="15" spans="1:8" x14ac:dyDescent="0.25">
      <c r="A15" s="56"/>
      <c r="B15" s="56"/>
      <c r="C15" s="56"/>
      <c r="D15" s="56"/>
      <c r="E15" s="56"/>
      <c r="F15" s="56"/>
      <c r="G15" s="56"/>
      <c r="H15" s="56"/>
    </row>
    <row r="16" spans="1:8" x14ac:dyDescent="0.25">
      <c r="A16" s="56" t="s">
        <v>10</v>
      </c>
      <c r="B16" s="56"/>
      <c r="C16" s="56"/>
      <c r="D16" s="56"/>
      <c r="E16" s="59" t="s">
        <v>11</v>
      </c>
      <c r="F16" s="60"/>
      <c r="G16" s="77" t="s">
        <v>58</v>
      </c>
      <c r="H16" s="77"/>
    </row>
    <row r="17" spans="1:8" x14ac:dyDescent="0.25">
      <c r="A17" s="56" t="s">
        <v>13</v>
      </c>
      <c r="B17" s="56"/>
      <c r="C17" s="56"/>
      <c r="D17" s="56"/>
      <c r="E17" s="59" t="s">
        <v>14</v>
      </c>
      <c r="F17" s="60"/>
      <c r="G17" s="77" t="s">
        <v>15</v>
      </c>
      <c r="H17" s="77"/>
    </row>
    <row r="18" spans="1:8" x14ac:dyDescent="0.25">
      <c r="A18" s="56" t="s">
        <v>51</v>
      </c>
      <c r="B18" s="56"/>
      <c r="C18" s="56"/>
      <c r="D18" s="56"/>
      <c r="E18" s="56"/>
      <c r="F18" s="56"/>
      <c r="G18" s="56"/>
      <c r="H18" s="56"/>
    </row>
    <row r="19" spans="1:8" x14ac:dyDescent="0.25">
      <c r="A19" s="78"/>
      <c r="B19" s="78"/>
      <c r="C19" s="78"/>
      <c r="D19" s="78"/>
      <c r="E19" s="78"/>
      <c r="F19" s="78"/>
      <c r="G19" s="78"/>
      <c r="H19" s="78"/>
    </row>
    <row r="20" spans="1:8" ht="30" x14ac:dyDescent="0.25">
      <c r="A20" s="7" t="s">
        <v>17</v>
      </c>
      <c r="B20" s="7" t="s">
        <v>40</v>
      </c>
      <c r="C20" s="8" t="s">
        <v>18</v>
      </c>
      <c r="D20" s="9" t="s">
        <v>19</v>
      </c>
      <c r="E20" s="9" t="s">
        <v>20</v>
      </c>
      <c r="F20" s="9" t="s">
        <v>21</v>
      </c>
      <c r="G20" s="9" t="s">
        <v>22</v>
      </c>
      <c r="H20" s="9" t="s">
        <v>23</v>
      </c>
    </row>
    <row r="21" spans="1:8" x14ac:dyDescent="0.25">
      <c r="A21" s="2">
        <v>1</v>
      </c>
      <c r="B21" s="5" t="s">
        <v>52</v>
      </c>
      <c r="C21" s="2">
        <v>1</v>
      </c>
      <c r="D21" s="2"/>
      <c r="E21" s="3">
        <v>3000</v>
      </c>
      <c r="F21" s="2">
        <v>600</v>
      </c>
      <c r="G21" s="12">
        <v>0.18</v>
      </c>
      <c r="H21" s="2">
        <f t="shared" ref="H21:H26" si="0">((E21*C21)-F21)+(((E21*C21)-F21)*G21)</f>
        <v>2832</v>
      </c>
    </row>
    <row r="22" spans="1:8" x14ac:dyDescent="0.25">
      <c r="A22" s="10">
        <v>2</v>
      </c>
      <c r="B22" s="10" t="s">
        <v>53</v>
      </c>
      <c r="C22" s="10">
        <v>5</v>
      </c>
      <c r="D22" s="10"/>
      <c r="E22" s="11">
        <v>5000</v>
      </c>
      <c r="F22" s="10">
        <v>100</v>
      </c>
      <c r="G22" s="12">
        <v>0.18</v>
      </c>
      <c r="H22" s="10">
        <f t="shared" si="0"/>
        <v>29382</v>
      </c>
    </row>
    <row r="23" spans="1:8" x14ac:dyDescent="0.25">
      <c r="A23" s="2">
        <v>3</v>
      </c>
      <c r="B23" s="2" t="s">
        <v>54</v>
      </c>
      <c r="C23" s="2">
        <v>2</v>
      </c>
      <c r="D23" s="2"/>
      <c r="E23" s="3">
        <v>340</v>
      </c>
      <c r="F23" s="2">
        <v>20</v>
      </c>
      <c r="G23" s="12">
        <v>0.18</v>
      </c>
      <c r="H23" s="2">
        <f t="shared" si="0"/>
        <v>778.8</v>
      </c>
    </row>
    <row r="24" spans="1:8" x14ac:dyDescent="0.25">
      <c r="A24" s="10">
        <v>4</v>
      </c>
      <c r="B24" s="10" t="s">
        <v>55</v>
      </c>
      <c r="C24" s="10">
        <v>4</v>
      </c>
      <c r="D24" s="10"/>
      <c r="E24" s="11">
        <v>300</v>
      </c>
      <c r="F24" s="10">
        <v>30</v>
      </c>
      <c r="G24" s="12">
        <v>0.18</v>
      </c>
      <c r="H24" s="10">
        <f t="shared" si="0"/>
        <v>1380.6</v>
      </c>
    </row>
    <row r="25" spans="1:8" x14ac:dyDescent="0.25">
      <c r="A25" s="2">
        <v>5</v>
      </c>
      <c r="B25" s="5" t="s">
        <v>56</v>
      </c>
      <c r="C25" s="2">
        <v>5</v>
      </c>
      <c r="D25" s="2"/>
      <c r="E25" s="3">
        <v>500</v>
      </c>
      <c r="F25" s="2">
        <v>30</v>
      </c>
      <c r="G25" s="12">
        <v>0.18</v>
      </c>
      <c r="H25" s="2">
        <f t="shared" si="0"/>
        <v>2914.6</v>
      </c>
    </row>
    <row r="26" spans="1:8" x14ac:dyDescent="0.25">
      <c r="A26" s="10">
        <v>6</v>
      </c>
      <c r="B26" s="13" t="s">
        <v>57</v>
      </c>
      <c r="C26" s="10">
        <v>1</v>
      </c>
      <c r="D26" s="10"/>
      <c r="E26" s="11">
        <v>500</v>
      </c>
      <c r="F26" s="10">
        <v>10</v>
      </c>
      <c r="G26" s="12">
        <v>0.18</v>
      </c>
      <c r="H26" s="10">
        <f t="shared" si="0"/>
        <v>578.20000000000005</v>
      </c>
    </row>
    <row r="27" spans="1:8" x14ac:dyDescent="0.25">
      <c r="A27" s="2"/>
      <c r="B27" s="2"/>
      <c r="C27" s="2"/>
      <c r="D27" s="2"/>
      <c r="E27" s="3"/>
      <c r="F27" s="2"/>
      <c r="G27" s="4"/>
      <c r="H27" s="2"/>
    </row>
    <row r="28" spans="1:8" ht="20.25" x14ac:dyDescent="0.25">
      <c r="A28" s="76" t="s">
        <v>24</v>
      </c>
      <c r="B28" s="76"/>
      <c r="C28" s="15">
        <f>SUM(C21:C27)</f>
        <v>18</v>
      </c>
      <c r="D28" s="15"/>
      <c r="E28" s="15"/>
      <c r="F28" s="15">
        <f>SUM(F21:F27)</f>
        <v>790</v>
      </c>
      <c r="G28" s="16">
        <f>(((E21*C21)-F21)*G21)+(((E22*C22)-F22)*G22)+(((E23*C23)-F23)*G23)+(((E24*C24)-F24)*G24+(((E25*C25)-F25)*G25)+(((E26*C26)-F26)*G26)+(((E27*C27)-F27)*G27))</f>
        <v>5776.2</v>
      </c>
      <c r="H28" s="17">
        <f>SUM(H21:H27)</f>
        <v>37866.199999999997</v>
      </c>
    </row>
    <row r="29" spans="1:8" ht="15.75" thickBot="1" x14ac:dyDescent="0.3">
      <c r="A29" s="85"/>
      <c r="B29" s="85"/>
      <c r="C29" s="85"/>
      <c r="D29" s="85"/>
      <c r="E29" s="85"/>
      <c r="F29" s="85"/>
      <c r="G29" s="85"/>
      <c r="H29" s="85"/>
    </row>
    <row r="30" spans="1:8" ht="20.25" x14ac:dyDescent="0.3">
      <c r="A30" s="97" t="s">
        <v>63</v>
      </c>
      <c r="B30" s="97"/>
      <c r="C30" s="97"/>
      <c r="D30" s="30"/>
      <c r="E30" s="100" t="s">
        <v>26</v>
      </c>
      <c r="F30" s="101"/>
      <c r="G30" s="101"/>
      <c r="H30" s="31">
        <f>(E21*C21)+(E22*C22)+(E23*C23)+(E24*C24)+(E25*C25)+(E26*C26)+(E27*C27)</f>
        <v>32880</v>
      </c>
    </row>
    <row r="31" spans="1:8" x14ac:dyDescent="0.25">
      <c r="A31" s="98"/>
      <c r="B31" s="98"/>
      <c r="C31" s="98"/>
      <c r="D31" s="30"/>
      <c r="E31" s="70" t="s">
        <v>27</v>
      </c>
      <c r="F31" s="71"/>
      <c r="G31" s="71"/>
      <c r="H31" s="19">
        <f>SUM(F21:F27)</f>
        <v>790</v>
      </c>
    </row>
    <row r="32" spans="1:8" x14ac:dyDescent="0.25">
      <c r="A32" s="98"/>
      <c r="B32" s="98"/>
      <c r="C32" s="98"/>
      <c r="D32" s="30"/>
      <c r="E32" s="70" t="s">
        <v>22</v>
      </c>
      <c r="F32" s="71"/>
      <c r="G32" s="71"/>
      <c r="H32" s="19">
        <v>5776.2</v>
      </c>
    </row>
    <row r="33" spans="1:20" ht="15.75" thickBot="1" x14ac:dyDescent="0.3">
      <c r="A33" s="99"/>
      <c r="B33" s="99"/>
      <c r="C33" s="99"/>
      <c r="D33" s="30"/>
      <c r="E33" s="72" t="s">
        <v>34</v>
      </c>
      <c r="F33" s="73"/>
      <c r="G33" s="73"/>
      <c r="H33" s="79">
        <v>37866.199999999997</v>
      </c>
    </row>
    <row r="34" spans="1:20" ht="15.75" thickBot="1" x14ac:dyDescent="0.3">
      <c r="A34" s="80"/>
      <c r="B34" s="80"/>
      <c r="C34" s="81"/>
      <c r="D34" s="30"/>
      <c r="E34" s="72"/>
      <c r="F34" s="73"/>
      <c r="G34" s="73"/>
      <c r="H34" s="79"/>
    </row>
    <row r="35" spans="1:20" x14ac:dyDescent="0.25">
      <c r="A35" s="88" t="s">
        <v>33</v>
      </c>
      <c r="B35" s="89"/>
      <c r="C35" s="90"/>
      <c r="D35" s="30"/>
      <c r="E35" s="55" t="s">
        <v>35</v>
      </c>
      <c r="F35" s="56"/>
      <c r="G35" s="56"/>
      <c r="H35" s="19">
        <v>1000</v>
      </c>
      <c r="T35" t="s">
        <v>64</v>
      </c>
    </row>
    <row r="36" spans="1:20" x14ac:dyDescent="0.25">
      <c r="A36" s="91"/>
      <c r="B36" s="92"/>
      <c r="C36" s="93"/>
      <c r="D36" s="30"/>
      <c r="E36" s="55" t="s">
        <v>36</v>
      </c>
      <c r="F36" s="56"/>
      <c r="G36" s="56"/>
      <c r="H36" s="20">
        <v>0.05</v>
      </c>
    </row>
    <row r="37" spans="1:20" x14ac:dyDescent="0.25">
      <c r="A37" s="91"/>
      <c r="B37" s="92"/>
      <c r="C37" s="93"/>
      <c r="D37" s="30"/>
      <c r="E37" s="55" t="s">
        <v>37</v>
      </c>
      <c r="F37" s="56"/>
      <c r="G37" s="56"/>
      <c r="H37" s="19">
        <f>H35*H36</f>
        <v>50</v>
      </c>
    </row>
    <row r="38" spans="1:20" x14ac:dyDescent="0.25">
      <c r="A38" s="91"/>
      <c r="B38" s="92"/>
      <c r="C38" s="93"/>
      <c r="D38" s="30"/>
      <c r="E38" s="55" t="s">
        <v>38</v>
      </c>
      <c r="F38" s="56"/>
      <c r="G38" s="56"/>
      <c r="H38" s="19">
        <f>SUM(H33,H37)</f>
        <v>37916.199999999997</v>
      </c>
    </row>
    <row r="39" spans="1:20" x14ac:dyDescent="0.25">
      <c r="A39" s="91"/>
      <c r="B39" s="92"/>
      <c r="C39" s="93"/>
      <c r="D39" s="30"/>
      <c r="E39" s="70" t="s">
        <v>30</v>
      </c>
      <c r="F39" s="71"/>
      <c r="G39" s="71"/>
      <c r="H39" s="19">
        <v>10000</v>
      </c>
    </row>
    <row r="40" spans="1:20" ht="15.75" thickBot="1" x14ac:dyDescent="0.3">
      <c r="A40" s="91"/>
      <c r="B40" s="92"/>
      <c r="C40" s="93"/>
      <c r="D40" s="30"/>
      <c r="E40" s="68" t="s">
        <v>31</v>
      </c>
      <c r="F40" s="69"/>
      <c r="G40" s="69"/>
      <c r="H40" s="21">
        <f>H38-H39</f>
        <v>27916.199999999997</v>
      </c>
    </row>
    <row r="41" spans="1:20" x14ac:dyDescent="0.25">
      <c r="A41" s="91"/>
      <c r="B41" s="92"/>
      <c r="C41" s="93"/>
      <c r="D41" s="30"/>
      <c r="E41" s="22" t="s">
        <v>32</v>
      </c>
      <c r="F41" s="22"/>
      <c r="G41" s="23"/>
      <c r="H41" s="28"/>
    </row>
    <row r="42" spans="1:20" x14ac:dyDescent="0.25">
      <c r="A42" s="107"/>
      <c r="B42" s="108"/>
      <c r="C42" s="109"/>
      <c r="D42" s="39"/>
      <c r="E42" s="38"/>
      <c r="F42" s="24"/>
      <c r="G42" s="25"/>
      <c r="H42" s="29"/>
    </row>
    <row r="43" spans="1:20" x14ac:dyDescent="0.25">
      <c r="A43" s="37"/>
      <c r="B43" s="37"/>
      <c r="C43" s="110"/>
      <c r="D43" s="111"/>
      <c r="E43" s="110"/>
      <c r="F43" s="110"/>
      <c r="G43" s="110"/>
      <c r="H43" s="112"/>
    </row>
    <row r="44" spans="1:20" x14ac:dyDescent="0.25">
      <c r="A44" s="104" t="s">
        <v>61</v>
      </c>
      <c r="B44" s="104"/>
      <c r="C44" s="104"/>
      <c r="D44" s="105"/>
      <c r="E44" s="105"/>
      <c r="F44" s="105"/>
      <c r="G44" s="105"/>
      <c r="H44" s="106"/>
      <c r="I44" s="32"/>
    </row>
    <row r="45" spans="1:20" ht="15.75" thickBot="1" x14ac:dyDescent="0.3">
      <c r="A45" s="35"/>
      <c r="B45" s="35"/>
      <c r="C45" s="35"/>
      <c r="D45" s="35"/>
      <c r="E45" s="35"/>
      <c r="F45" s="35"/>
      <c r="G45" s="35"/>
      <c r="H45" s="36"/>
      <c r="I45" s="33"/>
    </row>
    <row r="46" spans="1:20" x14ac:dyDescent="0.25">
      <c r="A46" s="102" t="s">
        <v>62</v>
      </c>
      <c r="B46" s="102"/>
      <c r="C46" s="102"/>
      <c r="D46" s="102"/>
      <c r="E46" s="102"/>
      <c r="F46" s="102"/>
      <c r="G46" s="102"/>
      <c r="H46" s="103"/>
      <c r="I46" s="34"/>
    </row>
  </sheetData>
  <mergeCells count="45">
    <mergeCell ref="A46:H46"/>
    <mergeCell ref="A44:H44"/>
    <mergeCell ref="A35:C42"/>
    <mergeCell ref="E35:G35"/>
    <mergeCell ref="E36:G36"/>
    <mergeCell ref="E37:G37"/>
    <mergeCell ref="E38:G38"/>
    <mergeCell ref="E39:G39"/>
    <mergeCell ref="E40:G40"/>
    <mergeCell ref="C43:H43"/>
    <mergeCell ref="A28:B28"/>
    <mergeCell ref="A29:H29"/>
    <mergeCell ref="A30:C33"/>
    <mergeCell ref="E30:G30"/>
    <mergeCell ref="E31:G31"/>
    <mergeCell ref="E32:G32"/>
    <mergeCell ref="E33:G34"/>
    <mergeCell ref="H33:H34"/>
    <mergeCell ref="A34:C34"/>
    <mergeCell ref="A19:H19"/>
    <mergeCell ref="A14:D14"/>
    <mergeCell ref="E14:H14"/>
    <mergeCell ref="A15:D15"/>
    <mergeCell ref="E15:H15"/>
    <mergeCell ref="A16:D16"/>
    <mergeCell ref="E16:F16"/>
    <mergeCell ref="G16:H16"/>
    <mergeCell ref="A17:D17"/>
    <mergeCell ref="E17:F17"/>
    <mergeCell ref="G17:H17"/>
    <mergeCell ref="A18:D18"/>
    <mergeCell ref="E18:H18"/>
    <mergeCell ref="A13:D13"/>
    <mergeCell ref="E13:H13"/>
    <mergeCell ref="A1:H3"/>
    <mergeCell ref="A4:H4"/>
    <mergeCell ref="A5:H5"/>
    <mergeCell ref="A6:H6"/>
    <mergeCell ref="A7:H7"/>
    <mergeCell ref="A8:H8"/>
    <mergeCell ref="A9:H9"/>
    <mergeCell ref="A10:H10"/>
    <mergeCell ref="A11:H11"/>
    <mergeCell ref="A12:D12"/>
    <mergeCell ref="E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Rituparna Banerjee</dc:creator>
  <cp:lastModifiedBy>Priyanka patil</cp:lastModifiedBy>
  <cp:lastPrinted>2024-06-21T12:26:16Z</cp:lastPrinted>
  <dcterms:created xsi:type="dcterms:W3CDTF">2022-09-26T06:30:17Z</dcterms:created>
  <dcterms:modified xsi:type="dcterms:W3CDTF">2024-08-27T11:50:20Z</dcterms:modified>
</cp:coreProperties>
</file>