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0" windowWidth="23250" windowHeight="11280" tabRatio="807" firstSheet="2"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963" i="19" l="1"/>
  <c r="A962" i="19"/>
  <c r="A961" i="19"/>
  <c r="A960" i="19"/>
  <c r="A959" i="19"/>
  <c r="A958" i="19"/>
  <c r="A957" i="19"/>
  <c r="A956" i="19"/>
  <c r="A955" i="19"/>
  <c r="A954" i="19"/>
  <c r="A953" i="19"/>
  <c r="A952" i="19"/>
  <c r="A951" i="19"/>
  <c r="A950" i="19"/>
  <c r="A949" i="19"/>
  <c r="A948" i="19"/>
  <c r="A947" i="19"/>
  <c r="A946" i="19"/>
  <c r="A945" i="19"/>
  <c r="A944" i="19"/>
  <c r="AD963" i="19"/>
  <c r="AD962" i="19"/>
  <c r="AD961" i="19"/>
  <c r="AD960" i="19"/>
  <c r="AD959" i="19"/>
  <c r="AD958" i="19"/>
  <c r="AD957" i="19"/>
  <c r="AD956" i="19"/>
  <c r="AD955" i="19"/>
  <c r="AD954" i="19"/>
  <c r="AD953" i="19"/>
  <c r="AD952" i="19"/>
  <c r="AD951" i="19"/>
  <c r="AD950" i="19"/>
  <c r="AD949" i="19"/>
  <c r="AD948" i="19"/>
  <c r="AD947" i="19"/>
  <c r="AD946" i="19"/>
  <c r="AD945" i="19"/>
  <c r="AD944" i="19"/>
  <c r="AD913" i="19"/>
  <c r="AD912" i="19"/>
  <c r="AD911" i="19"/>
  <c r="AD910" i="19"/>
  <c r="AD909" i="19"/>
  <c r="AD908" i="19"/>
  <c r="AD907" i="19"/>
  <c r="AD906" i="19"/>
  <c r="AD905" i="19"/>
  <c r="AD904" i="19"/>
  <c r="AD903" i="19"/>
  <c r="AD902" i="19"/>
  <c r="AD901" i="19"/>
  <c r="AD900" i="19"/>
  <c r="AD899" i="19"/>
  <c r="AD898" i="19"/>
  <c r="AD897" i="19"/>
  <c r="AD896" i="19"/>
  <c r="AD895" i="19"/>
  <c r="AD894" i="19"/>
  <c r="AD893" i="19"/>
  <c r="AD892" i="19"/>
  <c r="AD891" i="19"/>
  <c r="AD943" i="19"/>
  <c r="AD942" i="19"/>
  <c r="AD941" i="19"/>
  <c r="AD940" i="19"/>
  <c r="AD939" i="19"/>
  <c r="AD938" i="19"/>
  <c r="AD937" i="19"/>
  <c r="AD936" i="19"/>
  <c r="AD935" i="19"/>
  <c r="AD934" i="19"/>
  <c r="AD933" i="19"/>
  <c r="AD932" i="19"/>
  <c r="AD931" i="19"/>
  <c r="AD930" i="19"/>
  <c r="AD929" i="19"/>
  <c r="AD928" i="19"/>
  <c r="AD927" i="19"/>
  <c r="AD926" i="19"/>
  <c r="AD925" i="19"/>
  <c r="AD924" i="19"/>
  <c r="AD923" i="19"/>
  <c r="AD922" i="19"/>
  <c r="AD921" i="19"/>
  <c r="AD920" i="19"/>
  <c r="AD919" i="19"/>
  <c r="AD918" i="19"/>
  <c r="AD917" i="19"/>
  <c r="AD916" i="19"/>
  <c r="AD915" i="19"/>
  <c r="AD914" i="19"/>
  <c r="AD890" i="19"/>
  <c r="AD889" i="19"/>
  <c r="AD888" i="19"/>
  <c r="AD887" i="19"/>
  <c r="AD886" i="19"/>
  <c r="AD885" i="19"/>
  <c r="AD884" i="19"/>
  <c r="AD883" i="19"/>
  <c r="AD882" i="19"/>
  <c r="AD881" i="19"/>
  <c r="AD880" i="19"/>
  <c r="AD879" i="19"/>
  <c r="AD878" i="19"/>
  <c r="AD877" i="19"/>
  <c r="AD876" i="19"/>
  <c r="AD875" i="19"/>
  <c r="AD874" i="19"/>
  <c r="AD873" i="19"/>
  <c r="AD872" i="19"/>
  <c r="AD871" i="19"/>
  <c r="AD870" i="19"/>
  <c r="AD869" i="19"/>
  <c r="AD868" i="19"/>
  <c r="AD867" i="19"/>
  <c r="AD866" i="19"/>
  <c r="AD865" i="19"/>
  <c r="AD864" i="19"/>
  <c r="AD863" i="19"/>
  <c r="AD862" i="19"/>
  <c r="AD861" i="19"/>
  <c r="AD860" i="19"/>
  <c r="AD859" i="19"/>
  <c r="AD858" i="19"/>
  <c r="AD857" i="19"/>
  <c r="AD856" i="19"/>
  <c r="AD855" i="19"/>
  <c r="AD854" i="19"/>
  <c r="AD853" i="19"/>
  <c r="F293" i="19"/>
  <c r="N873" i="1"/>
  <c r="K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F252" i="19"/>
  <c r="F251" i="19"/>
  <c r="F143" i="19"/>
  <c r="F32" i="19"/>
  <c r="F31" i="19"/>
  <c r="F292" i="19"/>
  <c r="F291" i="19"/>
  <c r="F290" i="19"/>
  <c r="F289" i="19"/>
  <c r="F288" i="19"/>
  <c r="F250" i="19"/>
  <c r="F249" i="19"/>
  <c r="F248" i="19"/>
  <c r="F247" i="19"/>
  <c r="F180" i="19"/>
  <c r="F179" i="19"/>
  <c r="F178" i="19"/>
  <c r="F177" i="19"/>
  <c r="F176" i="19"/>
  <c r="F175" i="19"/>
  <c r="F174" i="19"/>
  <c r="F173" i="19"/>
  <c r="F74"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5" i="19"/>
  <c r="F144"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3" i="19"/>
  <c r="F72" i="19"/>
  <c r="F41" i="19"/>
  <c r="F40" i="19"/>
  <c r="F35" i="19"/>
  <c r="F34" i="19"/>
  <c r="F33" i="19"/>
  <c r="F30" i="19"/>
  <c r="F29" i="19"/>
  <c r="F28" i="19"/>
  <c r="F27" i="19"/>
  <c r="F26" i="19"/>
  <c r="F25" i="19"/>
  <c r="F24" i="19"/>
  <c r="F23" i="19"/>
  <c r="F22" i="19"/>
  <c r="F21" i="19"/>
  <c r="F20" i="19"/>
  <c r="F19" i="19"/>
  <c r="F18" i="19"/>
  <c r="F17" i="19"/>
  <c r="F16" i="19"/>
  <c r="F15" i="19"/>
  <c r="F14" i="19"/>
  <c r="F13" i="19"/>
  <c r="F12" i="19"/>
  <c r="F11" i="19"/>
  <c r="F10" i="19"/>
  <c r="F8" i="19"/>
  <c r="F7" i="19"/>
  <c r="F6" i="19"/>
  <c r="F5" i="19"/>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<sst xmlns="http://schemas.openxmlformats.org/spreadsheetml/2006/main" count="50559" uniqueCount="4027">
  <si>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</si>
  <si>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</si>
  <si>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</si>
  <si>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</si>
  <si>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</si>
  <si>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</si>
  <si>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</si>
  <si>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</si>
  <si>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</si>
  <si>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</si>
  <si>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</si>
  <si>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</si>
  <si>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</si>
  <si>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</si>
  <si>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</si>
  <si>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</si>
  <si>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</si>
  <si>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</si>
  <si>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</si>
  <si>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</si>
  <si>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</si>
  <si>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</si>
  <si>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</si>
  <si>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</si>
  <si>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</si>
  <si>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</si>
  <si>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</si>
  <si>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</si>
  <si>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</si>
  <si>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</si>
  <si>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</si>
  <si>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</si>
  <si>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</si>
  <si>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</si>
  <si>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</si>
  <si>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</si>
  <si>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</si>
  <si>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</si>
  <si>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</si>
  <si>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</si>
  <si>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</si>
  <si>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</si>
  <si>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</si>
  <si>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</si>
  <si>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</si>
  <si>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</si>
  <si>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</si>
  <si>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</si>
  <si>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</si>
  <si>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</si>
  <si>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</si>
  <si>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</si>
  <si>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</si>
  <si>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</si>
  <si>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</si>
  <si>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</si>
  <si>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</si>
  <si>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</si>
  <si>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</si>
  <si>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</si>
  <si>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</si>
  <si>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</si>
  <si>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</si>
  <si>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</si>
  <si>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</si>
  <si>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</si>
  <si>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</si>
  <si>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</si>
  <si>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</si>
  <si>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</si>
  <si>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</si>
  <si>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</si>
  <si>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</si>
  <si>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</si>
  <si>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</si>
  <si>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</si>
  <si>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</si>
  <si>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</si>
  <si>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</si>
  <si>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</si>
  <si>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</si>
  <si>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</si>
  <si>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</si>
  <si>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</si>
  <si>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</si>
  <si>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</si>
  <si>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</si>
  <si>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</si>
  <si>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</si>
  <si>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</si>
  <si>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</si>
  <si>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</si>
  <si>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</si>
  <si>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</si>
  <si>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</si>
  <si>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</si>
  <si>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</si>
  <si>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</si>
  <si>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</si>
  <si>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</si>
  <si>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</si>
  <si>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</si>
  <si>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</si>
  <si>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</si>
  <si>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</si>
  <si>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</si>
  <si>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</si>
  <si>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</si>
  <si>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</si>
  <si>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</si>
  <si>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</si>
  <si>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</si>
  <si>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</si>
  <si>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</si>
  <si>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</si>
  <si>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</si>
  <si>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</si>
  <si>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</si>
  <si>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</si>
  <si>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</si>
  <si>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</si>
  <si>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</si>
  <si>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</si>
  <si>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</si>
  <si>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</si>
  <si>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</si>
  <si>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</si>
  <si>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</si>
  <si>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</si>
  <si>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</si>
  <si>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</si>
  <si>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</si>
  <si>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</si>
  <si>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</si>
  <si>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</si>
  <si>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</si>
  <si>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</si>
  <si>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</si>
  <si>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</si>
  <si>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</si>
  <si>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</si>
  <si>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</si>
  <si>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</si>
  <si>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</si>
  <si>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</si>
  <si>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</si>
  <si>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</si>
  <si>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</si>
  <si>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</si>
  <si>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</si>
  <si>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</si>
  <si>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</si>
  <si>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</si>
  <si>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</si>
  <si>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</si>
  <si>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</si>
  <si>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</si>
  <si>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</si>
  <si>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</si>
  <si>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</si>
  <si>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</si>
  <si>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</si>
  <si>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</si>
  <si>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</si>
  <si>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</si>
  <si>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</si>
  <si>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</si>
  <si>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</si>
  <si>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</si>
  <si>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</si>
  <si>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</si>
  <si>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</si>
  <si>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</si>
  <si>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</si>
  <si>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</si>
  <si>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</si>
  <si>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</si>
  <si>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</si>
  <si>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</si>
  <si>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</si>
  <si>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</si>
  <si>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</si>
  <si>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</si>
  <si>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</si>
  <si>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</si>
  <si>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</si>
  <si>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</si>
  <si>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</si>
  <si>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</si>
  <si>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</si>
  <si>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</si>
  <si>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</si>
  <si>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</si>
  <si>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</si>
  <si>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</si>
  <si>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</si>
  <si>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</si>
  <si>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</si>
  <si>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</si>
  <si>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</si>
  <si>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</si>
  <si>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</si>
  <si>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</si>
  <si>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</si>
  <si>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</si>
  <si>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</si>
  <si>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</si>
  <si>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</si>
  <si>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</si>
  <si>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</si>
  <si>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</si>
  <si>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</si>
  <si>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</si>
  <si>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</si>
  <si>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</si>
  <si>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</si>
  <si>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</si>
  <si>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</si>
  <si>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</si>
  <si>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</si>
  <si>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</si>
  <si>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</si>
  <si>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</si>
  <si>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</si>
  <si>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</si>
  <si>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</si>
  <si>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</si>
  <si>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</si>
  <si>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</si>
  <si>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</si>
  <si>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</si>
  <si>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</si>
  <si>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</si>
  <si>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</si>
  <si>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</si>
  <si>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</si>
  <si>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</si>
  <si>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</si>
  <si>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</si>
  <si>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</si>
  <si>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</si>
  <si>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</si>
  <si>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</si>
  <si>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</si>
  <si>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</si>
  <si>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</si>
  <si>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</si>
  <si>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</si>
  <si>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</si>
  <si>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</si>
  <si>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</si>
  <si>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</si>
  <si>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</si>
  <si>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</si>
  <si>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</si>
  <si>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</si>
  <si>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</si>
  <si>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</si>
  <si>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</si>
  <si>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</si>
  <si>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</si>
  <si>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</si>
  <si>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</si>
  <si>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</si>
  <si>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</si>
  <si>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</si>
  <si>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</si>
  <si>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</si>
  <si>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</si>
  <si>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</si>
  <si>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</si>
  <si>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</si>
  <si>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</si>
  <si>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</si>
  <si>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</si>
  <si>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</si>
  <si>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</si>
  <si>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</si>
  <si>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</si>
  <si>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</si>
  <si>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</si>
  <si>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</si>
  <si>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</si>
  <si>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</si>
  <si>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</si>
  <si>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</si>
  <si>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</si>
  <si>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</si>
  <si>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</si>
  <si>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</si>
  <si>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</si>
  <si>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</si>
  <si>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</si>
  <si>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</si>
  <si>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</si>
  <si>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</si>
  <si>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</si>
  <si>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</si>
  <si>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</si>
  <si>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</si>
  <si>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</si>
  <si>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</si>
  <si>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</si>
  <si>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</si>
  <si>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</si>
  <si>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</si>
  <si>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</si>
  <si>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</si>
  <si>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</si>
  <si>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</si>
  <si>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</si>
  <si>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</si>
  <si>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</si>
  <si>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</si>
  <si>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</si>
  <si>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</si>
  <si>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</si>
  <si>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</si>
  <si>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</si>
  <si>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</si>
  <si>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</si>
  <si>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</si>
  <si>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</si>
  <si>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</si>
  <si>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</si>
  <si>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</si>
  <si>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</si>
  <si>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</si>
  <si>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</si>
  <si>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</si>
  <si>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</si>
  <si>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</si>
  <si>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</si>
  <si>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</si>
  <si>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</si>
  <si>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</si>
  <si>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</si>
  <si>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</si>
  <si>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</si>
  <si>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</si>
  <si>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</si>
  <si>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</si>
  <si>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</si>
  <si>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</si>
  <si>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</si>
  <si>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</si>
  <si>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</si>
  <si>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</si>
  <si>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</si>
  <si>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</si>
  <si>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</si>
  <si>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</si>
  <si>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</si>
  <si>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</si>
  <si>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</si>
  <si>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</si>
  <si>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</si>
  <si>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</si>
  <si>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</si>
  <si>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</si>
  <si>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</si>
  <si>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</si>
  <si>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</si>
  <si>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</si>
  <si>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</si>
  <si>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</si>
  <si>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</si>
  <si>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</si>
  <si>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</si>
  <si>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</si>
  <si>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</si>
  <si>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</si>
  <si>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</si>
  <si>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</si>
  <si>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</si>
  <si>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</si>
  <si>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</si>
  <si>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</si>
  <si>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</si>
  <si>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</si>
  <si>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</si>
  <si>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</si>
  <si>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</si>
  <si>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</si>
  <si>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</si>
  <si>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</si>
  <si>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</si>
  <si>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</si>
  <si>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</si>
  <si>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</si>
  <si>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</si>
  <si>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</si>
  <si>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</si>
  <si>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</si>
  <si>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</si>
  <si>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</si>
  <si>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</si>
  <si>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</si>
  <si>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</si>
  <si>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</si>
  <si>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</si>
  <si>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</si>
  <si>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</si>
  <si>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</si>
  <si>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</si>
  <si>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</si>
  <si>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</si>
  <si>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</si>
  <si>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</si>
  <si>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</si>
  <si>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</si>
  <si>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</si>
  <si>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</si>
  <si>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</si>
  <si>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</si>
  <si>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</si>
  <si>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</si>
  <si>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</si>
  <si>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</si>
  <si>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</si>
  <si>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</si>
  <si>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</si>
  <si>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</si>
  <si>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</si>
  <si>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</si>
  <si>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</si>
  <si>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</si>
  <si>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</si>
  <si>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</si>
  <si>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</si>
  <si>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</si>
  <si>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</si>
  <si>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</si>
  <si>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</si>
  <si>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</si>
  <si>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</si>
  <si>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</si>
  <si>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</si>
  <si>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</si>
  <si>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</si>
  <si>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</si>
  <si>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</si>
  <si>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</si>
  <si>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</si>
  <si>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</si>
  <si>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</si>
  <si>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</si>
  <si>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</si>
  <si>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</si>
  <si>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</si>
  <si>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</si>
  <si>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</si>
  <si>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</si>
  <si>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</si>
  <si>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</si>
  <si>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</si>
  <si>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</si>
  <si>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</si>
  <si>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</si>
  <si>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</si>
  <si>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</si>
  <si>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</si>
  <si>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</si>
  <si>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</si>
  <si>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</si>
  <si>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</si>
  <si>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</si>
  <si>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</si>
  <si>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</si>
  <si>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</si>
  <si>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</si>
  <si>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</si>
  <si>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</si>
  <si>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</si>
  <si>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</si>
  <si>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</si>
  <si>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</si>
  <si>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</si>
  <si>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</si>
  <si>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</si>
  <si>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</si>
  <si>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</si>
  <si>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</si>
  <si>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</si>
  <si>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</si>
  <si>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</si>
  <si>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</si>
  <si>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</si>
  <si>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</si>
  <si>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</si>
  <si>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</si>
  <si>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</si>
  <si>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</si>
  <si>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</si>
  <si>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</si>
  <si>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</si>
  <si>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</si>
  <si>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</si>
  <si>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</si>
  <si>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</si>
  <si>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</si>
  <si>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</si>
  <si>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</si>
  <si>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</si>
  <si>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</si>
  <si>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</si>
  <si>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</si>
  <si>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</si>
  <si>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</si>
  <si>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</si>
  <si>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</si>
  <si>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</si>
  <si>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</si>
  <si>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</si>
  <si>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</si>
  <si>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</si>
  <si>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</si>
  <si>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</si>
  <si>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</si>
  <si>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</si>
  <si>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</si>
  <si>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</si>
  <si>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</si>
  <si>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</si>
  <si>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</si>
  <si>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</si>
  <si>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</si>
  <si>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</si>
  <si>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</si>
  <si>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</si>
  <si>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</si>
  <si>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</si>
  <si>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</si>
  <si>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</si>
  <si>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</si>
  <si>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</si>
  <si>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</si>
  <si>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</si>
  <si>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</si>
  <si>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</si>
  <si>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</si>
  <si>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</si>
  <si>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</si>
  <si>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</si>
  <si>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</si>
  <si>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</si>
  <si>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</si>
  <si>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</si>
  <si>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</si>
  <si>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</si>
  <si>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</si>
  <si>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</si>
  <si>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</si>
  <si>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</si>
  <si>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</si>
  <si>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</si>
  <si>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</si>
  <si>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</si>
  <si>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</si>
  <si>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</si>
  <si>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</si>
  <si>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</si>
  <si>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</si>
  <si>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</si>
  <si>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</si>
  <si>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</si>
  <si>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</si>
  <si>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</si>
  <si>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</si>
  <si>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</si>
  <si>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</si>
  <si>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</si>
  <si>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</si>
  <si>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</si>
  <si>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</si>
  <si>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</si>
  <si>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</si>
  <si>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</si>
  <si>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</si>
  <si>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</si>
  <si>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</si>
  <si>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</si>
  <si>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</si>
  <si>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</si>
  <si>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</si>
  <si>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</si>
  <si>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</si>
  <si>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</si>
  <si>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</si>
  <si>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</si>
  <si>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</si>
  <si>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</si>
  <si>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</si>
  <si>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</si>
  <si>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</si>
  <si>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</si>
  <si>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</si>
  <si>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</si>
  <si>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</si>
  <si>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</si>
  <si>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</si>
  <si>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</si>
  <si>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</si>
  <si>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</si>
  <si>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</si>
  <si>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</si>
  <si>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</si>
  <si>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</si>
  <si>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</si>
  <si>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</si>
  <si>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</si>
  <si>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</si>
  <si>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</si>
  <si>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</si>
  <si>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</si>
  <si>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</si>
  <si>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</si>
  <si>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</si>
  <si>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</si>
  <si>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</si>
  <si>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</si>
  <si>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</si>
  <si>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</si>
  <si>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</si>
  <si>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</si>
  <si>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</si>
  <si>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</si>
  <si>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</si>
  <si>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</si>
  <si>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</si>
  <si>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</si>
  <si>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</si>
  <si>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</si>
  <si>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</si>
  <si>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</si>
  <si>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</si>
  <si>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</si>
  <si>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</si>
  <si>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</si>
  <si>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</si>
  <si>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</si>
  <si>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</si>
  <si>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</si>
  <si>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</si>
  <si>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</si>
  <si>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</si>
  <si>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</si>
  <si>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</si>
  <si>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</si>
  <si>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</si>
  <si>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</si>
  <si>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</si>
  <si>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</si>
  <si>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</si>
  <si>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</si>
  <si>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</si>
  <si>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</si>
  <si>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</si>
  <si>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</si>
  <si>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</si>
  <si>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</si>
  <si>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</si>
  <si>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</si>
  <si>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</si>
  <si>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</si>
  <si>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</si>
  <si>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</si>
  <si>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</si>
  <si>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</si>
  <si>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</si>
  <si>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</si>
  <si>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</si>
  <si>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</si>
  <si>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</si>
  <si>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</si>
  <si>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</si>
  <si>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</si>
  <si>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</si>
  <si>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</si>
  <si>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</si>
  <si>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</si>
  <si>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</si>
  <si>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</si>
  <si>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</si>
  <si>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</si>
  <si>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</si>
  <si>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</si>
  <si>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</si>
  <si>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</si>
  <si>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</si>
  <si>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</si>
  <si>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</si>
  <si>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</si>
  <si>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</si>
  <si>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</si>
  <si>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</si>
  <si>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</si>
  <si>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</si>
  <si>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</si>
  <si>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</si>
  <si>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</si>
  <si>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</si>
  <si>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</si>
  <si>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</si>
  <si>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</si>
  <si>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</si>
  <si>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</si>
  <si>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</si>
  <si>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</si>
  <si>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</si>
  <si>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</si>
  <si>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</si>
  <si>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</si>
  <si>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</si>
  <si>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</si>
  <si>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</si>
  <si>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</si>
  <si>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</si>
  <si>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</si>
  <si>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</si>
  <si>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</si>
  <si>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</si>
  <si>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</si>
  <si>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</si>
  <si>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</si>
  <si>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</si>
  <si>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</si>
  <si>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</si>
  <si>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</si>
  <si>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</si>
  <si>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</si>
  <si>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</si>
  <si>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</si>
  <si>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</si>
  <si>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</si>
  <si>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</si>
  <si>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</si>
  <si>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</si>
  <si>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</si>
  <si>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</si>
  <si>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</si>
  <si>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</si>
  <si>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</si>
  <si>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</si>
  <si>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</si>
  <si>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</si>
  <si>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</si>
  <si>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</si>
  <si>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</si>
  <si>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</si>
  <si>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</si>
  <si>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</si>
  <si>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</si>
  <si>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</si>
  <si>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</si>
  <si>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</si>
  <si>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</si>
  <si>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</si>
  <si>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</si>
  <si>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</si>
  <si>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</si>
  <si>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</si>
  <si>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</si>
  <si>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</si>
  <si>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</si>
  <si>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</si>
  <si>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</si>
  <si>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</si>
  <si>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</si>
  <si>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</si>
  <si>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</si>
  <si>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</si>
  <si>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</si>
  <si>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</si>
  <si>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</si>
  <si>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</si>
  <si>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</si>
  <si>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</si>
  <si>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</si>
  <si>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</si>
  <si>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</si>
  <si>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</si>
  <si>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</si>
  <si>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</si>
  <si>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</si>
  <si>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</si>
  <si>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</si>
  <si>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</si>
  <si>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</si>
  <si>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</si>
  <si>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</si>
  <si>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</si>
  <si>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</si>
  <si>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</si>
  <si>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</si>
  <si>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</si>
  <si>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</si>
  <si>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</si>
  <si>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</si>
  <si>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</si>
  <si>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</si>
  <si>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</si>
  <si>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</si>
  <si>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</si>
  <si>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</si>
  <si>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</si>
  <si>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</si>
  <si>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</si>
  <si>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</si>
  <si>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</si>
  <si>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</si>
  <si>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</si>
  <si>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</si>
  <si>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</si>
  <si>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</si>
  <si>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</si>
  <si>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</si>
  <si>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</si>
  <si>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</si>
  <si>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</si>
  <si>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</si>
  <si>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</si>
  <si>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</si>
  <si>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</si>
  <si>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</si>
  <si>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</si>
  <si>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</si>
  <si>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</si>
  <si>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</si>
  <si>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</si>
  <si>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</si>
  <si>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</si>
  <si>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</si>
  <si>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</si>
  <si>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</si>
  <si>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</si>
  <si>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</si>
  <si>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</si>
  <si>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</si>
  <si>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</si>
  <si>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</si>
  <si>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</si>
  <si>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</si>
  <si>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</si>
  <si>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</si>
  <si>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</si>
  <si>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</si>
  <si>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</si>
  <si>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</si>
  <si>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</si>
  <si>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</si>
  <si>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</si>
  <si>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</si>
  <si>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</si>
  <si>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</si>
  <si>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</si>
  <si>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</si>
  <si>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</si>
  <si>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</si>
  <si>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</si>
  <si>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</si>
  <si>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</si>
  <si>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</si>
  <si>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</si>
  <si>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</si>
  <si>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</si>
  <si>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</si>
  <si>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</si>
  <si>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</si>
  <si>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</si>
  <si>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</si>
  <si>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</si>
  <si>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</si>
  <si>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</si>
  <si>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</si>
  <si>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</si>
  <si>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</si>
  <si>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</si>
  <si>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</si>
  <si>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</si>
  <si>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</si>
  <si>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</si>
  <si>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</si>
  <si>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</si>
  <si>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</si>
  <si>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</si>
  <si>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</si>
  <si>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</si>
  <si>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</si>
  <si>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</si>
  <si>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</si>
  <si>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</si>
  <si>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</si>
  <si>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</si>
  <si>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</si>
  <si>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</si>
  <si>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</si>
  <si>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</si>
  <si>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</si>
  <si>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</si>
  <si>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</si>
  <si>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</si>
  <si>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</si>
  <si>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</si>
  <si>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</si>
  <si>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</si>
  <si>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</si>
  <si>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</si>
  <si>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</si>
  <si>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</si>
  <si>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</si>
  <si>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</si>
  <si>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</si>
  <si>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</si>
  <si>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</si>
  <si>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</si>
  <si>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</si>
  <si>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</si>
  <si>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</si>
  <si>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</si>
  <si>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</si>
  <si>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</si>
  <si>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</si>
  <si>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</si>
  <si>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</si>
  <si>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</si>
  <si>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</si>
  <si>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</si>
  <si>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</si>
  <si>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</si>
  <si>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</si>
  <si>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</si>
  <si>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</si>
  <si>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</si>
  <si>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</si>
  <si>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</si>
  <si>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</si>
  <si>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</si>
  <si>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</si>
  <si>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</si>
  <si>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</si>
  <si>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</si>
  <si>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</si>
  <si>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</si>
  <si>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</si>
  <si>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</si>
  <si>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</si>
  <si>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</si>
  <si>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</si>
  <si>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</si>
  <si>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</si>
  <si>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</si>
  <si>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</si>
  <si>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</si>
  <si>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</si>
  <si>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</si>
  <si>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</si>
  <si>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</si>
  <si>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</si>
  <si>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</si>
  <si>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</si>
  <si>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</si>
  <si>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</si>
  <si>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</si>
  <si>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</si>
  <si>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</si>
  <si>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</si>
  <si>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</si>
  <si>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</si>
  <si>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</si>
  <si>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</si>
  <si>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</si>
  <si>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</si>
  <si>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</si>
  <si>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</si>
  <si>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</si>
  <si>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</si>
  <si>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</si>
  <si>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</si>
  <si>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</si>
  <si>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</si>
  <si>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</si>
  <si>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</si>
  <si>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</si>
  <si>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</si>
  <si>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</si>
  <si>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</si>
  <si>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</si>
  <si>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</si>
  <si>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</si>
  <si>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</si>
  <si>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</si>
  <si>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</si>
  <si>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</si>
  <si>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</si>
  <si>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</si>
  <si>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</si>
  <si>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</si>
  <si>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</si>
  <si>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</si>
  <si>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</si>
  <si>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</si>
  <si>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</si>
  <si>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</si>
  <si>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</si>
  <si>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</si>
  <si>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</si>
  <si>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</si>
  <si>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</si>
  <si>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</si>
  <si>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</si>
  <si>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</si>
  <si>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</si>
  <si>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</si>
  <si>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</si>
  <si>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</si>
  <si>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</si>
  <si>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</si>
  <si>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</si>
  <si>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</si>
  <si>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</si>
  <si>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</si>
  <si>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</si>
  <si>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</si>
  <si>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</si>
  <si>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</si>
  <si>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</si>
  <si>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</si>
  <si>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</si>
  <si>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</si>
  <si>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</si>
  <si>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</si>
  <si>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</si>
  <si>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</si>
  <si>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</si>
  <si>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</si>
  <si>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</si>
  <si>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</si>
  <si>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</si>
  <si>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</si>
  <si>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</si>
  <si>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</si>
  <si>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</si>
  <si>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</si>
  <si>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</si>
  <si>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</si>
  <si>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</si>
  <si>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</si>
  <si>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</si>
  <si>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</si>
  <si>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</si>
  <si>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</si>
  <si>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</si>
  <si>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</si>
  <si>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</si>
  <si>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</si>
  <si>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</si>
  <si>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</si>
  <si>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</si>
  <si>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</si>
  <si>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</si>
  <si>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</si>
  <si>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</si>
  <si>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</si>
  <si>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</si>
  <si>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</si>
  <si>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</si>
  <si>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</si>
  <si>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</si>
  <si>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</si>
  <si>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</si>
  <si>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</si>
  <si>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</si>
  <si>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</si>
  <si>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</si>
  <si>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</si>
  <si>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</si>
  <si>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</si>
  <si>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</si>
  <si>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</si>
  <si>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</si>
  <si>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</si>
  <si>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</si>
  <si>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</si>
  <si>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</si>
  <si>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</si>
  <si>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</si>
  <si>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</si>
  <si>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</si>
  <si>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</si>
  <si>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</si>
  <si>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</si>
  <si>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</si>
  <si>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</si>
  <si>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</si>
  <si>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</si>
  <si>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</si>
  <si>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</si>
  <si>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</si>
  <si>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</si>
  <si>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</si>
  <si>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</si>
  <si>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</si>
  <si>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</si>
  <si>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</si>
  <si>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</si>
  <si>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</si>
  <si>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</si>
  <si>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</si>
  <si>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</si>
  <si>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</si>
  <si>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</si>
  <si>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</si>
  <si>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</si>
  <si>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</si>
  <si>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</si>
  <si>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</si>
  <si>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</si>
  <si>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</si>
  <si>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</si>
  <si>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</si>
  <si>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</si>
  <si>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</si>
  <si>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</si>
  <si>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</si>
  <si>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</si>
  <si>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</si>
  <si>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</si>
  <si>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</si>
  <si>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</si>
  <si>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</si>
  <si>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</si>
  <si>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</si>
  <si>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</si>
  <si>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</si>
  <si>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</si>
  <si>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</si>
  <si>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</si>
  <si>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</si>
  <si>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</si>
  <si>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</si>
  <si>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</si>
  <si>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</si>
  <si>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</si>
  <si>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</si>
  <si>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</si>
  <si>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</si>
  <si>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</si>
  <si>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</si>
  <si>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</si>
  <si>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</si>
  <si>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</si>
  <si>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</si>
  <si>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</si>
  <si>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</si>
  <si>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</si>
  <si>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</si>
  <si>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</si>
  <si>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</si>
  <si>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</si>
  <si>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</si>
  <si>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</si>
  <si>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</si>
  <si>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</si>
  <si>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</si>
  <si>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</si>
  <si>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</si>
  <si>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</si>
  <si>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</si>
  <si>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</si>
  <si>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</si>
  <si>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</si>
  <si>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</si>
  <si>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</si>
  <si>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</si>
  <si>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</si>
  <si>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</si>
  <si>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</si>
  <si>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</si>
  <si>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</si>
  <si>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</si>
  <si>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</si>
  <si>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</si>
  <si>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</si>
  <si>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</si>
  <si>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</si>
  <si>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</si>
  <si>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</si>
  <si>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</si>
  <si>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</si>
  <si>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</si>
  <si>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</si>
  <si>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</si>
  <si>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</si>
  <si>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</si>
  <si>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</si>
  <si>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</si>
  <si>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</si>
  <si>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</si>
  <si>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</si>
  <si>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</si>
  <si>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</si>
  <si>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</si>
  <si>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</si>
  <si>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</si>
  <si>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</si>
  <si>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</si>
  <si>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</si>
  <si>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</si>
  <si>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</si>
  <si>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</si>
  <si>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</si>
  <si>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</si>
  <si>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</si>
  <si>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</si>
  <si>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</si>
  <si>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</si>
  <si>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</si>
  <si>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</si>
  <si>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</si>
  <si>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</si>
  <si>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</si>
  <si>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</si>
  <si>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</si>
  <si>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</si>
  <si>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</si>
  <si>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</si>
  <si>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</si>
  <si>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</si>
  <si>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</si>
  <si>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</si>
  <si>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</si>
  <si>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</si>
  <si>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</si>
  <si>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</si>
  <si>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</si>
  <si>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</si>
  <si>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</si>
  <si>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</si>
  <si>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</si>
  <si>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</si>
  <si>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</si>
  <si>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</si>
  <si>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</si>
  <si>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</si>
  <si>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</si>
  <si>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</si>
  <si>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</si>
  <si>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</si>
  <si>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</si>
  <si>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</si>
  <si>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</si>
  <si>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</si>
  <si>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</si>
  <si>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</si>
  <si>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</si>
  <si>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</si>
  <si>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</si>
  <si>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</si>
  <si>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</si>
  <si>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</si>
  <si>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</si>
  <si>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</si>
  <si>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</si>
  <si>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</si>
  <si>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</si>
  <si>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</si>
  <si>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</si>
  <si>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</si>
  <si>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</si>
  <si>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</si>
  <si>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</si>
  <si>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</si>
  <si>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</si>
  <si>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</si>
  <si>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</si>
  <si>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</si>
  <si>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</si>
  <si>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</si>
  <si>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</si>
  <si>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</si>
  <si>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</si>
  <si>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</si>
  <si>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</si>
  <si>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</si>
  <si>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</si>
  <si>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</si>
  <si>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</si>
  <si>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</si>
  <si>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</si>
  <si>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</si>
  <si>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</si>
  <si>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</si>
  <si>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</si>
  <si>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</si>
  <si>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</si>
  <si>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</si>
  <si>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</si>
  <si>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</si>
  <si>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</si>
  <si>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</si>
  <si>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</si>
  <si>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</si>
  <si>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</si>
  <si>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</si>
  <si>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</si>
  <si>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</si>
  <si>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</si>
  <si>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</si>
  <si>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</si>
  <si>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</si>
  <si>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</si>
  <si>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</si>
  <si>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</si>
  <si>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</si>
  <si>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</si>
  <si>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</si>
  <si>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</si>
  <si>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</si>
  <si>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</si>
  <si>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</si>
  <si>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</si>
  <si>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</si>
  <si>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</si>
  <si>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</si>
  <si>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</si>
  <si>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</si>
  <si>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</si>
  <si>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</si>
  <si>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</si>
  <si>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</si>
  <si>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</si>
  <si>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</si>
  <si>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</si>
  <si>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</si>
  <si>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</si>
  <si>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</si>
  <si>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</si>
  <si>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</si>
  <si>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</si>
  <si>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</si>
  <si>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</si>
  <si>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</si>
  <si>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</si>
  <si>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</si>
  <si>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</si>
  <si>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</si>
  <si>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</si>
  <si>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</si>
  <si>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</si>
  <si>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</si>
  <si>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</si>
  <si>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</si>
  <si>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</si>
  <si>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</si>
  <si>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</si>
  <si>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</si>
  <si>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</si>
  <si>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</si>
  <si>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</si>
  <si>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</si>
  <si>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</si>
  <si>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</si>
  <si>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</si>
  <si>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</si>
  <si>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</si>
  <si>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</si>
  <si>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</si>
  <si>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</si>
  <si>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</si>
  <si>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</si>
  <si>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</si>
  <si>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</si>
  <si>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</si>
  <si>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</si>
  <si>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</si>
  <si>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</si>
  <si>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</si>
  <si>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</si>
  <si>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</si>
  <si>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</si>
  <si>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</si>
  <si>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</si>
  <si>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</si>
  <si>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</si>
  <si>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</si>
  <si>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</si>
  <si>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</si>
  <si>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</si>
  <si>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</si>
  <si>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</si>
  <si>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</si>
  <si>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</si>
  <si>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</si>
  <si>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</si>
  <si>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</si>
  <si>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</si>
  <si>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</si>
  <si>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</si>
  <si>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</si>
  <si>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</si>
  <si>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</si>
  <si>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</si>
  <si>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</si>
  <si>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</si>
  <si>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</si>
  <si>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</si>
  <si>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</si>
  <si>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</si>
  <si>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</si>
  <si>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</si>
  <si>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</si>
  <si>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</si>
  <si>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</si>
  <si>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</si>
  <si>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</si>
  <si>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</si>
  <si>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</si>
  <si>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</si>
  <si>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</si>
  <si>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</si>
  <si>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</si>
  <si>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</si>
  <si>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</si>
  <si>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</si>
  <si>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</si>
  <si>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</si>
  <si>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</si>
  <si>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</si>
  <si>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</si>
  <si>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</si>
  <si>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</si>
  <si>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</si>
  <si>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</si>
  <si>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</si>
  <si>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</si>
  <si>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</si>
  <si>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</si>
  <si>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</si>
  <si>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</si>
  <si>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</si>
  <si>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</si>
  <si>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</si>
  <si>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</si>
  <si>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</si>
  <si>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</si>
  <si>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</si>
  <si>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</si>
  <si>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</si>
  <si>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</si>
  <si>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</si>
  <si>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</si>
  <si>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</si>
  <si>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</si>
  <si>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</si>
  <si>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</si>
  <si>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</si>
  <si>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</si>
  <si>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</si>
  <si>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</si>
  <si>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</si>
  <si>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</si>
  <si>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</si>
  <si>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</si>
  <si>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</si>
  <si>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</si>
  <si>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</si>
  <si>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</si>
  <si>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</si>
  <si>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</si>
  <si>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</si>
  <si>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</si>
  <si>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</si>
  <si>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</si>
  <si>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</si>
  <si>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</si>
  <si>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</si>
  <si>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</si>
  <si>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</si>
  <si>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</si>
  <si>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</si>
  <si>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</si>
  <si>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</si>
  <si>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</si>
  <si>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</si>
  <si>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</si>
  <si>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</si>
  <si>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</si>
  <si>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</si>
  <si>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</si>
  <si>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</si>
  <si>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</si>
  <si>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</si>
  <si>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</si>
  <si>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</si>
  <si>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</si>
  <si>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</si>
  <si>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</si>
  <si>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</si>
  <si>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</si>
  <si>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</si>
  <si>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</si>
  <si>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</si>
  <si>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</si>
  <si>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</si>
  <si>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</si>
  <si>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</si>
  <si>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</si>
  <si>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</si>
  <si>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</si>
  <si>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</si>
  <si>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</si>
  <si>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</si>
  <si>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</si>
  <si>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</si>
  <si>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</si>
  <si>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</si>
  <si>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</si>
  <si>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</si>
  <si>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</si>
  <si>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</si>
  <si>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</si>
  <si>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</si>
  <si>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</si>
  <si>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</si>
  <si>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</si>
  <si>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</si>
  <si>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</si>
  <si>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</si>
  <si>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</si>
  <si>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</si>
  <si>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</si>
  <si>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</si>
  <si>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</si>
  <si>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</si>
  <si>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</si>
  <si>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</si>
  <si>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</si>
  <si>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</si>
  <si>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</si>
  <si>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</si>
  <si>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</si>
  <si>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</si>
  <si>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</si>
  <si>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</si>
  <si>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</si>
  <si>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</si>
  <si>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</si>
  <si>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</si>
  <si>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</si>
  <si>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</si>
  <si>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</si>
  <si>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</si>
  <si>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</si>
  <si>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</si>
  <si>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</si>
  <si>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</si>
  <si>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</si>
  <si>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</si>
  <si>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</si>
  <si>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</si>
  <si>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</si>
  <si>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</si>
  <si>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</si>
  <si>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</si>
  <si>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</si>
  <si>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</si>
  <si>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</si>
  <si>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</si>
  <si>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</si>
  <si>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</si>
  <si>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</si>
  <si>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</si>
  <si>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</si>
  <si>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</si>
  <si>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</si>
  <si>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</si>
  <si>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</si>
  <si>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</si>
  <si>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</si>
  <si>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</si>
  <si>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</si>
  <si>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</si>
  <si>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</si>
  <si>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</si>
  <si>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</si>
  <si>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</si>
  <si>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</si>
  <si>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</si>
  <si>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</si>
  <si>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</si>
  <si>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</si>
  <si>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</si>
  <si>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</si>
  <si>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</si>
  <si>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</si>
  <si>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</si>
  <si>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</si>
  <si>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</si>
  <si>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</si>
  <si>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</si>
  <si>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</si>
  <si>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</si>
  <si>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</si>
  <si>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</si>
  <si>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</si>
  <si>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</si>
  <si>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</si>
  <si>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</si>
  <si>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</si>
  <si>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</si>
  <si>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</si>
  <si>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</si>
  <si>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</si>
  <si>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</si>
  <si>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</si>
  <si>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</si>
  <si>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</si>
  <si>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</si>
  <si>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</si>
  <si>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</si>
  <si>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</si>
  <si>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</si>
  <si>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</si>
  <si>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</si>
  <si>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</si>
  <si>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</si>
  <si>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</si>
  <si>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</si>
  <si>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</si>
  <si>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</si>
  <si>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</si>
  <si>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</si>
  <si>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</si>
  <si>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</si>
  <si>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</si>
  <si>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</si>
  <si>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</si>
  <si>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</si>
  <si>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</si>
  <si>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</si>
  <si>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</si>
  <si>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</si>
  <si>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</si>
  <si>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</si>
  <si>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</si>
  <si>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</si>
  <si>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</si>
  <si>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</si>
  <si>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</si>
  <si>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</si>
  <si>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</si>
  <si>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</si>
  <si>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</si>
  <si>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</si>
  <si>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</si>
  <si>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</si>
  <si>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</si>
  <si>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</si>
  <si>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</si>
  <si>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</si>
  <si>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</si>
  <si>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</si>
  <si>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</si>
  <si>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</si>
  <si>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</si>
  <si>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</si>
  <si>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</si>
  <si>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</si>
  <si>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</si>
  <si>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</si>
  <si>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</si>
  <si>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</si>
  <si>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</si>
  <si>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</si>
  <si>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</si>
  <si>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</si>
  <si>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</si>
  <si>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</si>
  <si>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</si>
  <si>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</si>
  <si>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</si>
  <si>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</si>
  <si>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</si>
  <si>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</si>
  <si>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</si>
  <si>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</si>
  <si>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</si>
  <si>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</si>
  <si>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</si>
  <si>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</si>
  <si>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</si>
  <si>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</si>
  <si>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</si>
  <si>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</si>
  <si>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</si>
  <si>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</si>
  <si>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</si>
  <si>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</si>
  <si>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</si>
  <si>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</si>
  <si>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</si>
  <si>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</si>
  <si>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</si>
  <si>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</si>
  <si>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</si>
  <si>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</si>
  <si>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</si>
  <si>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</si>
  <si>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</si>
  <si>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</si>
  <si>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</si>
  <si>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</si>
  <si>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</si>
  <si>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</si>
  <si>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</si>
  <si>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</si>
  <si>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</si>
  <si>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</si>
  <si>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</si>
  <si>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</si>
  <si>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</si>
  <si>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</si>
  <si>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</si>
  <si>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</si>
  <si>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</si>
  <si>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</si>
  <si>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</si>
  <si>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</si>
  <si>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</si>
  <si>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</si>
  <si>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</si>
  <si>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</si>
  <si>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</si>
  <si>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</si>
  <si>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</si>
  <si>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</si>
  <si>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</si>
  <si>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</si>
  <si>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</si>
  <si>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</si>
  <si>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</si>
  <si>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</si>
  <si>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</si>
  <si>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</si>
  <si>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</si>
  <si>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</si>
  <si>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</si>
  <si>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</si>
  <si>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</si>
  <si>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</si>
  <si>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</si>
  <si>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</si>
  <si>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</si>
  <si>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</si>
  <si>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</si>
  <si>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</si>
  <si>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</si>
  <si>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</si>
  <si>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</si>
  <si>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</si>
  <si>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</si>
  <si>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</si>
  <si>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</si>
  <si>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</si>
  <si>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</si>
  <si>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</si>
  <si>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</si>
  <si>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</si>
  <si>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</si>
  <si>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</si>
  <si>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</si>
  <si>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</si>
  <si>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</si>
  <si>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</si>
  <si>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</si>
  <si>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</si>
  <si>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</si>
  <si>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</si>
  <si>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</si>
  <si>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</si>
  <si>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</si>
  <si>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</si>
  <si>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</si>
  <si>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</si>
  <si>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</si>
  <si>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</si>
  <si>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</si>
  <si>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</si>
  <si>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</si>
  <si>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</si>
  <si>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</si>
  <si>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</si>
  <si>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</si>
  <si>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</si>
  <si>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</si>
  <si>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</si>
  <si>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</si>
  <si>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</si>
  <si>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</si>
  <si>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</si>
  <si>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</si>
  <si>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</si>
  <si>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</si>
  <si>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</si>
  <si>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</si>
  <si>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</si>
  <si>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</si>
  <si>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</si>
  <si>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</si>
  <si>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</si>
  <si>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</si>
  <si>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</si>
  <si>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</si>
  <si>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</si>
  <si>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</si>
  <si>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</si>
  <si>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</si>
  <si>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</si>
  <si>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</si>
  <si>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</si>
  <si>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</si>
  <si>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</si>
  <si>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</si>
  <si>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</si>
  <si>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</si>
  <si>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</si>
  <si>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</si>
  <si>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</si>
  <si>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</si>
  <si>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</si>
  <si>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</si>
  <si>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</si>
  <si>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</si>
  <si>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</si>
  <si>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</si>
  <si>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</si>
  <si>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</si>
  <si>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</si>
  <si>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</si>
  <si>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</si>
  <si>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</si>
  <si>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</si>
  <si>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</si>
  <si>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</si>
  <si>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</si>
  <si>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</si>
  <si>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</si>
  <si>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</si>
  <si>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</si>
  <si>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</si>
  <si>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</si>
  <si>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</si>
  <si>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</si>
  <si>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</si>
  <si>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</si>
  <si>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</si>
  <si>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</si>
  <si>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</si>
  <si>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</si>
  <si>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</si>
  <si>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</si>
  <si>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</si>
  <si>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</si>
  <si>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</si>
  <si>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</si>
  <si>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</si>
  <si>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</si>
  <si>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</si>
  <si>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</si>
  <si>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</si>
  <si>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</si>
  <si>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</si>
  <si>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</si>
  <si>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</si>
  <si>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</si>
  <si>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</si>
  <si>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</si>
  <si>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</si>
  <si>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</si>
  <si>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</si>
  <si>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</si>
  <si>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</si>
  <si>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</si>
  <si>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</si>
  <si>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</si>
  <si>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</si>
  <si>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</si>
  <si>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</si>
  <si>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</si>
  <si>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</si>
  <si>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</si>
  <si>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</si>
  <si>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</si>
  <si>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</si>
  <si>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</si>
  <si>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</si>
  <si>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</si>
  <si>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</si>
  <si>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</si>
  <si>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</si>
  <si>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</si>
  <si>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</si>
  <si>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</si>
  <si>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</si>
  <si>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</si>
  <si>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</si>
  <si>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</si>
  <si>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</si>
  <si>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</si>
  <si>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</si>
  <si>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</si>
  <si>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</si>
  <si>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</si>
  <si>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</si>
  <si>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</si>
  <si>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</si>
  <si>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</si>
  <si>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</si>
  <si>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</si>
  <si>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</si>
  <si>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</si>
  <si>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</si>
  <si>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</si>
  <si>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</si>
  <si>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</si>
  <si>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</si>
  <si>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</si>
  <si>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</si>
  <si>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</si>
  <si>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</si>
  <si>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</si>
  <si>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</si>
  <si>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</si>
  <si>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</si>
  <si>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</si>
  <si>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</si>
  <si>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</si>
  <si>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</si>
  <si>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</si>
  <si>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</si>
  <si>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</si>
  <si>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</si>
  <si>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</si>
  <si>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</si>
  <si>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</si>
  <si>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</si>
  <si>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</si>
  <si>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</si>
  <si>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</si>
  <si>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</si>
  <si>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</si>
  <si>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</si>
  <si>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</si>
  <si>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</si>
  <si>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</si>
  <si>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</si>
  <si>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</si>
  <si>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</si>
  <si>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</si>
  <si>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</si>
  <si>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</si>
  <si>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</si>
  <si>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</si>
  <si>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</si>
  <si>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</si>
  <si>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</si>
  <si>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</si>
  <si>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</si>
  <si>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</si>
  <si>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</si>
  <si>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</si>
  <si>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</si>
  <si>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</si>
  <si>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</si>
  <si>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</si>
  <si>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</si>
  <si>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</si>
  <si>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</si>
  <si>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</si>
  <si>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</si>
  <si>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</si>
  <si>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</si>
  <si>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</si>
  <si>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</si>
  <si>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</si>
  <si>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</si>
  <si>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</si>
  <si>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</si>
  <si>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</si>
  <si>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</si>
  <si>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</si>
  <si>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</si>
  <si>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</si>
  <si>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</si>
  <si>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</si>
  <si>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</si>
  <si>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</si>
  <si>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</si>
  <si>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</si>
  <si>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</si>
  <si>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</si>
  <si>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</si>
  <si>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</si>
  <si>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</si>
  <si>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</si>
  <si>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</si>
  <si>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</si>
  <si>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</si>
  <si>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</si>
  <si>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</si>
  <si>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</si>
  <si>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</si>
  <si>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</si>
  <si>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</si>
  <si>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</si>
  <si>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</si>
  <si>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</si>
  <si>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</si>
  <si>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</si>
  <si>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</si>
  <si>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</si>
  <si>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</si>
  <si>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</si>
  <si>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</si>
  <si>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</si>
  <si>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</si>
  <si>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</si>
  <si>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</si>
  <si>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</si>
  <si>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</si>
  <si>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</si>
  <si>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</si>
  <si>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</si>
  <si>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</si>
  <si>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</si>
  <si>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</si>
  <si>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</si>
  <si>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</si>
  <si>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</si>
  <si>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</si>
  <si>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</si>
  <si>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</si>
  <si>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</si>
  <si>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</si>
  <si>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</si>
  <si>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</si>
  <si>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</si>
  <si>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</si>
  <si>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</si>
  <si>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</si>
  <si>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</si>
  <si>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</si>
  <si>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</si>
  <si>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</si>
  <si>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</si>
  <si>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</si>
  <si>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</si>
  <si>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</si>
  <si>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</si>
  <si>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</si>
  <si>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</si>
  <si>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</si>
  <si>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</si>
  <si>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</si>
  <si>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</si>
  <si>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</si>
  <si>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</si>
  <si>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</si>
  <si>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</si>
  <si>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</si>
  <si>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</si>
  <si>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</si>
  <si>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</si>
  <si>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</si>
  <si>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</si>
  <si>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</si>
  <si>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</si>
  <si>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</si>
  <si>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</si>
  <si>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</si>
  <si>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</si>
  <si>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</si>
  <si>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</si>
  <si>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</si>
  <si>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</si>
  <si>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</si>
  <si>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</si>
  <si>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</si>
  <si>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</si>
  <si>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</si>
  <si>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</si>
  <si>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</si>
  <si>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</si>
  <si>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</si>
  <si>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</si>
  <si>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</si>
  <si>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</si>
  <si>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</si>
  <si>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</si>
  <si>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</si>
  <si>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</si>
  <si>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</si>
  <si>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</si>
  <si>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</si>
  <si>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</si>
  <si>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</si>
  <si>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</si>
  <si>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</si>
  <si>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</si>
  <si>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</si>
  <si>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</si>
  <si>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</si>
  <si>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</si>
  <si>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</si>
  <si>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</si>
  <si>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</si>
  <si>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</si>
  <si>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</si>
  <si>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</si>
  <si>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</si>
  <si>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</si>
  <si>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</si>
  <si>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</si>
  <si>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</si>
  <si>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</si>
  <si>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</si>
  <si>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</si>
  <si>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</si>
  <si>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</si>
  <si>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</si>
  <si>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</si>
  <si>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</si>
  <si>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</si>
  <si>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</si>
  <si>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</si>
  <si>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</si>
  <si>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</si>
  <si>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</si>
  <si>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</si>
  <si>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</si>
  <si>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</si>
  <si>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</si>
  <si>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</si>
  <si>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</si>
  <si>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</si>
  <si>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</si>
  <si>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</si>
  <si>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</si>
  <si>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</si>
  <si>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</si>
  <si>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</si>
  <si>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</si>
  <si>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</si>
  <si>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</si>
  <si>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</si>
  <si>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</si>
  <si>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</si>
  <si>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</si>
  <si>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</si>
  <si>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</si>
  <si>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</si>
  <si>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</si>
  <si>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</si>
  <si>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</si>
  <si>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</si>
  <si>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</si>
  <si>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</si>
  <si>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</si>
  <si>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</si>
  <si>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</si>
  <si>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</si>
  <si>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</si>
  <si>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</si>
  <si>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</si>
  <si>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</si>
  <si>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</si>
  <si>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</si>
  <si>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</si>
  <si>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</si>
  <si>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</si>
  <si>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</si>
  <si>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</si>
  <si>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</si>
  <si>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</si>
  <si>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</si>
  <si>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</si>
  <si>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</si>
  <si>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</si>
  <si>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</si>
  <si>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</si>
  <si>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</si>
  <si>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</si>
  <si>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</si>
  <si>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</si>
  <si>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</si>
  <si>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</si>
  <si>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</si>
  <si>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</si>
  <si>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</si>
  <si>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</si>
  <si>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</si>
  <si>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</si>
  <si>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</si>
  <si>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</si>
  <si>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</si>
  <si>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</si>
  <si>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</si>
  <si>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</si>
  <si>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</si>
  <si>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</si>
  <si>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</si>
  <si>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</si>
  <si>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</si>
  <si>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</si>
  <si>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</si>
  <si>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</si>
  <si>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</si>
  <si>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</si>
  <si>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</si>
  <si>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</si>
  <si>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</si>
  <si>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</si>
  <si>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</si>
  <si>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</si>
  <si>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</si>
  <si>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</si>
  <si>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</si>
  <si>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</si>
  <si>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</si>
  <si>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</si>
  <si>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</si>
  <si>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</si>
  <si>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</si>
  <si>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</si>
  <si>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</si>
  <si>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</si>
  <si>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</si>
  <si>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</si>
  <si>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</si>
  <si>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</si>
  <si>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</si>
  <si>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</si>
  <si>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</si>
  <si>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</si>
  <si>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</si>
  <si>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</si>
  <si>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</si>
  <si>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</si>
  <si>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</si>
  <si>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</si>
  <si>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</si>
  <si>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</si>
  <si>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</si>
  <si>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</si>
  <si>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</si>
  <si>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</si>
  <si>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</si>
  <si>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</si>
  <si>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</si>
  <si>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</si>
  <si>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</si>
  <si>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</si>
  <si>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</si>
  <si>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</si>
  <si>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</si>
  <si>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</si>
  <si>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</si>
  <si>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</si>
  <si>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</si>
  <si>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</si>
  <si>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</si>
  <si>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</si>
  <si>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</si>
  <si>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</si>
  <si>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</si>
  <si>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</si>
  <si>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</si>
  <si>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</si>
  <si>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</si>
  <si>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</si>
  <si>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</si>
  <si>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</si>
  <si>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</si>
  <si>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</si>
  <si>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</si>
  <si>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</si>
  <si>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</si>
  <si>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</si>
  <si>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</si>
  <si>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</si>
  <si>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</si>
  <si>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</si>
  <si>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</si>
  <si>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</si>
  <si>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</si>
  <si>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</si>
  <si>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</si>
  <si>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</si>
  <si>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</si>
  <si>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</si>
  <si>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</si>
  <si>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</si>
  <si>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</si>
  <si>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</si>
  <si>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</si>
  <si>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</si>
  <si>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</si>
  <si>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</si>
  <si>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</si>
  <si>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</si>
  <si>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</si>
  <si>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</si>
  <si>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</si>
  <si>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</si>
  <si>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</si>
  <si>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</si>
  <si>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</si>
  <si>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</si>
  <si>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</si>
  <si>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</si>
  <si>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</si>
  <si>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</si>
  <si>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</si>
  <si>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</si>
  <si>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</si>
  <si>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</si>
  <si>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</si>
  <si>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</si>
  <si>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</si>
  <si>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</si>
  <si>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</si>
  <si>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</si>
  <si>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</si>
  <si>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</si>
  <si>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</si>
  <si>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</si>
  <si>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</si>
  <si>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</si>
  <si>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</si>
  <si>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</si>
  <si>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</si>
  <si>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</si>
  <si>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</si>
  <si>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</si>
  <si>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</si>
  <si>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</si>
  <si>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</si>
  <si>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</si>
  <si>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</si>
  <si>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</si>
  <si>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</si>
  <si>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</si>
  <si>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</si>
  <si>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</si>
  <si>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</si>
  <si>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</si>
  <si>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</si>
  <si>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</si>
  <si>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</si>
  <si>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</si>
  <si>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</si>
  <si>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</si>
  <si>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</si>
  <si>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</si>
  <si>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</si>
  <si>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</si>
  <si>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</si>
  <si>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</si>
  <si>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</si>
  <si>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</si>
  <si>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</si>
  <si>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</si>
  <si>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</si>
  <si>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</si>
  <si>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</si>
  <si>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</si>
  <si>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</si>
  <si>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</si>
  <si>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</si>
  <si>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</si>
  <si>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</si>
  <si>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</si>
  <si>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</si>
  <si>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</si>
  <si>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</si>
  <si>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</si>
  <si>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</si>
  <si>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</si>
  <si>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</si>
  <si>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</si>
  <si>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</si>
  <si>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</si>
  <si>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</si>
  <si>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</si>
  <si>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</si>
  <si>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</si>
  <si>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</si>
  <si>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</si>
  <si>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</si>
  <si>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</si>
  <si>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</si>
  <si>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</si>
  <si>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</si>
  <si>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</si>
  <si>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</si>
  <si>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</si>
  <si>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</si>
  <si>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</si>
  <si>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</si>
  <si>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</si>
  <si>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</si>
  <si>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</si>
  <si>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</si>
  <si>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</si>
  <si>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</si>
  <si>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</si>
  <si>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</si>
  <si>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</si>
  <si>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</si>
  <si>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</si>
  <si>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</si>
  <si>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</si>
  <si>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</si>
  <si>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</si>
  <si>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</si>
  <si>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</si>
  <si>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</si>
  <si>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</si>
  <si>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</si>
  <si>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</si>
  <si>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</si>
  <si>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</si>
  <si>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</si>
  <si>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</si>
  <si>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</si>
  <si>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</si>
  <si>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</si>
  <si>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</si>
  <si>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</si>
  <si>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</si>
  <si>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</si>
  <si>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</si>
  <si>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</si>
  <si>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</si>
  <si>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</si>
  <si>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</si>
  <si>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</si>
  <si>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</si>
  <si>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</si>
  <si>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</si>
  <si>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</si>
  <si>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</si>
  <si>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</si>
  <si>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</si>
  <si>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</si>
  <si>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</si>
  <si>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</si>
  <si>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</si>
  <si>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</si>
  <si>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</si>
  <si>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</si>
  <si>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</si>
  <si>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</si>
  <si>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</si>
  <si>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</si>
  <si>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</si>
  <si>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</si>
  <si>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</si>
  <si>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</si>
  <si>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</si>
  <si>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</si>
  <si>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</si>
  <si>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</si>
  <si>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</si>
  <si>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</si>
  <si>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</si>
  <si>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</si>
  <si>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</si>
  <si>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</si>
  <si>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</si>
  <si>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</si>
  <si>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</si>
  <si>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</si>
  <si>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</si>
  <si>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</si>
  <si>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</si>
  <si>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</si>
  <si>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</si>
  <si>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</si>
  <si>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</si>
  <si>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</si>
  <si>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</si>
  <si>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</si>
  <si>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</si>
  <si>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</si>
  <si>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</si>
  <si>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</si>
  <si>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</si>
  <si>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</si>
  <si>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</si>
  <si>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</si>
  <si>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</si>
  <si>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</si>
  <si>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</si>
  <si>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</si>
  <si>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</si>
  <si>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</si>
  <si>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</si>
  <si>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</si>
  <si>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</si>
  <si>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</si>
  <si>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</si>
  <si>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</si>
  <si>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</si>
  <si>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</si>
  <si>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</si>
  <si>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</si>
  <si>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</si>
  <si>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</si>
  <si>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</si>
  <si>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</si>
  <si>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</si>
  <si>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</si>
  <si>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</si>
  <si>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</si>
  <si>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</si>
  <si>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</si>
  <si>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</si>
  <si>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</si>
  <si>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</si>
  <si>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</si>
  <si>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</si>
  <si>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</si>
  <si>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</si>
  <si>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</si>
  <si>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</si>
  <si>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</si>
  <si>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</si>
  <si>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</si>
  <si>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</si>
  <si>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</si>
  <si>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</si>
  <si>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</si>
  <si>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</si>
  <si>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</si>
  <si>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</si>
  <si>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</si>
  <si>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</si>
  <si>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</si>
  <si>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</si>
  <si>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</si>
  <si>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</si>
  <si>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</si>
  <si>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</si>
  <si>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</si>
  <si>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</si>
  <si>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</si>
  <si>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</si>
  <si>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</si>
  <si>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</si>
  <si>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</si>
  <si>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</si>
  <si>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</si>
  <si>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</si>
  <si>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</si>
  <si>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</si>
  <si>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</si>
  <si>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</si>
  <si>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</si>
  <si>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</si>
  <si>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</si>
  <si>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</si>
  <si>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</si>
  <si>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</si>
  <si>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</si>
  <si>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</si>
  <si>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</si>
  <si>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</si>
  <si>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</si>
  <si>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</si>
  <si>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</si>
  <si>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</si>
  <si>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</si>
  <si>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</si>
  <si>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</si>
  <si>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</si>
  <si>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</si>
  <si>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</si>
  <si>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</si>
  <si>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</si>
  <si>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</si>
  <si>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</si>
  <si>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</si>
  <si>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</si>
  <si>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</si>
  <si>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</si>
  <si>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</si>
  <si>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</si>
  <si>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</si>
  <si>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</si>
  <si>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</si>
  <si>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</si>
  <si>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</si>
  <si>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</si>
  <si>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</si>
  <si>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</si>
  <si>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</si>
  <si>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</si>
  <si>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</si>
  <si>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</si>
  <si>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</si>
  <si>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</si>
  <si>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</si>
  <si>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</si>
  <si>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</si>
  <si>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</si>
  <si>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</si>
  <si>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</si>
  <si>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</si>
  <si>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</si>
  <si>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</si>
  <si>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</si>
  <si>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</si>
  <si>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</si>
  <si>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</si>
  <si>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</si>
  <si>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</si>
  <si>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</si>
  <si>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</si>
  <si>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</si>
  <si>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</si>
  <si>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</si>
  <si>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</si>
  <si>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</si>
  <si>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</si>
  <si>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</si>
  <si>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</si>
  <si>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</si>
  <si>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</si>
  <si>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</si>
  <si>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</si>
  <si>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</si>
  <si>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</si>
  <si>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</si>
  <si>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</si>
  <si>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</si>
  <si>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</si>
  <si>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</si>
  <si>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</si>
  <si>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</si>
  <si>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</si>
  <si>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</si>
  <si>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</si>
  <si>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</si>
  <si>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</si>
  <si>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</si>
  <si>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</si>
  <si>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</si>
  <si>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</si>
  <si>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</si>
  <si>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</si>
  <si>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</si>
  <si>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</si>
  <si>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</si>
  <si>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</si>
  <si>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</si>
  <si>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</si>
  <si>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</si>
  <si>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</si>
  <si>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</si>
  <si>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</si>
  <si>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</si>
  <si>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</si>
  <si>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</si>
  <si>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</si>
  <si>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</si>
  <si>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</si>
  <si>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</si>
  <si>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</si>
  <si>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</si>
  <si>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</si>
  <si>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</si>
  <si>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</si>
  <si>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</si>
  <si>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</si>
  <si>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</si>
  <si>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</si>
  <si>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</si>
  <si>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</si>
  <si>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</si>
  <si>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</si>
  <si>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</si>
  <si>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</si>
  <si>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</si>
  <si>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</si>
  <si>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</si>
  <si>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</si>
  <si>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</si>
  <si>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</si>
  <si>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</si>
  <si>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</si>
  <si>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</si>
  <si>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</si>
  <si>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</si>
  <si>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</si>
  <si>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</si>
  <si>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</si>
  <si>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</si>
  <si>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</si>
  <si>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</si>
  <si>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</si>
  <si>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</si>
  <si>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</si>
  <si>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</si>
  <si>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</si>
  <si>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</si>
  <si>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</si>
  <si>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</si>
  <si>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</si>
  <si>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</si>
  <si>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</si>
  <si>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</si>
  <si>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</si>
  <si>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</si>
  <si>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</si>
  <si>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</si>
  <si>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</si>
  <si>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</si>
  <si>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</si>
  <si>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</si>
  <si>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</si>
  <si>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</si>
  <si>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</si>
  <si>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</si>
  <si>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</si>
  <si>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</si>
  <si>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</si>
  <si>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</si>
  <si>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</si>
  <si>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</si>
  <si>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</si>
  <si>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</si>
  <si>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</si>
  <si>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</si>
  <si>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</si>
  <si>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</si>
  <si>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</si>
  <si>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</si>
  <si>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</si>
  <si>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</si>
  <si>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</si>
  <si>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</si>
  <si>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</si>
  <si>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</si>
  <si>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</si>
  <si>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</si>
  <si>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</si>
  <si>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</si>
  <si>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</si>
  <si>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</si>
  <si>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</si>
  <si>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</si>
  <si>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</si>
  <si>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</si>
  <si>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</si>
  <si>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</si>
  <si>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</si>
  <si>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</si>
  <si>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</si>
  <si>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</si>
  <si>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</si>
  <si>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</si>
  <si>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</si>
  <si>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</si>
  <si>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</si>
  <si>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</si>
  <si>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</si>
  <si>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</si>
  <si>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</si>
  <si>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</si>
  <si>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</si>
  <si>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</si>
  <si>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</si>
  <si>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</si>
  <si>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</si>
  <si>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</si>
  <si>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</si>
  <si>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</si>
  <si>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</si>
  <si>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</si>
  <si>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</si>
  <si>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</si>
  <si>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</si>
  <si>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</si>
  <si>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</si>
  <si>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</si>
  <si>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</si>
  <si>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</si>
  <si>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</si>
  <si>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</si>
  <si>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</si>
  <si>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</si>
  <si>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</si>
  <si>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</si>
  <si>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</si>
  <si>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</si>
  <si>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</si>
  <si>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</si>
  <si>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</si>
  <si>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</si>
  <si>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</si>
  <si>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</si>
  <si>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</si>
  <si>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</si>
  <si>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</si>
  <si>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</si>
  <si>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</si>
  <si>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</si>
  <si>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</si>
  <si>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</si>
  <si>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</si>
  <si>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</si>
  <si>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</si>
  <si>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</si>
  <si>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</si>
  <si>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</si>
  <si>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</si>
  <si>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</si>
  <si>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</si>
  <si>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</si>
  <si>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</si>
  <si>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</si>
  <si>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</si>
  <si>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</si>
  <si>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</si>
  <si>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</si>
  <si>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</si>
  <si>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</si>
  <si>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</si>
  <si>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</si>
  <si>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</si>
  <si>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</si>
  <si>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</si>
  <si>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</si>
  <si>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</si>
  <si>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</si>
  <si>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</si>
  <si>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</si>
  <si>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</si>
  <si>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</si>
  <si>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</si>
  <si>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</si>
  <si>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</si>
  <si>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</si>
  <si>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</si>
  <si>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</si>
  <si>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</si>
  <si>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</si>
  <si>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</si>
  <si>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</si>
  <si>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</si>
  <si>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</si>
  <si>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</si>
  <si>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</si>
  <si>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</si>
  <si>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</si>
  <si>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</si>
  <si>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</si>
  <si>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</si>
  <si>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</si>
  <si>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</si>
  <si>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</si>
  <si>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</si>
  <si>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</si>
  <si>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</si>
  <si>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</si>
  <si>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</si>
  <si>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</si>
  <si>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</si>
  <si>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</si>
  <si>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</si>
  <si>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</si>
  <si>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</si>
  <si>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</si>
  <si>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</si>
  <si>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</si>
  <si>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</si>
  <si>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</si>
  <si>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</si>
  <si>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</si>
  <si>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</si>
  <si>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</si>
  <si>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</si>
  <si>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</si>
  <si>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</si>
  <si>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</si>
  <si>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</si>
  <si>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</si>
  <si>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</si>
  <si>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</si>
  <si>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</si>
  <si>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</si>
  <si>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</si>
  <si>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</si>
  <si>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</si>
  <si>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</si>
  <si>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</si>
  <si>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</si>
  <si>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</si>
  <si>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</si>
  <si>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</si>
  <si>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</si>
  <si>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</si>
  <si>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</si>
  <si>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</si>
  <si>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</si>
  <si>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</si>
  <si>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</si>
  <si>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</si>
  <si>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</si>
  <si>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</si>
  <si>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</si>
  <si>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</si>
  <si>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</si>
  <si>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</si>
  <si>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</si>
  <si>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</si>
  <si>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</si>
  <si>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</si>
  <si>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</si>
  <si>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</si>
  <si>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</si>
  <si>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</si>
  <si>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</si>
  <si>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</si>
  <si>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</si>
  <si>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</si>
  <si>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</si>
  <si>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</si>
  <si>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</si>
  <si>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</si>
  <si>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</si>
  <si>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</si>
  <si>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</si>
  <si>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</si>
  <si>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</si>
  <si>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</si>
  <si>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</si>
  <si>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</si>
  <si>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</si>
  <si>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</si>
  <si>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</si>
  <si>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</si>
  <si>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</si>
  <si>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</si>
  <si>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</si>
  <si>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</si>
  <si>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</si>
  <si>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</si>
  <si>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</si>
  <si>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</si>
  <si>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</si>
  <si>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</si>
  <si>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</si>
  <si>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</si>
  <si>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</si>
  <si>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</si>
  <si>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</si>
  <si>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</si>
  <si>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</si>
  <si>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</si>
  <si>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</si>
  <si>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</si>
  <si>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</si>
  <si>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</si>
  <si>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</si>
  <si>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</si>
  <si>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</si>
  <si>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</si>
  <si>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</si>
  <si>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</si>
  <si>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</si>
  <si>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</si>
  <si>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</si>
  <si>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</si>
  <si>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</si>
  <si>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</si>
  <si>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</si>
  <si>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</si>
  <si>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</si>
  <si>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</si>
  <si>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</si>
  <si>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</si>
  <si>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</si>
  <si>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</si>
  <si>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</si>
  <si>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</si>
  <si>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</si>
  <si>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</si>
  <si>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</si>
  <si>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</si>
  <si>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</si>
  <si>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</si>
  <si>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</si>
  <si>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</si>
  <si>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</si>
  <si>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</si>
  <si>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</si>
  <si>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</si>
  <si>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</si>
  <si>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</si>
  <si>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</si>
  <si>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</si>
  <si>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</si>
  <si>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</si>
  <si>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</si>
  <si>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</si>
  <si>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</si>
  <si>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</si>
  <si>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</si>
  <si>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</si>
  <si>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</si>
  <si>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</si>
  <si>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</si>
  <si>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</si>
  <si>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</si>
  <si>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</si>
  <si>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</si>
  <si>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</si>
  <si>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</si>
  <si>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</si>
  <si>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</si>
  <si>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</si>
  <si>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</si>
  <si>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</si>
  <si>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</si>
  <si>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</si>
  <si>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</si>
  <si>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</si>
  <si>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</si>
  <si>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</si>
  <si>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</si>
  <si>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</si>
  <si>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</si>
  <si>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</si>
  <si>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</si>
  <si>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</si>
  <si>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</si>
  <si>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</si>
  <si>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</si>
  <si>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</si>
  <si>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</si>
  <si>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</si>
  <si>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</si>
  <si>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</si>
  <si>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</si>
  <si>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</si>
  <si>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</si>
  <si>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</si>
  <si>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</si>
  <si>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</si>
  <si>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</si>
  <si>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</si>
  <si>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</si>
  <si>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</si>
  <si>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</si>
  <si>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</si>
  <si>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</si>
  <si>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</si>
  <si>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</si>
  <si>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</si>
  <si>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</si>
  <si>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</si>
  <si>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</si>
  <si>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</si>
  <si>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</si>
  <si>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</si>
  <si>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</si>
  <si>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</si>
  <si>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</si>
  <si>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</si>
  <si>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</si>
  <si>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</si>
  <si>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</si>
  <si>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</si>
  <si>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</si>
  <si>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</si>
  <si>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</si>
  <si>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</si>
  <si>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</si>
  <si>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</si>
  <si>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</si>
  <si>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</si>
  <si>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</si>
  <si>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</si>
  <si>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</si>
  <si>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</si>
  <si>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</si>
  <si>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</si>
  <si>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</si>
  <si>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</si>
  <si>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</si>
  <si>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</si>
  <si>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</si>
  <si>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</si>
  <si>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</si>
  <si>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</si>
  <si>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</si>
  <si>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</si>
  <si>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</si>
  <si>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</si>
  <si>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</si>
  <si>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</si>
  <si>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</si>
  <si>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</si>
  <si>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</si>
  <si>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</si>
  <si>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</si>
  <si>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</si>
  <si>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</si>
  <si>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</si>
  <si>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</si>
  <si>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</si>
  <si>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</si>
  <si>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</si>
  <si>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</si>
  <si>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</si>
  <si>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</si>
  <si>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</si>
  <si>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</si>
  <si>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</si>
  <si>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</si>
  <si>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</si>
  <si>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</si>
  <si>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</si>
  <si>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</si>
  <si>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</si>
  <si>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</si>
  <si>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</si>
  <si>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</si>
  <si>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</si>
  <si>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</si>
  <si>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</si>
  <si>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</si>
  <si>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</si>
  <si>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</si>
  <si>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</si>
  <si>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</si>
  <si>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</si>
  <si>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</si>
  <si>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</si>
  <si>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</si>
  <si>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</si>
  <si>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</si>
  <si>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</si>
  <si>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</si>
  <si>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</si>
  <si>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</si>
  <si>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</si>
  <si>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</si>
  <si>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</si>
  <si>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</si>
  <si>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</si>
  <si>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</si>
  <si>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</si>
  <si>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</si>
  <si>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</si>
  <si>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</si>
  <si>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</si>
  <si>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</si>
  <si>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</si>
  <si>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</si>
  <si>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</si>
  <si>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</si>
  <si>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</si>
  <si>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</si>
  <si>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</si>
  <si>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</si>
  <si>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</si>
  <si>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</si>
  <si>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</si>
  <si>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</si>
  <si>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</si>
  <si>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</si>
  <si>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</si>
  <si>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</si>
  <si>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</si>
  <si>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</si>
  <si>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</si>
  <si>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</si>
  <si>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</si>
  <si>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</si>
  <si>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</si>
  <si>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</si>
  <si>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</si>
  <si>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</si>
  <si>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</si>
  <si>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</si>
  <si>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</si>
  <si>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</si>
  <si>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</si>
  <si>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</si>
  <si>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</si>
  <si>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</si>
  <si>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</si>
  <si>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</si>
  <si>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</si>
  <si>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</si>
  <si>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</si>
  <si>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</si>
  <si>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</si>
  <si>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</si>
  <si>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</si>
  <si>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</si>
  <si>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</si>
  <si>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</si>
  <si>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</si>
  <si>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</si>
  <si>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</si>
  <si>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</si>
  <si>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</si>
  <si>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</si>
  <si>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</si>
  <si>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</si>
  <si>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</si>
  <si>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</si>
  <si>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</si>
  <si>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</si>
  <si>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</si>
  <si>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</si>
  <si>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</si>
  <si>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</si>
  <si>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</si>
  <si>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</si>
  <si>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</si>
  <si>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</si>
  <si>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</si>
  <si>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</si>
  <si>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</si>
  <si>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</si>
  <si>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</si>
  <si>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</si>
  <si>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</si>
  <si>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</si>
  <si>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</si>
  <si>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</si>
  <si>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</si>
  <si>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</si>
  <si>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</si>
  <si>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</si>
  <si>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</si>
  <si>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</si>
  <si>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</si>
  <si>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</si>
  <si>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</si>
  <si>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</si>
  <si>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</si>
  <si>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</si>
  <si>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</si>
  <si>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</si>
  <si>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</si>
  <si>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</si>
  <si>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</si>
  <si>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</si>
  <si>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</si>
  <si>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</si>
  <si>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</si>
  <si>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</si>
  <si>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</si>
  <si>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</si>
  <si>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</si>
  <si>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</si>
  <si>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</si>
  <si>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</si>
  <si>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</si>
  <si>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</si>
  <si>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</si>
  <si>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</si>
  <si>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</si>
  <si>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</si>
  <si>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</si>
  <si>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</si>
  <si>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</si>
  <si>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</si>
  <si>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</si>
  <si>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</si>
  <si>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</si>
  <si>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</si>
  <si>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</si>
  <si>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</si>
  <si>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</si>
  <si>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</si>
  <si>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</si>
  <si>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</si>
  <si>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</si>
  <si>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</si>
  <si>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</si>
  <si>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</si>
  <si>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</si>
  <si>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</si>
  <si>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</si>
  <si>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</si>
  <si>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</si>
  <si>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</si>
  <si>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</si>
  <si>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</si>
  <si>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</si>
  <si>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</si>
  <si>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</si>
  <si>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</si>
  <si>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</si>
  <si>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</si>
  <si>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</si>
  <si>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</si>
  <si>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</si>
  <si>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</si>
  <si>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</si>
  <si>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</si>
  <si>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</si>
  <si>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</si>
  <si>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</si>
  <si>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</si>
  <si>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</si>
  <si>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</si>
  <si>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</si>
  <si>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</si>
  <si>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</si>
  <si>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</si>
  <si>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</si>
  <si>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</si>
  <si>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</si>
  <si>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</si>
  <si>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</si>
  <si>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</si>
  <si>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</si>
  <si>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</si>
  <si>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</si>
  <si>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</si>
  <si>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</si>
  <si>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</si>
  <si>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</si>
  <si>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</si>
  <si>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</si>
  <si>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</si>
  <si>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</si>
  <si>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</si>
  <si>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</si>
  <si>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</si>
  <si>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</si>
  <si>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</si>
  <si>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</si>
  <si>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</si>
  <si>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</si>
  <si>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</si>
  <si>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</si>
  <si>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</si>
  <si>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</si>
  <si>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</si>
  <si>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</si>
  <si>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</si>
  <si>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</si>
  <si>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</si>
  <si>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</si>
  <si>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</si>
  <si>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</si>
  <si>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</si>
  <si>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</si>
  <si>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</si>
  <si>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</si>
  <si>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</si>
  <si>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</si>
  <si>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</si>
  <si>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</si>
  <si>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</si>
  <si>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</si>
  <si>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</si>
  <si>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</si>
  <si>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</si>
  <si>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</si>
  <si>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</si>
  <si>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</si>
  <si>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</si>
  <si>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</si>
  <si>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</si>
  <si>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</si>
  <si>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</si>
  <si>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</si>
  <si>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</si>
  <si>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</si>
  <si>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</si>
  <si>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</si>
  <si>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</si>
  <si>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</si>
  <si>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</si>
  <si>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</si>
  <si>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</si>
  <si>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</si>
  <si>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</si>
  <si>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</si>
  <si>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</si>
  <si>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</si>
  <si>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</si>
  <si>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</si>
  <si>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</si>
  <si>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</si>
  <si>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</si>
  <si>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</si>
  <si>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</si>
  <si>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</si>
  <si>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</si>
  <si>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</si>
  <si>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</si>
  <si>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</si>
  <si>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</si>
  <si>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</si>
  <si>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</si>
  <si>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</si>
  <si>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</si>
  <si>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</si>
  <si>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</si>
  <si>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</si>
  <si>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</si>
  <si>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</si>
  <si>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</si>
  <si>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</si>
  <si>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</si>
  <si>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</si>
  <si>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</si>
  <si>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</si>
  <si>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</si>
  <si>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</si>
  <si>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</si>
  <si>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</si>
  <si>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</si>
  <si>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</si>
  <si>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</si>
  <si>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</si>
  <si>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</si>
  <si>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</si>
  <si>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</si>
  <si>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</si>
  <si>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</si>
  <si>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</si>
  <si>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</si>
  <si>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</si>
  <si>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</si>
  <si>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</si>
  <si>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</si>
  <si>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</si>
  <si>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</si>
  <si>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</si>
  <si>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</si>
  <si>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</si>
  <si>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</si>
  <si>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</si>
  <si>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</si>
  <si>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</si>
  <si>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</si>
  <si>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</si>
  <si>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</si>
  <si>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</si>
  <si>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</si>
  <si>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</si>
  <si>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</si>
  <si>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</si>
  <si>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</si>
  <si>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</si>
  <si>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</si>
  <si>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</si>
  <si>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</si>
  <si>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</si>
  <si>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</si>
  <si>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</si>
  <si>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</si>
  <si>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</si>
  <si>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</si>
  <si>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</si>
  <si>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</si>
  <si>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</si>
  <si>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</si>
  <si>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</si>
  <si>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</si>
  <si>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</si>
  <si>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</si>
  <si>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</si>
  <si>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</si>
  <si>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</si>
  <si>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</si>
  <si>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</si>
  <si>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</si>
  <si>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</si>
  <si>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</si>
  <si>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</si>
  <si>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</si>
  <si>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</si>
  <si>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</si>
  <si>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</si>
  <si>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</si>
  <si>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</si>
  <si>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</si>
  <si>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</si>
  <si>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</si>
  <si>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</si>
  <si>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</si>
  <si>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</si>
  <si>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</si>
  <si>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</si>
  <si>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</si>
  <si>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</si>
  <si>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</si>
  <si>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</si>
  <si>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</si>
  <si>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</si>
  <si>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</si>
  <si>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</si>
  <si>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</si>
  <si>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</si>
  <si>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</si>
  <si>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</si>
  <si>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</si>
  <si>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</si>
  <si>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</si>
  <si>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</si>
  <si>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</si>
  <si>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</si>
  <si>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</si>
  <si>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</si>
  <si>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</si>
  <si>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</si>
  <si>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</si>
  <si>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</si>
  <si>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</si>
  <si>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</si>
  <si>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</si>
  <si>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</si>
  <si>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</si>
  <si>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</si>
  <si>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</si>
  <si>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</si>
  <si>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</si>
  <si>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</si>
  <si>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</si>
  <si>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</si>
  <si>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</si>
  <si>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</si>
  <si>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</si>
  <si>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</si>
  <si>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</si>
  <si>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</si>
  <si>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</si>
  <si>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</si>
  <si>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</si>
  <si>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</si>
  <si>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</si>
  <si>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</si>
  <si>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</si>
  <si>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</si>
  <si>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</si>
  <si>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</si>
  <si>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</si>
  <si>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</si>
  <si>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</si>
  <si>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</si>
  <si>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</si>
  <si>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</si>
  <si>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</si>
  <si>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</si>
  <si>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</si>
  <si>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</si>
  <si>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</si>
  <si>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</si>
  <si>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</si>
  <si>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</si>
  <si>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</si>
  <si>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</si>
  <si>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</si>
  <si>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</si>
  <si>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</si>
  <si>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</si>
  <si>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</si>
  <si>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</si>
  <si>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</si>
  <si>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</si>
  <si>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</si>
  <si>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</si>
  <si>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</si>
  <si>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</si>
  <si>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</si>
  <si>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</si>
  <si>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</si>
  <si>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</si>
  <si>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</si>
  <si>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</si>
  <si>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</si>
  <si>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</si>
  <si>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</si>
  <si>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</si>
  <si>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</si>
  <si>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</si>
  <si>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</si>
  <si>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</si>
  <si>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</si>
  <si>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</si>
  <si>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</si>
  <si>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</si>
  <si>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</si>
  <si>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</si>
  <si>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</si>
  <si>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</si>
  <si>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</si>
  <si>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</si>
  <si>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</si>
  <si>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</si>
  <si>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</si>
  <si>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</si>
  <si>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</si>
  <si>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</si>
  <si>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</si>
  <si>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</si>
  <si>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</si>
  <si>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</si>
  <si>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</si>
  <si>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</si>
  <si>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</si>
  <si>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</si>
  <si>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</si>
  <si>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</si>
  <si>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</si>
  <si>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</si>
  <si>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</si>
  <si>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</si>
  <si>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</si>
  <si>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</si>
  <si>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</si>
  <si>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</si>
  <si>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</si>
  <si>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</si>
  <si>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</si>
  <si>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</si>
  <si>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</si>
  <si>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</si>
  <si>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</si>
  <si>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</si>
  <si>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</si>
  <si>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</si>
  <si>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</si>
  <si>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</si>
  <si>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</si>
  <si>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</si>
  <si>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</si>
  <si>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</si>
  <si>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</si>
  <si>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</si>
  <si>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</si>
  <si>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</si>
  <si>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</si>
  <si>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</si>
  <si>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</si>
  <si>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</si>
  <si>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</si>
  <si>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</si>
  <si>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</si>
  <si>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</si>
  <si>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</si>
  <si>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</si>
  <si>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</si>
  <si>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</si>
  <si>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</si>
  <si>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</si>
  <si>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</si>
  <si>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</si>
  <si>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</si>
  <si>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</si>
  <si>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</si>
  <si>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</si>
  <si>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</si>
  <si>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</si>
  <si>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</si>
  <si>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</si>
  <si>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</si>
  <si>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</si>
  <si>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</si>
  <si>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</si>
  <si>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</si>
  <si>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</si>
  <si>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</si>
  <si>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</si>
  <si>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</si>
  <si>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</si>
  <si>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</si>
  <si>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</si>
  <si>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</si>
  <si>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</si>
  <si>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</si>
  <si>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</si>
  <si>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</si>
  <si>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</si>
  <si>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</si>
  <si>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</si>
  <si>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</si>
  <si>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</si>
  <si>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</si>
  <si>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</si>
  <si>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</si>
  <si>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</si>
  <si>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</si>
  <si>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</si>
  <si>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</si>
  <si>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</si>
  <si>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</si>
  <si>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</si>
  <si>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</si>
  <si>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</si>
  <si>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</si>
  <si>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</si>
  <si>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</si>
  <si>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</si>
  <si>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</si>
  <si>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</si>
  <si>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</si>
  <si>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</si>
  <si>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</si>
  <si>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</si>
  <si>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</si>
  <si>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</si>
  <si>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</si>
  <si>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</si>
  <si>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</si>
  <si>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</si>
  <si>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</si>
  <si>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</si>
  <si>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</si>
  <si>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</si>
  <si>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</si>
  <si>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</si>
  <si>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</si>
  <si>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</si>
  <si>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</si>
  <si>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</si>
  <si>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</si>
  <si>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</si>
  <si>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</si>
  <si>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</si>
  <si>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</si>
  <si>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</si>
  <si>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</si>
  <si>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</si>
  <si>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</si>
  <si>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</si>
  <si>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</si>
  <si>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</si>
  <si>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</si>
  <si>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</si>
  <si>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</si>
  <si>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</si>
  <si>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</si>
  <si>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</si>
  <si>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</si>
  <si>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</si>
  <si>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</si>
  <si>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</si>
  <si>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</si>
  <si>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</si>
  <si>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</si>
  <si>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</si>
  <si>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</si>
  <si>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</si>
  <si>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</si>
  <si>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</si>
  <si>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</si>
  <si>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</si>
  <si>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</si>
  <si>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</si>
  <si>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</si>
  <si>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</si>
  <si>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</si>
  <si>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</si>
  <si>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</si>
  <si>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</si>
  <si>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</si>
  <si>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</si>
  <si>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Double glass with no low e coatings - No Ins.</t>
  </si>
  <si>
    <t>Aluminum w/out Thrml Break - Double glass with no low e coatings - R4 Ins.</t>
  </si>
  <si>
    <t>Aluminum w/out Thrml Break - Double glass with no low e coatings - R7 Ins.</t>
  </si>
  <si>
    <t>Aluminum w/out Thrml Break - Double glass with no low e coatings - R10 Ins.</t>
  </si>
  <si>
    <t>Aluminum w/out Thrml Break - Double glass with no low e coatings - R15 Ins.</t>
  </si>
  <si>
    <t>Aluminum w/out Thrml Break - Double glass with no low e coatings - R20 Ins.</t>
  </si>
  <si>
    <t>Aluminum w/out Thrml Break - Double glass with no low e coatings - R25 Ins.</t>
  </si>
  <si>
    <t>Aluminum w/out Thrml Break - Double glass with no low e coatings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</si>
  <si>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</si>
  <si>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</si>
  <si>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</si>
  <si>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</si>
  <si>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</si>
  <si>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</si>
  <si>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</si>
  <si>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</si>
  <si>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</si>
  <si>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</si>
  <si>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</si>
  <si>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</si>
  <si>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</si>
  <si>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</si>
  <si>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</si>
  <si>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</si>
  <si>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</si>
  <si>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</si>
  <si>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</si>
  <si>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</si>
  <si>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</si>
  <si>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</si>
  <si>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</si>
  <si>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</si>
  <si>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</si>
  <si>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</si>
  <si>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</si>
  <si>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</si>
  <si>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</si>
  <si>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</si>
  <si>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</si>
  <si>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</si>
  <si>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</si>
  <si>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</si>
  <si>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</si>
  <si>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</si>
  <si>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</si>
  <si>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</si>
  <si>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</si>
  <si>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</si>
  <si>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Double glass with no low e coatings - No Ins.</t>
  </si>
  <si>
    <t>Continuous Ins. - Double glass with no low e coatings - R4 Ins.</t>
  </si>
  <si>
    <t>Continuous Ins. - Double glass with no low e coatings - R7 Ins.</t>
  </si>
  <si>
    <t>Continuous Ins. - Double glass with no low e coatings - R10 Ins.</t>
  </si>
  <si>
    <t>Continuous Ins. - Double glass with no low e coatings - R15 Ins.</t>
  </si>
  <si>
    <t>Continuous Ins. - Double glass with no low e coatings - R20 Ins.</t>
  </si>
  <si>
    <t>Continuous Ins. - Double glass with no low e coatings - R25 Ins.</t>
  </si>
  <si>
    <t>Continuous Ins. - Double glass with no low e coatings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</si>
  <si>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</si>
  <si>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</si>
  <si>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</si>
  <si>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</si>
  <si>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</si>
  <si>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</si>
  <si>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</si>
  <si>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</si>
  <si>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</si>
  <si>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</si>
  <si>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</si>
  <si>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</si>
  <si>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</si>
  <si>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</si>
  <si>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</si>
  <si>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</si>
  <si>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Double glass with no low e coatings - No Ins.</t>
  </si>
  <si>
    <t>Structural Glazing - Double glass with no low e coatings - R4 Ins.</t>
  </si>
  <si>
    <t>Structural Glazing - Double glass with no low e coatings - R7 Ins.</t>
  </si>
  <si>
    <t>Structural Glazing - Double glass with no low e coatings - R10 Ins.</t>
  </si>
  <si>
    <t>Structural Glazing - Double glass with no low e coatings - R15 Ins.</t>
  </si>
  <si>
    <t>Structural Glazing - Double glass with no low e coatings - R20 Ins.</t>
  </si>
  <si>
    <t>Structural Glazing - Double glass with no low e coatings - R25 Ins.</t>
  </si>
  <si>
    <t>Structural Glazing - Double glass with no low e coatings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</si>
  <si>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</si>
  <si>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</si>
  <si>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</si>
  <si>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</si>
  <si>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</si>
  <si>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</si>
  <si>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</si>
  <si>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</si>
  <si>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</si>
  <si>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</si>
  <si>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</si>
  <si>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</si>
  <si>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</si>
  <si>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</si>
  <si>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</si>
  <si>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</si>
  <si>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</si>
  <si>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</si>
  <si>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</si>
  <si>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</si>
  <si>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</si>
  <si>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</si>
  <si>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</si>
  <si>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</si>
  <si>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</si>
  <si>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</si>
  <si>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</si>
  <si>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</si>
  <si>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</si>
  <si>
    <t>Code Identifier</t>
  </si>
  <si>
    <t>Metal Framed Wall - 16inOC - 2x4 - R0 ins.</t>
  </si>
  <si>
    <t>Metal Framed Wall - 16inOC - 2x4 - R5 ins.</t>
  </si>
  <si>
    <t>Metal Framed Wall - 16inOC - 2x4 - R11 ins.</t>
  </si>
  <si>
    <t>Metal Framed Wall - 16inOC - 2x4 - R13 ins.</t>
  </si>
  <si>
    <t>Metal Framed Wall - 16inOC - 2x4 - R15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</si>
  <si>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</si>
  <si>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</si>
  <si>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</si>
  <si>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</si>
  <si>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</si>
  <si>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</si>
  <si>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</si>
  <si>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Metal Framed Wall - 24inOC - 2x4 - R5 ins.</t>
  </si>
  <si>
    <t>Metal Framed Wall - 24inOC - 2x4 - R11 ins.</t>
  </si>
  <si>
    <t>Metal Framed Wall - 24inOC - 2x4 - R13 ins.</t>
  </si>
  <si>
    <t>Metal Framed Wall - 24inOC - 2x4 - R15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</si>
  <si>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</si>
  <si>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</si>
  <si>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</si>
  <si>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</si>
  <si>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</si>
  <si>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</si>
  <si>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Framed Wall</t>
  </si>
  <si>
    <t>FramingMaterial</t>
  </si>
  <si>
    <t>Framing Configuration</t>
  </si>
  <si>
    <t>Framing Depth</t>
  </si>
  <si>
    <t>FramingSize</t>
  </si>
  <si>
    <t>CavityInsulation (R-XX)</t>
  </si>
  <si>
    <t>Assembly R Value (h-ft2.F/Btu)</t>
  </si>
  <si>
    <t>Table 2013 JA4-10</t>
  </si>
  <si>
    <t>Wall16inOC</t>
  </si>
  <si>
    <t>3_5in</t>
  </si>
  <si>
    <t>2x4</t>
  </si>
  <si>
    <t>// Table 4.3.3</t>
  </si>
  <si>
    <t>5_5in</t>
  </si>
  <si>
    <t>2x6</t>
  </si>
  <si>
    <t>7_25in</t>
  </si>
  <si>
    <t>2x8</t>
  </si>
  <si>
    <t>Wall24inOC</t>
  </si>
  <si>
    <t>Metal Framed Floor - 16inOC - 2x6 - R0 ins.</t>
  </si>
  <si>
    <t>Metal Framed Floor - 16inOC - 2x6 - R11 ins.</t>
  </si>
  <si>
    <t>Metal Framed Floor - 16inOC - 2x6 - R13 ins.</t>
  </si>
  <si>
    <t>Metal Framed Floor - 16inOC - 2x6 - R19 ins.</t>
  </si>
  <si>
    <t>Metal Framed Floor - 16inOC - 2x8 - R19 ins.</t>
  </si>
  <si>
    <t>Metal Framed Floor - 16inOC - 2x8 - R22 ins.</t>
  </si>
  <si>
    <t>Metal Framed Floor - 16inOC - 2x10 - R30 ins.</t>
  </si>
  <si>
    <t>Metal Framed Floor - 16inOC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</si>
  <si>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</si>
  <si>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</si>
  <si>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</si>
  <si>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</si>
  <si>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</si>
  <si>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</si>
  <si>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Floor - 24inOC - 2x10 - R30 ins.</t>
  </si>
  <si>
    <t>Metal Framed Floor - 24inOC - 2x12 - R38 ins.</t>
  </si>
  <si>
    <t>Metal Framed Floor</t>
  </si>
  <si>
    <t>Floor16inOC</t>
  </si>
  <si>
    <t>// Table 4.4.5</t>
  </si>
  <si>
    <t>9_25in</t>
  </si>
  <si>
    <t>2x10</t>
  </si>
  <si>
    <t>11_25in</t>
  </si>
  <si>
    <t>2x12</t>
  </si>
  <si>
    <t>Floor24inOC</t>
  </si>
  <si>
    <t>Metal Screw Down Roof - No Thrml Blk - R10 ins.</t>
  </si>
  <si>
    <t>Metal Screw Down Roof - No Thrml Blk - R11 ins.</t>
  </si>
  <si>
    <t>Metal Screw Down Roof - No Thrml Blk - R13ins.</t>
  </si>
  <si>
    <t>Metal Screw Down Roof - No Thrml Blk - R16 ins.</t>
  </si>
  <si>
    <t>Metal Screw Down Roof - No Thrml Blk - R19 ins.</t>
  </si>
  <si>
    <t>Metal Standing Seam Roof - Thrml Blk - R6 ins.</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</si>
  <si>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</si>
  <si>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</si>
  <si>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</si>
  <si>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</si>
  <si>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</si>
  <si>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Dbl Ins. Layer - R10 + R10 Ins.</t>
  </si>
  <si>
    <t>Metal Standing Seam Roof - Thrml Blk - Dbl Ins. Layer - R10 + R11 Ins.</t>
  </si>
  <si>
    <t>Metal Standing Seam Roof - Thrml Blk - Dbl Ins. Layer - R11 + R11 Ins.</t>
  </si>
  <si>
    <t>Metal Standing Seam Roof - Thrml Blk - Dbl Ins. Layer - R10 + R13 Ins.</t>
  </si>
  <si>
    <t>Metal Standing Seam Roof - Thrml Blk - Dbl Ins. Layer - R11 + R13 Ins.</t>
  </si>
  <si>
    <t>Metal Standing Seam Roof - Thrml Blk - Dbl Ins. Layer - R13 + R13 Ins.</t>
  </si>
  <si>
    <t>Metal Standing Seam Roof - Thrml Blk - Dbl Ins. Layer - R10 + R19 Ins.</t>
  </si>
  <si>
    <t>Metal Standing Seam Roof - Thrml Blk - Dbl Ins. Layer - R11 + R19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</si>
  <si>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</si>
  <si>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</si>
  <si>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</si>
  <si>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</si>
  <si>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Metal Building Roof</t>
  </si>
  <si>
    <t>RoofMetalScrewDown</t>
  </si>
  <si>
    <t>NA</t>
  </si>
  <si>
    <t>// Table 4.2.7</t>
  </si>
  <si>
    <t>RoofMetalStandingSeam</t>
  </si>
  <si>
    <t>RoofMetalStandingSeamFilledCavity</t>
  </si>
  <si>
    <t>Metal Framed Roof - 16inOC - 2x4 - R11 ins.</t>
  </si>
  <si>
    <t>Metal Framed Roof - 16inOC - 2x4 - R13 ins.</t>
  </si>
  <si>
    <t>Metal Framed Roof - 16inOC - 2x4 - R15 ins.</t>
  </si>
  <si>
    <t>Metal Framed Roof - 16inOC - 2x4 - R19 ins.</t>
  </si>
  <si>
    <t>Metal Framed Roof - 16inOC - 2x6 - R11 ins.</t>
  </si>
  <si>
    <t>Metal Framed Roof - 16inOC - 2x6 - R13 ins.</t>
  </si>
  <si>
    <t>Metal Framed Roof - 16inOC - 2x6 - R15 ins.</t>
  </si>
  <si>
    <t>Metal Framed Roof - 16inOC - 2x6 - R19 ins.</t>
  </si>
  <si>
    <t>Metal Framed Roof - 16inOC - 2x8 - R19 ins.</t>
  </si>
  <si>
    <t>Metal Framed Roof - 16inOC - 2x8 - R21 ins.</t>
  </si>
  <si>
    <t>Metal Framed Roof - 16inOC - 2x10 - R25 ins.</t>
  </si>
  <si>
    <t>Metal Framed Roof - 16inOC - 2x10 - R30 ins.</t>
  </si>
  <si>
    <t>Metal Framed Roof - 16inOC - 2x12 - R30 ins.</t>
  </si>
  <si>
    <t>Metal Framed Roof - 16inOC - 2x12 - R38 ins.</t>
  </si>
  <si>
    <t>Metal Framed Roof - 16inOC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</si>
  <si>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</si>
  <si>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</si>
  <si>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</si>
  <si>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</si>
  <si>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</si>
  <si>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</si>
  <si>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</si>
  <si>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</si>
  <si>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</si>
  <si>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</si>
  <si>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Roof - 24inOC - 2x10 - R25 ins.</t>
  </si>
  <si>
    <t>Metal Framed Roof - 24inOC - 2x10 - R30 ins.</t>
  </si>
  <si>
    <t>Metal Framed Roof - 24inOC - 2x12 - R30 ins.</t>
  </si>
  <si>
    <t>Metal Framed Roof - 24inOC - 2x12 - R38 ins.</t>
  </si>
  <si>
    <t>Metal Framed Roof - 24inOC - 2x14 - R38 ins.</t>
  </si>
  <si>
    <t>Roof16inOC</t>
  </si>
  <si>
    <t>3_5In</t>
  </si>
  <si>
    <t>// Table 4.2.5</t>
  </si>
  <si>
    <t>5_5In</t>
  </si>
  <si>
    <t>7_25In</t>
  </si>
  <si>
    <t>9_25In</t>
  </si>
  <si>
    <t>11_25In</t>
  </si>
  <si>
    <t>13_25In</t>
  </si>
  <si>
    <t>2x14</t>
  </si>
  <si>
    <t>Roof24inOC</t>
  </si>
  <si>
    <t>Wood Framed Wall</t>
  </si>
  <si>
    <t>Wood</t>
  </si>
  <si>
    <t>// Table 4.3.1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</si>
</sst>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5" formatCode="0.0"/>
    <numFmt numFmtId="166" formatCode="&quot;$&quot;#,##0"/>
  </numFmts>
  <fonts count="3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8"/>
      <name val="Arial"/>
      <family val="2"/>
    </font>
    <font>
      <b/>
      <sz val="8"/>
      <name val="Arial"/>
      <family val="2"/>
    </font>
    <font>
      <i/>
      <sz val="8"/>
      <name val="Arial"/>
      <family val="2"/>
    </font>
  </fonts>
  <fills count="4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indexed="64"/>
      </bottom>
      <diagonal/>
    </border>
  </borders>
  <cellStyleXfs count="70">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2" fillId="21" borderId="0" applyNumberFormat="0" applyBorder="0" applyAlignment="0" applyProtection="0"/>
    <xf numFmtId="0" fontId="23" fillId="22" borderId="6" applyNumberFormat="0" applyAlignment="0" applyProtection="0"/>
    <xf numFmtId="0" fontId="24" fillId="23" borderId="7" applyNumberFormat="0" applyAlignment="0" applyProtection="0"/>
    <xf numFmtId="0" fontId="25" fillId="23" borderId="6" applyNumberFormat="0" applyAlignment="0" applyProtection="0"/>
    <xf numFmtId="0" fontId="26" fillId="0" borderId="8" applyNumberFormat="0" applyFill="0" applyAlignment="0" applyProtection="0"/>
    <xf numFmtId="0" fontId="27" fillId="24" borderId="9" applyNumberFormat="0" applyAlignment="0" applyProtection="0"/>
    <xf numFmtId="0" fontId="28" fillId="0" borderId="0" applyNumberFormat="0" applyFill="0" applyBorder="0" applyAlignment="0" applyProtection="0"/>
    <xf numFmtId="0" fontId="9" fillId="13" borderId="2" applyNumberFormat="0" applyFont="0" applyAlignment="0" applyProtection="0"/>
    <xf numFmtId="0" fontId="29" fillId="0" borderId="0" applyNumberFormat="0" applyFill="0" applyBorder="0" applyAlignment="0" applyProtection="0"/>
    <xf numFmtId="0" fontId="1" fillId="0" borderId="10" applyNumberFormat="0" applyFill="0" applyAlignment="0" applyProtection="0"/>
    <xf numFmtId="0" fontId="30"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30" fillId="48" borderId="0" applyNumberFormat="0" applyBorder="0" applyAlignment="0" applyProtection="0"/>
    <xf numFmtId="0" fontId="33" fillId="0" borderId="11" applyFill="0" applyProtection="0">
      <alignment horizontal="right" wrapText="1"/>
    </xf>
    <xf numFmtId="9" fontId="4" fillId="0" borderId="0" applyFont="0" applyFill="0" applyBorder="0" applyAlignment="0" applyProtection="0"/>
    <xf numFmtId="9" fontId="4" fillId="0" borderId="0" applyFont="0" applyFill="0" applyBorder="0" applyAlignment="0" applyProtection="0"/>
    <xf numFmtId="3" fontId="32" fillId="0" borderId="0" applyFont="0" applyFill="0" applyBorder="0" applyAlignment="0" applyProtection="0">
      <alignment horizontal="right"/>
    </xf>
    <xf numFmtId="0" fontId="31" fillId="0" borderId="0"/>
    <xf numFmtId="0" fontId="34" fillId="0" borderId="0" applyFill="0" applyBorder="0" applyProtection="0">
      <alignment horizontal="left" wrapText="1"/>
    </xf>
    <xf numFmtId="166" fontId="32" fillId="0" borderId="0"/>
    <xf numFmtId="0" fontId="4" fillId="0" borderId="0"/>
    <xf numFmtId="2" fontId="32" fillId="0" borderId="0" applyFont="0" applyFill="0" applyBorder="0" applyAlignment="0" applyProtection="0">
      <alignment horizontal="right"/>
    </xf>
    <xf numFmtId="0" fontId="4" fillId="0" borderId="0"/>
    <xf numFmtId="165" fontId="32" fillId="0" borderId="0" applyFont="0" applyFill="0" applyBorder="0" applyAlignment="0" applyProtection="0">
      <alignment horizontal="right"/>
    </xf>
  </cellStyleXfs>
  <cellXfs count="111">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49" fontId="0" fillId="0" borderId="0" xfId="0" applyNumberFormat="1" applyFill="1"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0" fontId="0" fillId="0" borderId="0" xfId="0" applyAlignment="1">
      <alignment horizontal="left"/>
    </xf>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applyBorder="1"/>
    <xf numFmtId="0" fontId="0" fillId="0" borderId="0" xfId="0"/>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cellXfs>
  <cellStyles count="70">
    <cellStyle name="1" xfId="69"/>
    <cellStyle name="2" xfId="67"/>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2" xfId="1"/>
    <cellStyle name="CommaSimple" xfId="62"/>
    <cellStyle name="Currency Simple" xfId="65"/>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2" xfId="2"/>
    <cellStyle name="Normal 2 2" xfId="3"/>
    <cellStyle name="Normal 2 3" xfId="4"/>
    <cellStyle name="Normal 2 4" xfId="5"/>
    <cellStyle name="Normal 2 5" xfId="68"/>
    <cellStyle name="Normal 3" xfId="6"/>
    <cellStyle name="Normal 3 2" xfId="7"/>
    <cellStyle name="Normal 3 3" xfId="8"/>
    <cellStyle name="Normal 3 4" xfId="66"/>
    <cellStyle name="Normal 4" xfId="9"/>
    <cellStyle name="Normal 4 2" xfId="10"/>
    <cellStyle name="Normal 4 3" xfId="11"/>
    <cellStyle name="Normal 4 3 2" xfId="12"/>
    <cellStyle name="Normal 5" xfId="13"/>
    <cellStyle name="Normal 5 2" xfId="14"/>
    <cellStyle name="Normal 5 3" xfId="15"/>
    <cellStyle name="Note" xfId="32" builtinId="10" customBuiltin="1"/>
    <cellStyle name="Note 2" xfId="16"/>
    <cellStyle name="NumColmHd" xfId="59"/>
    <cellStyle name="Output" xfId="27" builtinId="21" customBuiltin="1"/>
    <cellStyle name="Percent 2" xfId="17"/>
    <cellStyle name="Percent 2 2" xfId="61"/>
    <cellStyle name="Percent 2 3" xfId="60"/>
    <cellStyle name="RowLabel" xfId="64"/>
    <cellStyle name="Style 1" xfId="63"/>
    <cellStyle name="Title" xfId="18" builtinId="15" customBuiltin="1"/>
    <cellStyle name="Total" xfId="34" builtinId="25" customBuiltin="1"/>
    <cellStyle name="Warning Text" xfId="31" builtinId="11" customBuiltin="1"/>
  </cellStyles>
  <dxfs count="2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3"/>
    <tableColumn id="2" name="Notes" dataDxfId="2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K963" totalsRowShown="0" headerRowDxfId="2">
  <autoFilter ref="A4:AK963"/>
  <tableColumns count="3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29" name="Code Category"/>
    <tableColumn id="30" name="Code Identifier"/>
    <tableColumn id="31" name="FramingMaterial"/>
    <tableColumn id="32" name="Framing Configuration"/>
    <tableColumn id="33" name="Framing Depth"/>
    <tableColumn id="34" name="FramingSize"/>
    <tableColumn id="35" name="CavityInsulation (R-XX)"/>
    <tableColumn id="36" name="Assembly R Value (h-ft2.F/Btu)"/>
    <tableColumn id="37" name="Table 2013 JA4-10"/>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18">
  <autoFilter ref="A5:BF873"/>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1" dataDxfId="10">
  <autoFilter ref="A3:G813"/>
  <tableColumns count="7">
    <tableColumn id="7" name="VLookupColumn " dataDxfId="9"/>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1.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33.7109375" customWidth="1"/>
    <col min="2" max="2" width="255.710937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zoomScale="85" zoomScaleNormal="85" workbookViewId="0">
      <pane ySplit="4" topLeftCell="A422" activePane="bottomLeft" state="frozen"/>
      <selection pane="bottomLeft" activeCell="B448" sqref="B448"/>
    </sheetView>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9">
      <c r="A433" t="s">
        <v>2254</v>
      </c>
      <c r="B433" t="s">
        <v>2195</v>
      </c>
      <c r="C433" t="s">
        <v>1808</v>
      </c>
      <c r="D433" t="s">
        <v>1078</v>
      </c>
      <c r="E433" t="s">
        <v>2214</v>
      </c>
      <c r="F433" s="39" t="s">
        <v>1345</v>
      </c>
    </row>
    <row r="434" spans="1:9">
      <c r="A434" t="s">
        <v>2255</v>
      </c>
      <c r="B434" t="s">
        <v>2195</v>
      </c>
      <c r="C434" t="s">
        <v>1796</v>
      </c>
      <c r="D434" t="s">
        <v>1078</v>
      </c>
      <c r="E434" t="s">
        <v>2214</v>
      </c>
      <c r="F434" s="39" t="s">
        <v>2233</v>
      </c>
    </row>
    <row r="435" spans="1:9">
      <c r="A435" s="70" t="s">
        <v>3249</v>
      </c>
      <c r="B435" s="70" t="s">
        <v>3250</v>
      </c>
      <c r="C435" s="70"/>
      <c r="D435" s="70" t="s">
        <v>1088</v>
      </c>
      <c r="E435" s="70"/>
      <c r="F435" s="70" t="s">
        <v>3251</v>
      </c>
      <c r="G435" s="70" t="s">
        <v>3252</v>
      </c>
      <c r="H435" s="70" t="s">
        <v>3251</v>
      </c>
      <c r="I435" s="70"/>
    </row>
    <row r="436" spans="1:9">
      <c r="A436" s="70" t="s">
        <v>3253</v>
      </c>
      <c r="B436" s="70" t="s">
        <v>3250</v>
      </c>
      <c r="C436" s="70"/>
      <c r="D436" s="70" t="s">
        <v>1074</v>
      </c>
      <c r="E436" s="70"/>
      <c r="F436" s="70" t="s">
        <v>3254</v>
      </c>
      <c r="G436" s="70" t="s">
        <v>3255</v>
      </c>
      <c r="H436" s="70" t="s">
        <v>3252</v>
      </c>
      <c r="I436" s="70" t="s">
        <v>3251</v>
      </c>
    </row>
    <row r="437" spans="1:9">
      <c r="A437" s="70" t="s">
        <v>3256</v>
      </c>
      <c r="B437" s="70" t="s">
        <v>3250</v>
      </c>
      <c r="C437" s="70"/>
      <c r="D437" s="70" t="s">
        <v>1074</v>
      </c>
      <c r="E437" s="70"/>
      <c r="F437" s="70" t="s">
        <v>3254</v>
      </c>
      <c r="G437" s="70" t="s">
        <v>3257</v>
      </c>
      <c r="H437" s="70" t="s">
        <v>3252</v>
      </c>
      <c r="I437" s="70" t="s">
        <v>3251</v>
      </c>
    </row>
    <row r="438" spans="1:9">
      <c r="A438" s="70" t="s">
        <v>3258</v>
      </c>
      <c r="B438" s="70" t="s">
        <v>3250</v>
      </c>
      <c r="C438" s="70"/>
      <c r="D438" s="70" t="s">
        <v>1074</v>
      </c>
      <c r="E438" s="70"/>
      <c r="F438" s="70" t="s">
        <v>3254</v>
      </c>
      <c r="G438" s="70" t="s">
        <v>3259</v>
      </c>
      <c r="H438" s="70" t="s">
        <v>3252</v>
      </c>
      <c r="I438" s="70" t="s">
        <v>3251</v>
      </c>
    </row>
    <row r="439" spans="1:9">
      <c r="A439" s="70" t="s">
        <v>3260</v>
      </c>
      <c r="B439" s="70" t="s">
        <v>3250</v>
      </c>
      <c r="C439" s="70"/>
      <c r="D439" s="70" t="s">
        <v>1074</v>
      </c>
      <c r="E439" s="70"/>
      <c r="F439" s="70" t="s">
        <v>3254</v>
      </c>
      <c r="G439" s="70" t="s">
        <v>3261</v>
      </c>
      <c r="H439" s="70" t="s">
        <v>3252</v>
      </c>
      <c r="I439" s="70" t="s">
        <v>3251</v>
      </c>
    </row>
    <row r="440" spans="1:9">
      <c r="A440" s="70" t="s">
        <v>3262</v>
      </c>
      <c r="B440" s="70" t="s">
        <v>3250</v>
      </c>
      <c r="C440" s="70"/>
      <c r="D440" s="70" t="s">
        <v>1074</v>
      </c>
      <c r="E440" s="70"/>
      <c r="F440" s="70" t="s">
        <v>3254</v>
      </c>
      <c r="G440" s="70"/>
      <c r="H440" s="70"/>
      <c r="I440" s="70"/>
    </row>
    <row r="441" spans="1:9">
      <c r="A441" s="70" t="s">
        <v>3263</v>
      </c>
      <c r="B441" s="70" t="s">
        <v>3250</v>
      </c>
      <c r="C441" s="70"/>
      <c r="D441" s="70" t="s">
        <v>1074</v>
      </c>
      <c r="E441" s="70"/>
      <c r="F441" s="70" t="s">
        <v>3264</v>
      </c>
      <c r="G441" s="70" t="s">
        <v>3265</v>
      </c>
      <c r="H441" s="70" t="s">
        <v>3252</v>
      </c>
      <c r="I441" s="70" t="s">
        <v>3251</v>
      </c>
    </row>
    <row r="442" spans="1:9">
      <c r="A442" s="70" t="s">
        <v>3266</v>
      </c>
      <c r="B442" s="70" t="s">
        <v>3250</v>
      </c>
      <c r="C442" s="70"/>
      <c r="D442" s="70" t="s">
        <v>1074</v>
      </c>
      <c r="E442" s="70"/>
      <c r="F442" s="70" t="s">
        <v>3264</v>
      </c>
      <c r="G442" s="70" t="s">
        <v>3267</v>
      </c>
      <c r="H442" s="70" t="s">
        <v>3252</v>
      </c>
      <c r="I442" s="70" t="s">
        <v>3251</v>
      </c>
    </row>
    <row r="443" spans="1:9">
      <c r="A443" s="70" t="s">
        <v>3268</v>
      </c>
      <c r="B443" s="70" t="s">
        <v>3250</v>
      </c>
      <c r="C443" s="70"/>
      <c r="D443" s="70" t="s">
        <v>1074</v>
      </c>
      <c r="E443" s="70"/>
      <c r="F443" s="70" t="s">
        <v>3264</v>
      </c>
      <c r="G443" s="70" t="s">
        <v>3269</v>
      </c>
      <c r="H443" s="70" t="s">
        <v>3252</v>
      </c>
      <c r="I443" s="70" t="s">
        <v>3251</v>
      </c>
    </row>
    <row r="444" spans="1:9">
      <c r="A444" s="70" t="s">
        <v>3270</v>
      </c>
      <c r="B444" s="70" t="s">
        <v>3250</v>
      </c>
      <c r="C444" s="70"/>
      <c r="D444" s="70" t="s">
        <v>1074</v>
      </c>
      <c r="E444" s="70"/>
      <c r="F444" s="70" t="s">
        <v>3264</v>
      </c>
      <c r="G444" s="70" t="s">
        <v>3271</v>
      </c>
      <c r="H444" s="70" t="s">
        <v>3252</v>
      </c>
      <c r="I444" s="70" t="s">
        <v>3251</v>
      </c>
    </row>
    <row r="445" spans="1:9">
      <c r="A445" s="70" t="s">
        <v>3272</v>
      </c>
      <c r="B445" s="70" t="s">
        <v>3250</v>
      </c>
      <c r="C445" s="70"/>
      <c r="D445" s="70" t="s">
        <v>1074</v>
      </c>
      <c r="E445" s="70"/>
      <c r="F445" s="70" t="s">
        <v>3264</v>
      </c>
      <c r="G445" s="70" t="s">
        <v>3273</v>
      </c>
      <c r="H445" s="70" t="s">
        <v>3252</v>
      </c>
      <c r="I445" s="70" t="s">
        <v>3251</v>
      </c>
    </row>
    <row r="446" spans="1:9">
      <c r="A446" s="70" t="s">
        <v>3274</v>
      </c>
      <c r="B446" s="70" t="s">
        <v>3250</v>
      </c>
      <c r="C446" s="70"/>
      <c r="D446" s="70" t="s">
        <v>1074</v>
      </c>
      <c r="E446" s="70"/>
      <c r="F446" s="70" t="s">
        <v>3264</v>
      </c>
      <c r="G446" s="70" t="s">
        <v>3275</v>
      </c>
      <c r="H446" s="70" t="s">
        <v>3252</v>
      </c>
      <c r="I446" s="70" t="s">
        <v>3251</v>
      </c>
    </row>
    <row r="447" spans="1:9">
      <c r="A447" s="70" t="s">
        <v>3276</v>
      </c>
      <c r="B447" s="70" t="s">
        <v>3250</v>
      </c>
      <c r="C447" s="70"/>
      <c r="D447" s="70" t="s">
        <v>1074</v>
      </c>
      <c r="E447" s="70"/>
      <c r="F447" s="70" t="s">
        <v>3277</v>
      </c>
      <c r="G447" s="70" t="s">
        <v>3278</v>
      </c>
      <c r="H447" s="70"/>
      <c r="I447" s="70"/>
    </row>
    <row r="448" spans="1:9">
      <c r="A448" s="70" t="s">
        <v>3279</v>
      </c>
      <c r="B448" s="70" t="s">
        <v>3250</v>
      </c>
      <c r="C448" s="70"/>
      <c r="D448" s="70" t="s">
        <v>1074</v>
      </c>
      <c r="E448" s="70"/>
      <c r="F448" s="70" t="s">
        <v>3277</v>
      </c>
      <c r="G448" s="70" t="s">
        <v>3280</v>
      </c>
      <c r="H448" s="70"/>
      <c r="I448" s="70"/>
    </row>
    <row r="449" spans="1:9">
      <c r="A449" s="70" t="s">
        <v>3281</v>
      </c>
      <c r="B449" s="70" t="s">
        <v>3250</v>
      </c>
      <c r="C449" s="70"/>
      <c r="D449" s="70" t="s">
        <v>1074</v>
      </c>
      <c r="E449" s="70"/>
      <c r="F449" s="70" t="s">
        <v>3277</v>
      </c>
      <c r="G449" s="70" t="s">
        <v>3282</v>
      </c>
      <c r="H449" s="70" t="s">
        <v>3252</v>
      </c>
      <c r="I449" s="70" t="s">
        <v>3251</v>
      </c>
    </row>
    <row r="450" spans="1:9">
      <c r="A450" s="70" t="s">
        <v>3283</v>
      </c>
      <c r="B450" s="70" t="s">
        <v>3250</v>
      </c>
      <c r="C450" s="70"/>
      <c r="D450" s="70" t="s">
        <v>1074</v>
      </c>
      <c r="E450" s="70"/>
      <c r="F450" s="70" t="s">
        <v>3277</v>
      </c>
      <c r="G450" s="70" t="s">
        <v>3284</v>
      </c>
      <c r="H450" s="70" t="s">
        <v>3252</v>
      </c>
      <c r="I450" s="70" t="s">
        <v>3251</v>
      </c>
    </row>
    <row r="451" spans="1:9">
      <c r="A451" s="70" t="s">
        <v>3285</v>
      </c>
      <c r="B451" s="70" t="s">
        <v>3250</v>
      </c>
      <c r="C451" s="70"/>
      <c r="D451" s="70" t="s">
        <v>1074</v>
      </c>
      <c r="E451" s="70"/>
      <c r="F451" s="70" t="s">
        <v>3277</v>
      </c>
      <c r="G451" s="70" t="s">
        <v>3286</v>
      </c>
      <c r="H451" s="70" t="s">
        <v>3252</v>
      </c>
      <c r="I451" s="70" t="s">
        <v>3251</v>
      </c>
    </row>
    <row r="452" spans="1:9">
      <c r="A452" s="70" t="s">
        <v>3287</v>
      </c>
      <c r="B452" s="70" t="s">
        <v>3250</v>
      </c>
      <c r="C452" s="70"/>
      <c r="D452" s="70" t="s">
        <v>1074</v>
      </c>
      <c r="E452" s="70"/>
      <c r="F452" s="70" t="s">
        <v>3277</v>
      </c>
      <c r="G452" s="70" t="s">
        <v>3288</v>
      </c>
      <c r="H452" s="70" t="s">
        <v>3252</v>
      </c>
      <c r="I452" s="70" t="s">
        <v>3251</v>
      </c>
    </row>
    <row r="453" spans="1:9">
      <c r="A453" s="70" t="s">
        <v>3289</v>
      </c>
      <c r="B453" s="70" t="s">
        <v>3250</v>
      </c>
      <c r="C453" s="70"/>
      <c r="D453" s="70" t="s">
        <v>1074</v>
      </c>
      <c r="E453" s="70"/>
      <c r="F453" s="70" t="s">
        <v>3290</v>
      </c>
      <c r="G453" s="70" t="s">
        <v>3291</v>
      </c>
      <c r="H453" s="70"/>
      <c r="I453" s="70"/>
    </row>
    <row r="454" spans="1:9">
      <c r="A454" s="70" t="s">
        <v>3292</v>
      </c>
      <c r="B454" s="70" t="s">
        <v>3250</v>
      </c>
      <c r="C454" s="70"/>
      <c r="D454" s="70" t="s">
        <v>1074</v>
      </c>
      <c r="E454" s="70"/>
      <c r="F454" s="70" t="s">
        <v>3290</v>
      </c>
      <c r="G454" s="70" t="s">
        <v>3293</v>
      </c>
      <c r="H454" s="70"/>
      <c r="I454" s="70"/>
    </row>
    <row r="455" spans="1:9">
      <c r="A455" s="70" t="s">
        <v>3294</v>
      </c>
      <c r="B455" s="70" t="s">
        <v>3250</v>
      </c>
      <c r="C455" s="70"/>
      <c r="D455" s="70" t="s">
        <v>1074</v>
      </c>
      <c r="E455" s="70"/>
      <c r="F455" s="70" t="s">
        <v>3290</v>
      </c>
      <c r="G455" s="70" t="s">
        <v>3295</v>
      </c>
      <c r="H455" s="70"/>
      <c r="I455" s="70"/>
    </row>
    <row r="456" spans="1:9">
      <c r="A456" s="70" t="s">
        <v>3296</v>
      </c>
      <c r="B456" s="70" t="s">
        <v>3250</v>
      </c>
      <c r="C456" s="70"/>
      <c r="D456" s="70" t="s">
        <v>1074</v>
      </c>
      <c r="E456" s="70"/>
      <c r="F456" s="70" t="s">
        <v>3297</v>
      </c>
      <c r="G456" s="70" t="s">
        <v>3298</v>
      </c>
      <c r="H456" s="70" t="s">
        <v>3252</v>
      </c>
      <c r="I456" s="70" t="s">
        <v>3299</v>
      </c>
    </row>
    <row r="457" spans="1:9">
      <c r="A457" s="70" t="s">
        <v>3300</v>
      </c>
      <c r="B457" s="70" t="s">
        <v>3250</v>
      </c>
      <c r="C457" s="70"/>
      <c r="D457" s="70" t="s">
        <v>1074</v>
      </c>
      <c r="E457" s="70"/>
      <c r="F457" s="70" t="s">
        <v>3297</v>
      </c>
      <c r="G457" s="70" t="s">
        <v>3301</v>
      </c>
      <c r="H457" s="70" t="s">
        <v>3252</v>
      </c>
      <c r="I457" s="70" t="s">
        <v>3299</v>
      </c>
    </row>
    <row r="458" spans="1:9">
      <c r="A458" s="70" t="s">
        <v>3302</v>
      </c>
      <c r="B458" s="70" t="s">
        <v>3250</v>
      </c>
      <c r="C458" s="70"/>
      <c r="D458" s="70" t="s">
        <v>1074</v>
      </c>
      <c r="E458" s="70"/>
      <c r="F458" s="70" t="s">
        <v>3297</v>
      </c>
      <c r="G458" s="70" t="s">
        <v>3303</v>
      </c>
      <c r="H458" s="70" t="s">
        <v>3252</v>
      </c>
      <c r="I458" s="70" t="s">
        <v>3299</v>
      </c>
    </row>
    <row r="459" spans="1:9">
      <c r="A459" s="70" t="s">
        <v>3304</v>
      </c>
      <c r="B459" s="70" t="s">
        <v>3250</v>
      </c>
      <c r="C459" s="70"/>
      <c r="D459" s="70" t="s">
        <v>1074</v>
      </c>
      <c r="E459" s="70"/>
      <c r="F459" s="70" t="s">
        <v>3297</v>
      </c>
      <c r="G459" s="70" t="s">
        <v>3305</v>
      </c>
      <c r="H459" s="70" t="s">
        <v>3252</v>
      </c>
      <c r="I459" s="70" t="s">
        <v>3299</v>
      </c>
    </row>
    <row r="460" spans="1:9">
      <c r="A460" s="70" t="s">
        <v>3306</v>
      </c>
      <c r="B460" s="70" t="s">
        <v>3250</v>
      </c>
      <c r="C460" s="70"/>
      <c r="D460" s="70" t="s">
        <v>1076</v>
      </c>
      <c r="E460" s="70"/>
      <c r="F460" s="70" t="s">
        <v>3290</v>
      </c>
      <c r="G460" s="70" t="s">
        <v>3307</v>
      </c>
      <c r="H460" s="70"/>
      <c r="I460" s="70"/>
    </row>
    <row r="461" spans="1:9">
      <c r="A461" s="70" t="s">
        <v>3308</v>
      </c>
      <c r="B461" s="70" t="s">
        <v>3250</v>
      </c>
      <c r="C461" s="70"/>
      <c r="D461" s="70" t="s">
        <v>1076</v>
      </c>
      <c r="E461" s="70"/>
      <c r="F461" s="70" t="s">
        <v>3290</v>
      </c>
      <c r="G461" s="70" t="s">
        <v>3309</v>
      </c>
      <c r="H461" s="70"/>
      <c r="I461" s="70"/>
    </row>
    <row r="462" spans="1:9">
      <c r="A462" s="70" t="s">
        <v>3310</v>
      </c>
      <c r="B462" s="70" t="s">
        <v>3250</v>
      </c>
      <c r="C462" s="70"/>
      <c r="D462" s="70" t="s">
        <v>1076</v>
      </c>
      <c r="E462" s="70"/>
      <c r="F462" s="70" t="s">
        <v>3290</v>
      </c>
      <c r="G462" s="70" t="s">
        <v>3311</v>
      </c>
      <c r="H462" s="70"/>
      <c r="I462" s="70"/>
    </row>
    <row r="463" spans="1:9">
      <c r="A463" s="70" t="s">
        <v>3312</v>
      </c>
      <c r="B463" s="70" t="s">
        <v>3250</v>
      </c>
      <c r="C463" s="70"/>
      <c r="D463" s="70" t="s">
        <v>1076</v>
      </c>
      <c r="E463" s="70"/>
      <c r="F463" s="70" t="s">
        <v>3290</v>
      </c>
      <c r="G463" s="70" t="s">
        <v>3313</v>
      </c>
      <c r="H463" s="70"/>
      <c r="I463" s="70"/>
    </row>
    <row r="464" spans="1:9">
      <c r="A464" s="70" t="s">
        <v>3314</v>
      </c>
      <c r="B464" s="70" t="s">
        <v>3250</v>
      </c>
      <c r="C464" s="70"/>
      <c r="D464" s="70" t="s">
        <v>1076</v>
      </c>
      <c r="E464" s="70"/>
      <c r="F464" s="70" t="s">
        <v>3290</v>
      </c>
      <c r="G464" s="70" t="s">
        <v>3315</v>
      </c>
      <c r="H464" s="70"/>
      <c r="I464" s="70"/>
    </row>
    <row r="465" spans="1:9">
      <c r="A465" s="70" t="s">
        <v>3316</v>
      </c>
      <c r="B465" s="70" t="s">
        <v>3250</v>
      </c>
      <c r="C465" s="70"/>
      <c r="D465" s="70" t="s">
        <v>1076</v>
      </c>
      <c r="E465" s="70"/>
      <c r="F465" s="70" t="s">
        <v>3290</v>
      </c>
      <c r="G465" s="70" t="s">
        <v>3317</v>
      </c>
      <c r="H465" s="70"/>
      <c r="I465" s="70"/>
    </row>
    <row r="466" spans="1:9">
      <c r="A466" s="70" t="s">
        <v>3318</v>
      </c>
      <c r="B466" s="70" t="s">
        <v>3250</v>
      </c>
      <c r="C466" s="70"/>
      <c r="D466" s="70" t="s">
        <v>1076</v>
      </c>
      <c r="E466" s="70"/>
      <c r="F466" s="70" t="s">
        <v>3290</v>
      </c>
      <c r="G466" s="70" t="s">
        <v>3319</v>
      </c>
      <c r="H466" s="70"/>
      <c r="I466" s="70"/>
    </row>
    <row r="467" spans="1:9">
      <c r="A467" s="70" t="s">
        <v>3320</v>
      </c>
      <c r="B467" s="70" t="s">
        <v>3250</v>
      </c>
      <c r="C467" s="70"/>
      <c r="D467" s="70" t="s">
        <v>1076</v>
      </c>
      <c r="E467" s="70"/>
      <c r="F467" s="70" t="s">
        <v>3290</v>
      </c>
      <c r="G467" s="70" t="s">
        <v>3321</v>
      </c>
      <c r="H467" s="70"/>
      <c r="I467" s="70"/>
    </row>
    <row r="468" spans="1:9">
      <c r="A468" s="70" t="s">
        <v>3322</v>
      </c>
      <c r="B468" s="70" t="s">
        <v>3250</v>
      </c>
      <c r="C468" s="70"/>
      <c r="D468" s="70" t="s">
        <v>1076</v>
      </c>
      <c r="E468" s="70"/>
      <c r="F468" s="70" t="s">
        <v>3290</v>
      </c>
      <c r="G468" s="70"/>
      <c r="H468" s="70"/>
      <c r="I468" s="70"/>
    </row>
    <row r="469" spans="1:9">
      <c r="A469" s="70" t="s">
        <v>3323</v>
      </c>
      <c r="B469" s="70" t="s">
        <v>3250</v>
      </c>
      <c r="C469" s="70"/>
      <c r="D469" s="70" t="s">
        <v>1076</v>
      </c>
      <c r="E469" s="70"/>
      <c r="F469" s="70" t="s">
        <v>3290</v>
      </c>
      <c r="G469" s="70" t="s">
        <v>3307</v>
      </c>
      <c r="H469" s="70"/>
      <c r="I469" s="70"/>
    </row>
    <row r="470" spans="1:9">
      <c r="A470" s="70" t="s">
        <v>3324</v>
      </c>
      <c r="B470" s="70" t="s">
        <v>3250</v>
      </c>
      <c r="C470" s="70"/>
      <c r="D470" s="70" t="s">
        <v>1076</v>
      </c>
      <c r="E470" s="70"/>
      <c r="F470" s="70" t="s">
        <v>3290</v>
      </c>
      <c r="G470" s="70" t="s">
        <v>3309</v>
      </c>
      <c r="H470" s="70"/>
      <c r="I470" s="70"/>
    </row>
    <row r="471" spans="1:9">
      <c r="A471" s="70" t="s">
        <v>3325</v>
      </c>
      <c r="B471" s="70" t="s">
        <v>3250</v>
      </c>
      <c r="C471" s="70"/>
      <c r="D471" s="70" t="s">
        <v>1076</v>
      </c>
      <c r="E471" s="70"/>
      <c r="F471" s="70" t="s">
        <v>3290</v>
      </c>
      <c r="G471" s="70" t="s">
        <v>3311</v>
      </c>
      <c r="H471" s="70"/>
      <c r="I471" s="70"/>
    </row>
    <row r="472" spans="1:9">
      <c r="A472" s="70" t="s">
        <v>3326</v>
      </c>
      <c r="B472" s="70" t="s">
        <v>3250</v>
      </c>
      <c r="C472" s="70"/>
      <c r="D472" s="70" t="s">
        <v>1076</v>
      </c>
      <c r="E472" s="70"/>
      <c r="F472" s="70" t="s">
        <v>3290</v>
      </c>
      <c r="G472" s="70" t="s">
        <v>3313</v>
      </c>
      <c r="H472" s="70"/>
      <c r="I472" s="70"/>
    </row>
    <row r="473" spans="1:9">
      <c r="A473" s="70" t="s">
        <v>3327</v>
      </c>
      <c r="B473" s="70" t="s">
        <v>3250</v>
      </c>
      <c r="C473" s="70"/>
      <c r="D473" s="70" t="s">
        <v>1076</v>
      </c>
      <c r="E473" s="70"/>
      <c r="F473" s="70" t="s">
        <v>3290</v>
      </c>
      <c r="G473" s="70" t="s">
        <v>3315</v>
      </c>
      <c r="H473" s="70"/>
      <c r="I473" s="70"/>
    </row>
    <row r="474" spans="1:9">
      <c r="A474" s="70" t="s">
        <v>3328</v>
      </c>
      <c r="B474" s="70" t="s">
        <v>3250</v>
      </c>
      <c r="C474" s="70"/>
      <c r="D474" s="70" t="s">
        <v>1076</v>
      </c>
      <c r="E474" s="70"/>
      <c r="F474" s="70" t="s">
        <v>3290</v>
      </c>
      <c r="G474" s="70" t="s">
        <v>3317</v>
      </c>
      <c r="H474" s="70"/>
      <c r="I474" s="70"/>
    </row>
    <row r="475" spans="1:9">
      <c r="A475" s="70" t="s">
        <v>3329</v>
      </c>
      <c r="B475" s="70" t="s">
        <v>3250</v>
      </c>
      <c r="C475" s="70"/>
      <c r="D475" s="70" t="s">
        <v>1076</v>
      </c>
      <c r="E475" s="70"/>
      <c r="F475" s="70" t="s">
        <v>3290</v>
      </c>
      <c r="G475" s="70" t="s">
        <v>3319</v>
      </c>
      <c r="H475" s="70"/>
      <c r="I475" s="70"/>
    </row>
    <row r="476" spans="1:9">
      <c r="A476" s="70" t="s">
        <v>3330</v>
      </c>
      <c r="B476" s="70" t="s">
        <v>3250</v>
      </c>
      <c r="C476" s="70"/>
      <c r="D476" s="70" t="s">
        <v>1076</v>
      </c>
      <c r="E476" s="70"/>
      <c r="F476" s="70" t="s">
        <v>3290</v>
      </c>
      <c r="G476" s="70" t="s">
        <v>3321</v>
      </c>
      <c r="H476" s="70"/>
      <c r="I476" s="70"/>
    </row>
    <row r="477" spans="1:9">
      <c r="A477" s="70" t="s">
        <v>3331</v>
      </c>
      <c r="B477" s="70" t="s">
        <v>3250</v>
      </c>
      <c r="C477" s="70"/>
      <c r="D477" s="70" t="s">
        <v>1076</v>
      </c>
      <c r="E477" s="70"/>
      <c r="F477" s="70" t="s">
        <v>3290</v>
      </c>
      <c r="G477" s="70"/>
      <c r="H477" s="70"/>
      <c r="I477" s="70"/>
    </row>
    <row r="478" spans="1:9">
      <c r="A478" s="70" t="s">
        <v>3332</v>
      </c>
      <c r="B478" s="70" t="s">
        <v>3250</v>
      </c>
      <c r="C478" s="70"/>
      <c r="D478" s="70" t="s">
        <v>1076</v>
      </c>
      <c r="E478" s="70"/>
      <c r="F478" s="70" t="s">
        <v>3290</v>
      </c>
      <c r="G478" s="70" t="s">
        <v>3307</v>
      </c>
      <c r="H478" s="70"/>
      <c r="I478" s="70"/>
    </row>
    <row r="479" spans="1:9">
      <c r="A479" s="70" t="s">
        <v>3333</v>
      </c>
      <c r="B479" s="70" t="s">
        <v>3250</v>
      </c>
      <c r="C479" s="70"/>
      <c r="D479" s="70" t="s">
        <v>1076</v>
      </c>
      <c r="E479" s="70"/>
      <c r="F479" s="70" t="s">
        <v>3290</v>
      </c>
      <c r="G479" s="70" t="s">
        <v>3309</v>
      </c>
      <c r="H479" s="70"/>
      <c r="I479" s="70"/>
    </row>
    <row r="480" spans="1:9">
      <c r="A480" s="70" t="s">
        <v>3334</v>
      </c>
      <c r="B480" s="70" t="s">
        <v>3250</v>
      </c>
      <c r="C480" s="70"/>
      <c r="D480" s="70" t="s">
        <v>1076</v>
      </c>
      <c r="E480" s="70"/>
      <c r="F480" s="70" t="s">
        <v>3290</v>
      </c>
      <c r="G480" s="70" t="s">
        <v>3311</v>
      </c>
      <c r="H480" s="70"/>
      <c r="I480" s="70"/>
    </row>
    <row r="481" spans="1:9">
      <c r="A481" s="70" t="s">
        <v>3335</v>
      </c>
      <c r="B481" s="70" t="s">
        <v>3250</v>
      </c>
      <c r="C481" s="70"/>
      <c r="D481" s="70" t="s">
        <v>1076</v>
      </c>
      <c r="E481" s="70"/>
      <c r="F481" s="70" t="s">
        <v>3290</v>
      </c>
      <c r="G481" s="70" t="s">
        <v>3313</v>
      </c>
      <c r="H481" s="70"/>
      <c r="I481" s="70"/>
    </row>
    <row r="482" spans="1:9">
      <c r="A482" s="70" t="s">
        <v>3336</v>
      </c>
      <c r="B482" s="70" t="s">
        <v>3250</v>
      </c>
      <c r="C482" s="70"/>
      <c r="D482" s="70" t="s">
        <v>1076</v>
      </c>
      <c r="E482" s="70"/>
      <c r="F482" s="70" t="s">
        <v>3290</v>
      </c>
      <c r="G482" s="70" t="s">
        <v>3315</v>
      </c>
      <c r="H482" s="70"/>
      <c r="I482" s="70"/>
    </row>
    <row r="483" spans="1:9">
      <c r="A483" s="70" t="s">
        <v>3337</v>
      </c>
      <c r="B483" s="70" t="s">
        <v>3250</v>
      </c>
      <c r="C483" s="70"/>
      <c r="D483" s="70" t="s">
        <v>1076</v>
      </c>
      <c r="E483" s="70"/>
      <c r="F483" s="70" t="s">
        <v>3290</v>
      </c>
      <c r="G483" s="70" t="s">
        <v>3317</v>
      </c>
      <c r="H483" s="70"/>
      <c r="I483" s="70"/>
    </row>
    <row r="484" spans="1:9">
      <c r="A484" s="70" t="s">
        <v>3338</v>
      </c>
      <c r="B484" s="70" t="s">
        <v>3250</v>
      </c>
      <c r="C484" s="70"/>
      <c r="D484" s="70" t="s">
        <v>1076</v>
      </c>
      <c r="E484" s="70"/>
      <c r="F484" s="70" t="s">
        <v>3290</v>
      </c>
      <c r="G484" s="70" t="s">
        <v>3319</v>
      </c>
      <c r="H484" s="70"/>
      <c r="I484" s="70"/>
    </row>
    <row r="485" spans="1:9">
      <c r="A485" s="70" t="s">
        <v>3339</v>
      </c>
      <c r="B485" s="70" t="s">
        <v>3250</v>
      </c>
      <c r="C485" s="70"/>
      <c r="D485" s="70" t="s">
        <v>1076</v>
      </c>
      <c r="E485" s="70"/>
      <c r="F485" s="70" t="s">
        <v>3290</v>
      </c>
      <c r="G485" s="70" t="s">
        <v>3321</v>
      </c>
      <c r="H485" s="70"/>
      <c r="I485" s="70"/>
    </row>
    <row r="486" spans="1:9">
      <c r="A486" s="70" t="s">
        <v>3340</v>
      </c>
      <c r="B486" s="70" t="s">
        <v>3250</v>
      </c>
      <c r="C486" s="70"/>
      <c r="D486" s="70" t="s">
        <v>1076</v>
      </c>
      <c r="E486" s="70"/>
      <c r="F486" s="70" t="s">
        <v>3290</v>
      </c>
      <c r="G486" s="70"/>
      <c r="H486" s="70"/>
      <c r="I486" s="70"/>
    </row>
    <row r="487" spans="1:9">
      <c r="A487" s="70" t="s">
        <v>3341</v>
      </c>
      <c r="B487" s="70" t="s">
        <v>3250</v>
      </c>
      <c r="C487" s="70"/>
      <c r="D487" s="70" t="s">
        <v>1076</v>
      </c>
      <c r="E487" s="70"/>
      <c r="F487" s="70" t="s">
        <v>3290</v>
      </c>
      <c r="G487" s="70" t="s">
        <v>3307</v>
      </c>
      <c r="H487" s="70"/>
      <c r="I487" s="70"/>
    </row>
    <row r="488" spans="1:9">
      <c r="A488" s="70" t="s">
        <v>3342</v>
      </c>
      <c r="B488" s="70" t="s">
        <v>3250</v>
      </c>
      <c r="C488" s="70"/>
      <c r="D488" s="70" t="s">
        <v>1076</v>
      </c>
      <c r="E488" s="70"/>
      <c r="F488" s="70" t="s">
        <v>3290</v>
      </c>
      <c r="G488" s="70" t="s">
        <v>3309</v>
      </c>
      <c r="H488" s="70"/>
      <c r="I488" s="70"/>
    </row>
    <row r="489" spans="1:9">
      <c r="A489" s="70" t="s">
        <v>3343</v>
      </c>
      <c r="B489" s="70" t="s">
        <v>3250</v>
      </c>
      <c r="C489" s="70"/>
      <c r="D489" s="70" t="s">
        <v>1076</v>
      </c>
      <c r="E489" s="70"/>
      <c r="F489" s="70" t="s">
        <v>3290</v>
      </c>
      <c r="G489" s="70" t="s">
        <v>3311</v>
      </c>
      <c r="H489" s="70"/>
      <c r="I489" s="70"/>
    </row>
    <row r="490" spans="1:9">
      <c r="A490" s="70" t="s">
        <v>3344</v>
      </c>
      <c r="B490" s="70" t="s">
        <v>3250</v>
      </c>
      <c r="C490" s="70"/>
      <c r="D490" s="70" t="s">
        <v>1076</v>
      </c>
      <c r="E490" s="70"/>
      <c r="F490" s="70" t="s">
        <v>3290</v>
      </c>
      <c r="G490" s="70" t="s">
        <v>3313</v>
      </c>
      <c r="H490" s="70"/>
      <c r="I490" s="70"/>
    </row>
    <row r="491" spans="1:9">
      <c r="A491" s="70" t="s">
        <v>3345</v>
      </c>
      <c r="B491" s="70" t="s">
        <v>3250</v>
      </c>
      <c r="C491" s="70"/>
      <c r="D491" s="70" t="s">
        <v>1076</v>
      </c>
      <c r="E491" s="70"/>
      <c r="F491" s="70" t="s">
        <v>3290</v>
      </c>
      <c r="G491" s="70" t="s">
        <v>3315</v>
      </c>
      <c r="H491" s="70"/>
      <c r="I491" s="70"/>
    </row>
    <row r="492" spans="1:9">
      <c r="A492" s="70" t="s">
        <v>3346</v>
      </c>
      <c r="B492" s="70" t="s">
        <v>3250</v>
      </c>
      <c r="C492" s="70"/>
      <c r="D492" s="70" t="s">
        <v>1076</v>
      </c>
      <c r="E492" s="70"/>
      <c r="F492" s="70" t="s">
        <v>3290</v>
      </c>
      <c r="G492" s="70" t="s">
        <v>3317</v>
      </c>
      <c r="H492" s="70"/>
      <c r="I492" s="70"/>
    </row>
    <row r="493" spans="1:9">
      <c r="A493" s="70" t="s">
        <v>3347</v>
      </c>
      <c r="B493" s="70" t="s">
        <v>3250</v>
      </c>
      <c r="C493" s="70"/>
      <c r="D493" s="70" t="s">
        <v>1076</v>
      </c>
      <c r="E493" s="70"/>
      <c r="F493" s="70" t="s">
        <v>3290</v>
      </c>
      <c r="G493" s="70" t="s">
        <v>3319</v>
      </c>
      <c r="H493" s="70"/>
      <c r="I493" s="70"/>
    </row>
    <row r="494" spans="1:9">
      <c r="A494" s="70" t="s">
        <v>3348</v>
      </c>
      <c r="B494" s="70" t="s">
        <v>3250</v>
      </c>
      <c r="C494" s="70"/>
      <c r="D494" s="70" t="s">
        <v>1076</v>
      </c>
      <c r="E494" s="70"/>
      <c r="F494" s="70" t="s">
        <v>3290</v>
      </c>
      <c r="G494" s="70" t="s">
        <v>3321</v>
      </c>
      <c r="H494" s="70"/>
      <c r="I494" s="70"/>
    </row>
    <row r="495" spans="1:9">
      <c r="A495" s="70" t="s">
        <v>3349</v>
      </c>
      <c r="B495" s="70" t="s">
        <v>3250</v>
      </c>
      <c r="C495" s="70"/>
      <c r="D495" s="70" t="s">
        <v>1076</v>
      </c>
      <c r="E495" s="70"/>
      <c r="F495" s="70" t="s">
        <v>3290</v>
      </c>
      <c r="G495" s="70"/>
      <c r="H495" s="70"/>
      <c r="I495" s="70"/>
    </row>
    <row r="496" spans="1:9">
      <c r="A496" s="70" t="s">
        <v>3350</v>
      </c>
      <c r="B496" s="70" t="s">
        <v>3250</v>
      </c>
      <c r="C496" s="70"/>
      <c r="D496" s="70" t="s">
        <v>1076</v>
      </c>
      <c r="E496" s="70"/>
      <c r="F496" s="70" t="s">
        <v>3290</v>
      </c>
      <c r="G496" s="70" t="s">
        <v>3307</v>
      </c>
      <c r="H496" s="70"/>
      <c r="I496" s="70"/>
    </row>
    <row r="497" spans="1:9">
      <c r="A497" s="70" t="s">
        <v>3351</v>
      </c>
      <c r="B497" s="70" t="s">
        <v>3250</v>
      </c>
      <c r="C497" s="70"/>
      <c r="D497" s="70" t="s">
        <v>1076</v>
      </c>
      <c r="E497" s="70"/>
      <c r="F497" s="70" t="s">
        <v>3290</v>
      </c>
      <c r="G497" s="70" t="s">
        <v>3309</v>
      </c>
      <c r="H497" s="70"/>
      <c r="I497" s="70"/>
    </row>
    <row r="498" spans="1:9">
      <c r="A498" s="70" t="s">
        <v>3352</v>
      </c>
      <c r="B498" s="70" t="s">
        <v>3250</v>
      </c>
      <c r="C498" s="70"/>
      <c r="D498" s="70" t="s">
        <v>1076</v>
      </c>
      <c r="E498" s="70"/>
      <c r="F498" s="70" t="s">
        <v>3290</v>
      </c>
      <c r="G498" s="70" t="s">
        <v>3311</v>
      </c>
      <c r="H498" s="70"/>
      <c r="I498" s="70"/>
    </row>
    <row r="499" spans="1:9">
      <c r="A499" s="70" t="s">
        <v>3353</v>
      </c>
      <c r="B499" s="70" t="s">
        <v>3250</v>
      </c>
      <c r="C499" s="70"/>
      <c r="D499" s="70" t="s">
        <v>1076</v>
      </c>
      <c r="E499" s="70"/>
      <c r="F499" s="70" t="s">
        <v>3290</v>
      </c>
      <c r="G499" s="70" t="s">
        <v>3313</v>
      </c>
      <c r="H499" s="70"/>
      <c r="I499" s="70"/>
    </row>
    <row r="500" spans="1:9">
      <c r="A500" s="70" t="s">
        <v>3354</v>
      </c>
      <c r="B500" s="70" t="s">
        <v>3250</v>
      </c>
      <c r="C500" s="70"/>
      <c r="D500" s="70" t="s">
        <v>1076</v>
      </c>
      <c r="E500" s="70"/>
      <c r="F500" s="70" t="s">
        <v>3290</v>
      </c>
      <c r="G500" s="70" t="s">
        <v>3315</v>
      </c>
      <c r="H500" s="70"/>
      <c r="I500" s="70"/>
    </row>
    <row r="501" spans="1:9">
      <c r="A501" s="70" t="s">
        <v>3355</v>
      </c>
      <c r="B501" s="70" t="s">
        <v>3250</v>
      </c>
      <c r="C501" s="70"/>
      <c r="D501" s="70" t="s">
        <v>1076</v>
      </c>
      <c r="E501" s="70"/>
      <c r="F501" s="70" t="s">
        <v>3290</v>
      </c>
      <c r="G501" s="70" t="s">
        <v>3317</v>
      </c>
      <c r="H501" s="70"/>
      <c r="I501" s="70"/>
    </row>
    <row r="502" spans="1:9">
      <c r="A502" s="70" t="s">
        <v>3356</v>
      </c>
      <c r="B502" s="70" t="s">
        <v>3250</v>
      </c>
      <c r="C502" s="70"/>
      <c r="D502" s="70" t="s">
        <v>1076</v>
      </c>
      <c r="E502" s="70"/>
      <c r="F502" s="70" t="s">
        <v>3290</v>
      </c>
      <c r="G502" s="70" t="s">
        <v>3319</v>
      </c>
      <c r="H502" s="70"/>
      <c r="I502" s="70"/>
    </row>
    <row r="503" spans="1:9">
      <c r="A503" s="70" t="s">
        <v>3357</v>
      </c>
      <c r="B503" s="70" t="s">
        <v>3250</v>
      </c>
      <c r="C503" s="70"/>
      <c r="D503" s="70" t="s">
        <v>1076</v>
      </c>
      <c r="E503" s="70"/>
      <c r="F503" s="70" t="s">
        <v>3290</v>
      </c>
      <c r="G503" s="70" t="s">
        <v>3321</v>
      </c>
      <c r="H503" s="70"/>
      <c r="I503" s="70"/>
    </row>
    <row r="504" spans="1:9">
      <c r="A504" s="70" t="s">
        <v>3358</v>
      </c>
      <c r="B504" s="70" t="s">
        <v>3250</v>
      </c>
      <c r="C504" s="70"/>
      <c r="D504" s="70" t="s">
        <v>1076</v>
      </c>
      <c r="E504" s="70"/>
      <c r="F504" s="70" t="s">
        <v>3290</v>
      </c>
      <c r="G504" s="70"/>
      <c r="H504" s="70"/>
      <c r="I504" s="70"/>
    </row>
    <row r="505" spans="1:9">
      <c r="A505" s="70" t="s">
        <v>3359</v>
      </c>
      <c r="B505" s="70" t="s">
        <v>3250</v>
      </c>
      <c r="C505" s="70"/>
      <c r="D505" s="70" t="s">
        <v>1072</v>
      </c>
      <c r="E505" s="70"/>
      <c r="F505" s="70" t="s">
        <v>3360</v>
      </c>
      <c r="G505" s="70" t="s">
        <v>3297</v>
      </c>
      <c r="H505" s="70" t="s">
        <v>3361</v>
      </c>
      <c r="I505" s="70"/>
    </row>
    <row r="506" spans="1:9">
      <c r="A506" s="70" t="s">
        <v>3362</v>
      </c>
      <c r="B506" s="70" t="s">
        <v>3250</v>
      </c>
      <c r="C506" s="70"/>
      <c r="D506" s="70" t="s">
        <v>1072</v>
      </c>
      <c r="E506" s="70"/>
      <c r="F506" s="70" t="s">
        <v>3363</v>
      </c>
      <c r="G506" s="70" t="s">
        <v>3297</v>
      </c>
      <c r="H506" s="70" t="s">
        <v>3361</v>
      </c>
      <c r="I506" s="70"/>
    </row>
    <row r="507" spans="1:9">
      <c r="A507" s="70" t="s">
        <v>3364</v>
      </c>
      <c r="B507" s="70" t="s">
        <v>3250</v>
      </c>
      <c r="C507" s="70"/>
      <c r="D507" s="70" t="s">
        <v>1072</v>
      </c>
      <c r="E507" s="70"/>
      <c r="F507" s="70" t="s">
        <v>3365</v>
      </c>
      <c r="G507" s="70" t="s">
        <v>3297</v>
      </c>
      <c r="H507" s="70" t="s">
        <v>3361</v>
      </c>
      <c r="I507" s="70"/>
    </row>
    <row r="508" spans="1:9">
      <c r="A508" s="70" t="s">
        <v>3366</v>
      </c>
      <c r="B508" s="70" t="s">
        <v>3250</v>
      </c>
      <c r="C508" s="70"/>
      <c r="D508" s="70" t="s">
        <v>1072</v>
      </c>
      <c r="E508" s="70"/>
      <c r="F508" s="70" t="s">
        <v>3367</v>
      </c>
      <c r="G508" s="70" t="s">
        <v>3297</v>
      </c>
      <c r="H508" s="70" t="s">
        <v>3361</v>
      </c>
      <c r="I508" s="70"/>
    </row>
    <row r="509" spans="1:9">
      <c r="A509" s="70" t="s">
        <v>3368</v>
      </c>
      <c r="B509" s="70" t="s">
        <v>3250</v>
      </c>
      <c r="C509" s="70"/>
      <c r="D509" s="70" t="s">
        <v>1072</v>
      </c>
      <c r="E509" s="70"/>
      <c r="F509" s="70" t="s">
        <v>3297</v>
      </c>
      <c r="G509" s="70"/>
      <c r="H509" s="70"/>
      <c r="I509" s="70"/>
    </row>
    <row r="510" spans="1:9">
      <c r="A510" s="70" t="s">
        <v>3369</v>
      </c>
      <c r="B510" s="70" t="s">
        <v>3250</v>
      </c>
      <c r="C510" s="70"/>
      <c r="D510" s="70" t="s">
        <v>1072</v>
      </c>
      <c r="E510" s="70"/>
      <c r="F510" s="70" t="s">
        <v>3264</v>
      </c>
      <c r="G510" s="70" t="s">
        <v>3370</v>
      </c>
      <c r="H510" s="70" t="s">
        <v>3297</v>
      </c>
      <c r="I510" s="70" t="s">
        <v>3361</v>
      </c>
    </row>
    <row r="511" spans="1:9">
      <c r="A511" s="70" t="s">
        <v>3371</v>
      </c>
      <c r="B511" s="70" t="s">
        <v>3250</v>
      </c>
      <c r="C511" s="70"/>
      <c r="D511" s="70" t="s">
        <v>1072</v>
      </c>
      <c r="E511" s="70"/>
      <c r="F511" s="70" t="s">
        <v>3264</v>
      </c>
      <c r="G511" s="70" t="s">
        <v>3372</v>
      </c>
      <c r="H511" s="70" t="s">
        <v>3297</v>
      </c>
      <c r="I511" s="70" t="s">
        <v>3361</v>
      </c>
    </row>
    <row r="512" spans="1:9">
      <c r="A512" s="70" t="s">
        <v>3373</v>
      </c>
      <c r="B512" s="70" t="s">
        <v>3250</v>
      </c>
      <c r="C512" s="70"/>
      <c r="D512" s="70" t="s">
        <v>1072</v>
      </c>
      <c r="E512" s="70"/>
      <c r="F512" s="70" t="s">
        <v>3264</v>
      </c>
      <c r="G512" s="70" t="s">
        <v>3374</v>
      </c>
      <c r="H512" s="70" t="s">
        <v>3297</v>
      </c>
      <c r="I512" s="70" t="s">
        <v>3361</v>
      </c>
    </row>
    <row r="513" spans="1:9">
      <c r="A513" s="70" t="s">
        <v>3375</v>
      </c>
      <c r="B513" s="70" t="s">
        <v>3250</v>
      </c>
      <c r="C513" s="70"/>
      <c r="D513" s="70" t="s">
        <v>1072</v>
      </c>
      <c r="E513" s="70"/>
      <c r="F513" s="70" t="s">
        <v>3264</v>
      </c>
      <c r="G513" s="70" t="s">
        <v>3376</v>
      </c>
      <c r="H513" s="70" t="s">
        <v>3297</v>
      </c>
      <c r="I513" s="70" t="s">
        <v>3361</v>
      </c>
    </row>
    <row r="514" spans="1:9">
      <c r="A514" s="70" t="s">
        <v>3377</v>
      </c>
      <c r="B514" s="70" t="s">
        <v>3250</v>
      </c>
      <c r="C514" s="70"/>
      <c r="D514" s="70" t="s">
        <v>1072</v>
      </c>
      <c r="E514" s="70"/>
      <c r="F514" s="70" t="s">
        <v>3264</v>
      </c>
      <c r="G514" s="70" t="s">
        <v>3378</v>
      </c>
      <c r="H514" s="70" t="s">
        <v>3297</v>
      </c>
      <c r="I514" s="70" t="s">
        <v>3361</v>
      </c>
    </row>
    <row r="515" spans="1:9">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93"/>
  <sheetViews>
    <sheetView tabSelected="1" zoomScale="85" zoomScaleNormal="85" workbookViewId="0">
      <pane xSplit="1" ySplit="4" topLeftCell="K929" activePane="bottomRight" state="frozen"/>
      <selection pane="topRight" activeCell="B1" sqref="B1"/>
      <selection pane="bottomLeft" activeCell="A5" sqref="A5"/>
      <selection pane="bottomRight" activeCell="A944" sqref="A944"/>
    </sheetView>
  </sheetViews>
  <sheetFormatPr defaultRowHeight="15"/>
  <cols>
    <col min="1" max="1" width="58.7109375"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 min="28" max="28" width="19.42578125" bestFit="1" customWidth="1"/>
    <col min="29" max="29" width="35.5703125" customWidth="1"/>
    <col min="30" max="30" width="55.5703125" customWidth="1"/>
    <col min="31" max="31" width="18.140625" bestFit="1" customWidth="1"/>
    <col min="32" max="32" width="23.28515625" bestFit="1" customWidth="1"/>
    <col min="33" max="33" width="16.42578125" bestFit="1" customWidth="1"/>
    <col min="34" max="34" width="14" bestFit="1" customWidth="1"/>
    <col min="35" max="35" width="24" bestFit="1" customWidth="1"/>
    <col min="36" max="36" width="31.140625" bestFit="1" customWidth="1"/>
    <col min="37" max="37" width="18.85546875" bestFit="1" customWidth="1"/>
  </cols>
  <sheetData>
    <row r="1" spans="1:37">
      <c r="A1" t="s">
        <v>1911</v>
      </c>
    </row>
    <row r="2" spans="1:3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7">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3888</v>
      </c>
      <c r="AC3" s="75"/>
      <c r="AD3" s="75"/>
    </row>
    <row r="4" spans="1:37">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3889</v>
      </c>
      <c r="AC4" s="1" t="s">
        <v>3890</v>
      </c>
      <c r="AD4" s="1" t="s">
        <v>3891</v>
      </c>
      <c r="AE4" s="80" t="s">
        <v>3915</v>
      </c>
      <c r="AF4" s="82" t="s">
        <v>3916</v>
      </c>
      <c r="AG4" s="82" t="s">
        <v>3917</v>
      </c>
      <c r="AH4" s="82" t="s">
        <v>3918</v>
      </c>
      <c r="AI4" s="82" t="s">
        <v>3919</v>
      </c>
      <c r="AJ4" s="82" t="s">
        <v>3920</v>
      </c>
      <c r="AK4" s="81" t="s">
        <v>3921</v>
      </c>
    </row>
    <row r="5" spans="1:37">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37">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37">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37">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37">
      <c r="A9" t="s">
        <v>1404</v>
      </c>
      <c r="B9" t="s">
        <v>1917</v>
      </c>
      <c r="D9">
        <v>0.5</v>
      </c>
      <c r="L9" t="s">
        <v>1405</v>
      </c>
    </row>
    <row r="10" spans="1:37">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37">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37">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37">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37">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37">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37">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11">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11">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11">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11">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11">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11">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11">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11">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11">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11">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11">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11">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11">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11">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11"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row>
    <row r="32" spans="1:11"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row>
    <row r="33" spans="1:27"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row>
    <row r="34" spans="1:27"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row>
    <row r="35" spans="1:27"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row>
    <row r="36" spans="1:27">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27">
      <c r="A37" t="s">
        <v>1359</v>
      </c>
      <c r="B37" t="s">
        <v>1304</v>
      </c>
      <c r="E37">
        <v>6.24012461866438</v>
      </c>
      <c r="F37">
        <v>0.16025320984920299</v>
      </c>
      <c r="G37">
        <v>4.3699572403301197E-2</v>
      </c>
      <c r="H37">
        <v>1.91076717301997E-4</v>
      </c>
      <c r="I37">
        <v>0.9</v>
      </c>
      <c r="J37">
        <v>0.8</v>
      </c>
      <c r="K37">
        <v>0.8</v>
      </c>
    </row>
    <row r="38" spans="1:27">
      <c r="A38" t="s">
        <v>1419</v>
      </c>
      <c r="B38" t="s">
        <v>1387</v>
      </c>
      <c r="E38">
        <v>46.223145323439901</v>
      </c>
      <c r="F38">
        <v>2.1634183329642401E-2</v>
      </c>
    </row>
    <row r="39" spans="1:27">
      <c r="A39" t="s">
        <v>1386</v>
      </c>
      <c r="B39" t="s">
        <v>1387</v>
      </c>
      <c r="E39">
        <v>38.5192877695332</v>
      </c>
      <c r="F39">
        <v>2.5961019995570898E-2</v>
      </c>
    </row>
    <row r="40" spans="1:27">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27">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27">
      <c r="A42" t="s">
        <v>2232</v>
      </c>
      <c r="B42" t="s">
        <v>1210</v>
      </c>
      <c r="M42">
        <v>0.35</v>
      </c>
      <c r="N42">
        <v>0.4</v>
      </c>
      <c r="O42">
        <v>0.31</v>
      </c>
    </row>
    <row r="43" spans="1:27">
      <c r="A43" t="s">
        <v>2237</v>
      </c>
      <c r="B43" t="s">
        <v>1210</v>
      </c>
      <c r="M43">
        <v>0.35</v>
      </c>
      <c r="N43">
        <v>0.45</v>
      </c>
      <c r="O43">
        <v>0.35</v>
      </c>
    </row>
    <row r="44" spans="1:27">
      <c r="A44" t="s">
        <v>2231</v>
      </c>
      <c r="B44" t="s">
        <v>1210</v>
      </c>
      <c r="M44">
        <v>0.4</v>
      </c>
      <c r="N44">
        <v>0.4</v>
      </c>
      <c r="O44">
        <v>0.31</v>
      </c>
    </row>
    <row r="45" spans="1:27">
      <c r="A45" t="s">
        <v>2236</v>
      </c>
      <c r="B45" t="s">
        <v>1210</v>
      </c>
      <c r="M45">
        <v>0.45</v>
      </c>
      <c r="N45">
        <v>0.45</v>
      </c>
      <c r="O45">
        <v>0.35</v>
      </c>
    </row>
    <row r="46" spans="1:27">
      <c r="A46" t="s">
        <v>1336</v>
      </c>
      <c r="B46" t="s">
        <v>1210</v>
      </c>
      <c r="M46">
        <v>0.459978666556141</v>
      </c>
      <c r="N46">
        <v>0.3</v>
      </c>
      <c r="O46">
        <v>0.21</v>
      </c>
    </row>
    <row r="47" spans="1:27">
      <c r="A47" t="s">
        <v>1209</v>
      </c>
      <c r="B47" t="s">
        <v>1210</v>
      </c>
      <c r="M47">
        <v>0.46997820278562202</v>
      </c>
      <c r="N47">
        <v>0.49</v>
      </c>
      <c r="O47">
        <v>0.38</v>
      </c>
    </row>
    <row r="48" spans="1:27">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11">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11">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11">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11">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11">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11">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11">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11">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11"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row>
    <row r="138" spans="1:11"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row>
    <row r="139" spans="1:11"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row>
    <row r="140" spans="1:11"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row>
    <row r="141" spans="1:11"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row>
    <row r="142" spans="1:11"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row>
    <row r="143" spans="1:11"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row>
    <row r="144" spans="1:11">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11">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11">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11">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11">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11">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11">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11">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11">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11">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11">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11">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11">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11"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row>
    <row r="174" spans="1:11"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row>
    <row r="175" spans="1:11"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row>
    <row r="176" spans="1:11"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row>
    <row r="177" spans="1:11"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row>
    <row r="178" spans="1:11"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row>
    <row r="179" spans="1:11"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row>
    <row r="180" spans="1:11"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row>
    <row r="181" spans="1:11">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11">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11">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11">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11">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11">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11">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11">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11">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11">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11">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11">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11">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11">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11">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11">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11">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11">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11">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11">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11"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row>
    <row r="203" spans="1:11"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row>
    <row r="204" spans="1:11"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row>
    <row r="205" spans="1:11"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row>
    <row r="206" spans="1:11"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row>
    <row r="207" spans="1:11"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row>
    <row r="208" spans="1:11"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row>
    <row r="209" spans="1:11"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row>
    <row r="210" spans="1:11">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11">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11">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11">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11">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11">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11">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11">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11">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11">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11">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11">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11">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11">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11">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27">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27">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27">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27">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27">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27">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27"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row>
    <row r="248" spans="1:27"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row>
    <row r="249" spans="1:27"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row>
    <row r="250" spans="1:27"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row>
    <row r="251" spans="1:27"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row>
    <row r="252" spans="1:27"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row>
    <row r="253" spans="1:27">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27">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27">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27">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11">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11">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11">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11">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11">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11">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11">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11">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11">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11">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11">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11">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11">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11">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11">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11"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row>
    <row r="289" spans="1:30"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row>
    <row r="290" spans="1:30"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row>
    <row r="291" spans="1:30"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row>
    <row r="292" spans="1:30"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row>
    <row r="293" spans="1:30" s="70" customFormat="1">
      <c r="A293" s="70" t="s">
        <v>1318</v>
      </c>
      <c r="B293" s="70" t="s">
        <v>1206</v>
      </c>
      <c r="C293" s="70" t="s">
        <v>1920</v>
      </c>
      <c r="D293" s="70">
        <v>0.39370078740157499</v>
      </c>
      <c r="E293" s="70">
        <v>0.76268189783675799</v>
      </c>
      <c r="F293" s="70">
        <f>MaterialsTable[[#This Row],[Thickness (in)]]/MaterialsTable[[#This Row],[Conductivity (Btu*in/hr*ft^2*F)]]</f>
        <v>0.51620575828304427</v>
      </c>
      <c r="G293" s="70">
        <v>33.9995158889799</v>
      </c>
      <c r="H293" s="70">
        <v>0.28900353491927</v>
      </c>
      <c r="I293" s="70">
        <v>0.9</v>
      </c>
      <c r="J293" s="70">
        <v>0.78</v>
      </c>
      <c r="K293" s="70">
        <v>0.78</v>
      </c>
    </row>
    <row r="294" spans="1:30" s="70" customFormat="1">
      <c r="A294" s="70" t="s">
        <v>3381</v>
      </c>
      <c r="B294" s="70" t="s">
        <v>1206</v>
      </c>
      <c r="D294" s="70">
        <v>6</v>
      </c>
      <c r="E294" s="70">
        <v>6.5195999999999996</v>
      </c>
      <c r="F294" s="70">
        <v>0.92</v>
      </c>
      <c r="G294" s="70">
        <v>0.08</v>
      </c>
      <c r="H294" s="70">
        <v>0.24</v>
      </c>
      <c r="AB294" s="70" t="s">
        <v>3250</v>
      </c>
      <c r="AC294" s="70" t="s">
        <v>1405</v>
      </c>
      <c r="AD294" s="70" t="s">
        <v>3381</v>
      </c>
    </row>
    <row r="295" spans="1:30" s="70" customFormat="1">
      <c r="A295" s="70" t="s">
        <v>3252</v>
      </c>
      <c r="B295" s="70" t="s">
        <v>1206</v>
      </c>
      <c r="D295" s="70">
        <v>5.5</v>
      </c>
      <c r="E295" s="70">
        <v>8.4599999999999902</v>
      </c>
      <c r="F295" s="70">
        <v>0.65</v>
      </c>
      <c r="G295" s="70">
        <v>0.08</v>
      </c>
      <c r="H295" s="70">
        <v>0.24</v>
      </c>
      <c r="AB295" s="70" t="s">
        <v>3250</v>
      </c>
      <c r="AC295" s="70" t="s">
        <v>1405</v>
      </c>
      <c r="AD295" s="70" t="s">
        <v>3252</v>
      </c>
    </row>
    <row r="296" spans="1:30" s="70" customFormat="1">
      <c r="A296" s="70" t="s">
        <v>3382</v>
      </c>
      <c r="B296" s="70" t="s">
        <v>1206</v>
      </c>
      <c r="D296" s="70">
        <v>0.5</v>
      </c>
      <c r="E296" s="70">
        <v>0.65039999999999998</v>
      </c>
      <c r="F296" s="70">
        <v>0.77</v>
      </c>
      <c r="G296" s="70">
        <v>0.08</v>
      </c>
      <c r="H296" s="70">
        <v>0.24</v>
      </c>
      <c r="AB296" s="70" t="s">
        <v>3250</v>
      </c>
      <c r="AC296" s="70" t="s">
        <v>1405</v>
      </c>
      <c r="AD296" s="70" t="s">
        <v>3382</v>
      </c>
    </row>
    <row r="297" spans="1:30" s="70" customFormat="1">
      <c r="A297" s="70" t="s">
        <v>3383</v>
      </c>
      <c r="B297" s="70" t="s">
        <v>1206</v>
      </c>
      <c r="D297" s="70">
        <v>0.75</v>
      </c>
      <c r="E297" s="70">
        <v>0.89039999999999997</v>
      </c>
      <c r="F297" s="70">
        <v>0.84</v>
      </c>
      <c r="G297" s="70">
        <v>0.08</v>
      </c>
      <c r="H297" s="70">
        <v>0.24</v>
      </c>
      <c r="AB297" s="70" t="s">
        <v>3250</v>
      </c>
      <c r="AC297" s="70" t="s">
        <v>1405</v>
      </c>
      <c r="AD297" s="70" t="s">
        <v>3383</v>
      </c>
    </row>
    <row r="298" spans="1:30" s="70" customFormat="1">
      <c r="A298" s="70" t="s">
        <v>3384</v>
      </c>
      <c r="B298" s="70" t="s">
        <v>1206</v>
      </c>
      <c r="D298" s="70">
        <v>1.5</v>
      </c>
      <c r="E298" s="70">
        <v>1.7196</v>
      </c>
      <c r="F298" s="70">
        <v>0.87</v>
      </c>
      <c r="G298" s="70">
        <v>0.08</v>
      </c>
      <c r="H298" s="70">
        <v>0.24</v>
      </c>
      <c r="AB298" s="70" t="s">
        <v>3250</v>
      </c>
      <c r="AC298" s="70" t="s">
        <v>1405</v>
      </c>
      <c r="AD298" s="70" t="s">
        <v>3384</v>
      </c>
    </row>
    <row r="299" spans="1:30" s="70" customFormat="1">
      <c r="A299" s="70" t="s">
        <v>3385</v>
      </c>
      <c r="B299" s="70" t="s">
        <v>1206</v>
      </c>
      <c r="D299" s="70">
        <v>3.5</v>
      </c>
      <c r="E299" s="70">
        <v>4.1196000000000002</v>
      </c>
      <c r="F299" s="70">
        <v>0.85</v>
      </c>
      <c r="G299" s="70">
        <v>0.08</v>
      </c>
      <c r="H299" s="70">
        <v>0.24</v>
      </c>
      <c r="AB299" s="70" t="s">
        <v>3250</v>
      </c>
      <c r="AC299" s="70" t="s">
        <v>1405</v>
      </c>
      <c r="AD299" s="70" t="s">
        <v>3385</v>
      </c>
    </row>
    <row r="300" spans="1:30" s="70" customFormat="1">
      <c r="A300" s="70" t="s">
        <v>3386</v>
      </c>
      <c r="B300" s="70" t="s">
        <v>1206</v>
      </c>
      <c r="D300" s="70">
        <v>0.5</v>
      </c>
      <c r="E300" s="70">
        <v>0.6804</v>
      </c>
      <c r="F300" s="70">
        <v>0.73</v>
      </c>
      <c r="G300" s="70">
        <v>0.08</v>
      </c>
      <c r="H300" s="70">
        <v>0.24</v>
      </c>
      <c r="AB300" s="70" t="s">
        <v>3250</v>
      </c>
      <c r="AC300" s="70" t="s">
        <v>1405</v>
      </c>
      <c r="AD300" s="70" t="s">
        <v>3386</v>
      </c>
    </row>
    <row r="301" spans="1:30" s="70" customFormat="1">
      <c r="A301" s="70" t="s">
        <v>3387</v>
      </c>
      <c r="B301" s="70" t="s">
        <v>1206</v>
      </c>
      <c r="D301" s="70">
        <v>0.75</v>
      </c>
      <c r="E301" s="70">
        <v>0.99960000000000004</v>
      </c>
      <c r="F301" s="70">
        <v>0.75</v>
      </c>
      <c r="G301" s="70">
        <v>0.08</v>
      </c>
      <c r="H301" s="70">
        <v>0.24</v>
      </c>
      <c r="AB301" s="70" t="s">
        <v>3250</v>
      </c>
      <c r="AC301" s="70" t="s">
        <v>1405</v>
      </c>
      <c r="AD301" s="70" t="s">
        <v>3387</v>
      </c>
    </row>
    <row r="302" spans="1:30" s="70" customFormat="1">
      <c r="A302" s="70" t="s">
        <v>3388</v>
      </c>
      <c r="B302" s="70" t="s">
        <v>1206</v>
      </c>
      <c r="D302" s="70">
        <v>1.5</v>
      </c>
      <c r="E302" s="70">
        <v>1.95</v>
      </c>
      <c r="F302" s="70">
        <v>0.77</v>
      </c>
      <c r="G302" s="70">
        <v>0.08</v>
      </c>
      <c r="H302" s="70">
        <v>0.24</v>
      </c>
      <c r="AB302" s="70" t="s">
        <v>3250</v>
      </c>
      <c r="AC302" s="70" t="s">
        <v>1405</v>
      </c>
      <c r="AD302" s="70" t="s">
        <v>3388</v>
      </c>
    </row>
    <row r="303" spans="1:30" s="70" customFormat="1">
      <c r="A303" s="70" t="s">
        <v>3389</v>
      </c>
      <c r="B303" s="70" t="s">
        <v>1206</v>
      </c>
      <c r="D303" s="70">
        <v>3.5</v>
      </c>
      <c r="E303" s="70">
        <v>4.38</v>
      </c>
      <c r="F303" s="70">
        <v>0.8</v>
      </c>
      <c r="G303" s="70">
        <v>0.08</v>
      </c>
      <c r="H303" s="70">
        <v>0.24</v>
      </c>
      <c r="AB303" s="70" t="s">
        <v>3250</v>
      </c>
      <c r="AC303" s="70" t="s">
        <v>1405</v>
      </c>
      <c r="AD303" s="70" t="s">
        <v>3389</v>
      </c>
    </row>
    <row r="304" spans="1:30" s="70" customFormat="1">
      <c r="A304" s="70" t="s">
        <v>3390</v>
      </c>
      <c r="B304" s="70" t="s">
        <v>1206</v>
      </c>
      <c r="D304" s="70">
        <v>0.5</v>
      </c>
      <c r="E304" s="70">
        <v>0.66</v>
      </c>
      <c r="F304" s="70">
        <v>0.76</v>
      </c>
      <c r="G304" s="70">
        <v>0.08</v>
      </c>
      <c r="H304" s="70">
        <v>0.24</v>
      </c>
      <c r="AB304" s="70" t="s">
        <v>3250</v>
      </c>
      <c r="AC304" s="70" t="s">
        <v>1405</v>
      </c>
      <c r="AD304" s="70" t="s">
        <v>3390</v>
      </c>
    </row>
    <row r="305" spans="1:30" s="70" customFormat="1">
      <c r="A305" s="70" t="s">
        <v>3391</v>
      </c>
      <c r="B305" s="70" t="s">
        <v>1206</v>
      </c>
      <c r="D305" s="70">
        <v>0.75</v>
      </c>
      <c r="E305" s="70">
        <v>0.92999999999999905</v>
      </c>
      <c r="F305" s="70">
        <v>0.81</v>
      </c>
      <c r="G305" s="70">
        <v>0.08</v>
      </c>
      <c r="H305" s="70">
        <v>0.24</v>
      </c>
      <c r="AB305" s="70" t="s">
        <v>3250</v>
      </c>
      <c r="AC305" s="70" t="s">
        <v>1405</v>
      </c>
      <c r="AD305" s="70" t="s">
        <v>3391</v>
      </c>
    </row>
    <row r="306" spans="1:30" s="70" customFormat="1">
      <c r="A306" s="70" t="s">
        <v>3392</v>
      </c>
      <c r="B306" s="70" t="s">
        <v>1206</v>
      </c>
      <c r="D306" s="70">
        <v>1.5</v>
      </c>
      <c r="E306" s="70">
        <v>1.8804000000000001</v>
      </c>
      <c r="F306" s="70">
        <v>0.8</v>
      </c>
      <c r="G306" s="70">
        <v>0.08</v>
      </c>
      <c r="H306" s="70">
        <v>0.24</v>
      </c>
      <c r="AB306" s="70" t="s">
        <v>3250</v>
      </c>
      <c r="AC306" s="70" t="s">
        <v>1405</v>
      </c>
      <c r="AD306" s="70" t="s">
        <v>3392</v>
      </c>
    </row>
    <row r="307" spans="1:30" s="70" customFormat="1">
      <c r="A307" s="70" t="s">
        <v>3393</v>
      </c>
      <c r="B307" s="70" t="s">
        <v>1206</v>
      </c>
      <c r="D307" s="70">
        <v>3.5</v>
      </c>
      <c r="E307" s="70">
        <v>4.2695999999999996</v>
      </c>
      <c r="F307" s="70">
        <v>0.82</v>
      </c>
      <c r="G307" s="70">
        <v>0.08</v>
      </c>
      <c r="H307" s="70">
        <v>0.24</v>
      </c>
      <c r="AB307" s="70" t="s">
        <v>3250</v>
      </c>
      <c r="AC307" s="70" t="s">
        <v>1405</v>
      </c>
      <c r="AD307" s="70" t="s">
        <v>3393</v>
      </c>
    </row>
    <row r="308" spans="1:30" s="70" customFormat="1">
      <c r="A308" s="70" t="s">
        <v>3394</v>
      </c>
      <c r="B308" s="70" t="s">
        <v>1206</v>
      </c>
      <c r="D308" s="70">
        <v>0.5</v>
      </c>
      <c r="E308" s="70">
        <v>0.65039999999999998</v>
      </c>
      <c r="F308" s="70">
        <v>0.77</v>
      </c>
      <c r="G308" s="70">
        <v>0.08</v>
      </c>
      <c r="H308" s="70">
        <v>0.24</v>
      </c>
      <c r="AB308" s="70" t="s">
        <v>3250</v>
      </c>
      <c r="AC308" s="70" t="s">
        <v>1405</v>
      </c>
      <c r="AD308" s="70" t="s">
        <v>3394</v>
      </c>
    </row>
    <row r="309" spans="1:30" s="70" customFormat="1">
      <c r="A309" s="70" t="s">
        <v>3395</v>
      </c>
      <c r="B309" s="70" t="s">
        <v>1206</v>
      </c>
      <c r="D309" s="70">
        <v>0.75</v>
      </c>
      <c r="E309" s="70">
        <v>0.87960000000000005</v>
      </c>
      <c r="F309" s="70">
        <v>0.85</v>
      </c>
      <c r="G309" s="70">
        <v>0.08</v>
      </c>
      <c r="H309" s="70">
        <v>0.24</v>
      </c>
      <c r="AB309" s="70" t="s">
        <v>3250</v>
      </c>
      <c r="AC309" s="70" t="s">
        <v>1405</v>
      </c>
      <c r="AD309" s="70" t="s">
        <v>3395</v>
      </c>
    </row>
    <row r="310" spans="1:30" s="70" customFormat="1">
      <c r="A310" s="70" t="s">
        <v>3396</v>
      </c>
      <c r="B310" s="70" t="s">
        <v>1206</v>
      </c>
      <c r="D310" s="70">
        <v>1.5</v>
      </c>
      <c r="E310" s="70">
        <v>1.5995999999999999</v>
      </c>
      <c r="F310" s="70">
        <v>0.94</v>
      </c>
      <c r="G310" s="70">
        <v>0.08</v>
      </c>
      <c r="H310" s="70">
        <v>0.24</v>
      </c>
      <c r="AB310" s="70" t="s">
        <v>3250</v>
      </c>
      <c r="AC310" s="70" t="s">
        <v>1405</v>
      </c>
      <c r="AD310" s="70" t="s">
        <v>3396</v>
      </c>
    </row>
    <row r="311" spans="1:30" s="70" customFormat="1">
      <c r="A311" s="70" t="s">
        <v>3397</v>
      </c>
      <c r="B311" s="70" t="s">
        <v>1206</v>
      </c>
      <c r="D311" s="70">
        <v>3.5</v>
      </c>
      <c r="E311" s="70">
        <v>3.5004</v>
      </c>
      <c r="F311" s="70">
        <v>1</v>
      </c>
      <c r="G311" s="70">
        <v>0.08</v>
      </c>
      <c r="H311" s="70">
        <v>0.24</v>
      </c>
      <c r="AB311" s="70" t="s">
        <v>3250</v>
      </c>
      <c r="AC311" s="70" t="s">
        <v>1405</v>
      </c>
      <c r="AD311" s="70" t="s">
        <v>3397</v>
      </c>
    </row>
    <row r="312" spans="1:30" s="70" customFormat="1">
      <c r="A312" s="70" t="s">
        <v>3398</v>
      </c>
      <c r="B312" s="70" t="s">
        <v>1206</v>
      </c>
      <c r="C312" s="70" t="s">
        <v>1922</v>
      </c>
      <c r="D312" s="70">
        <v>0.31</v>
      </c>
      <c r="E312" s="70">
        <v>1.2995999999999901</v>
      </c>
      <c r="F312" s="70">
        <v>0.24</v>
      </c>
      <c r="G312" s="70">
        <v>63</v>
      </c>
      <c r="H312" s="70">
        <v>0.2</v>
      </c>
      <c r="AB312" s="70" t="s">
        <v>3250</v>
      </c>
      <c r="AC312" s="70" t="s">
        <v>3399</v>
      </c>
      <c r="AD312" s="70" t="s">
        <v>3398</v>
      </c>
    </row>
    <row r="313" spans="1:30" s="70" customFormat="1">
      <c r="A313" s="70" t="s">
        <v>3400</v>
      </c>
      <c r="B313" s="70" t="s">
        <v>1206</v>
      </c>
      <c r="C313" s="70" t="s">
        <v>1922</v>
      </c>
      <c r="D313" s="70">
        <v>0.31</v>
      </c>
      <c r="E313" s="70">
        <v>1.7003999999999999</v>
      </c>
      <c r="F313" s="70">
        <v>0.18</v>
      </c>
      <c r="G313" s="70">
        <v>88</v>
      </c>
      <c r="H313" s="70">
        <v>0.2</v>
      </c>
      <c r="AB313" s="70" t="s">
        <v>3250</v>
      </c>
      <c r="AC313" s="70" t="s">
        <v>3399</v>
      </c>
      <c r="AD313" s="70" t="s">
        <v>3400</v>
      </c>
    </row>
    <row r="314" spans="1:30" s="70" customFormat="1">
      <c r="A314" s="70" t="s">
        <v>3401</v>
      </c>
      <c r="B314" s="70" t="s">
        <v>1206</v>
      </c>
      <c r="C314" s="70" t="s">
        <v>1922</v>
      </c>
      <c r="D314" s="70">
        <v>0.47</v>
      </c>
      <c r="E314" s="70">
        <v>1.7003999999999999</v>
      </c>
      <c r="F314" s="70">
        <v>0.28000000000000003</v>
      </c>
      <c r="G314" s="70">
        <v>88</v>
      </c>
      <c r="H314" s="70">
        <v>0.2</v>
      </c>
      <c r="AB314" s="70" t="s">
        <v>3250</v>
      </c>
      <c r="AC314" s="70" t="s">
        <v>3399</v>
      </c>
      <c r="AD314" s="70" t="s">
        <v>3401</v>
      </c>
    </row>
    <row r="315" spans="1:30" s="70" customFormat="1">
      <c r="A315" s="70" t="s">
        <v>3402</v>
      </c>
      <c r="B315" s="70" t="s">
        <v>1206</v>
      </c>
      <c r="C315" s="70" t="s">
        <v>1922</v>
      </c>
      <c r="D315" s="70">
        <v>0.5</v>
      </c>
      <c r="E315" s="70">
        <v>0.48959999999999998</v>
      </c>
      <c r="F315" s="70">
        <v>1.03</v>
      </c>
      <c r="G315" s="70">
        <v>24.96</v>
      </c>
      <c r="H315" s="70">
        <v>0.31</v>
      </c>
      <c r="AB315" s="70" t="s">
        <v>3250</v>
      </c>
      <c r="AC315" s="70" t="s">
        <v>3399</v>
      </c>
      <c r="AD315" s="70" t="s">
        <v>3402</v>
      </c>
    </row>
    <row r="316" spans="1:30" s="70" customFormat="1">
      <c r="A316" s="70" t="s">
        <v>3299</v>
      </c>
      <c r="B316" s="70" t="s">
        <v>1206</v>
      </c>
      <c r="C316" s="70" t="s">
        <v>1920</v>
      </c>
      <c r="D316" s="70">
        <v>0.38</v>
      </c>
      <c r="E316" s="70">
        <v>1.1000399999999999</v>
      </c>
      <c r="F316" s="70">
        <v>0.32</v>
      </c>
      <c r="G316" s="70">
        <v>40</v>
      </c>
      <c r="H316" s="70">
        <v>0.27</v>
      </c>
      <c r="AB316" s="70" t="s">
        <v>3250</v>
      </c>
      <c r="AC316" s="70" t="s">
        <v>3399</v>
      </c>
      <c r="AD316" s="70" t="s">
        <v>3299</v>
      </c>
    </row>
    <row r="317" spans="1:30" s="70" customFormat="1">
      <c r="A317" s="70" t="s">
        <v>3251</v>
      </c>
      <c r="B317" s="70" t="s">
        <v>1206</v>
      </c>
      <c r="C317" s="70" t="s">
        <v>1920</v>
      </c>
      <c r="D317" s="70">
        <v>0.5</v>
      </c>
      <c r="E317" s="70">
        <v>1.1000399999999999</v>
      </c>
      <c r="F317" s="70">
        <v>0.45</v>
      </c>
      <c r="G317" s="70">
        <v>40</v>
      </c>
      <c r="H317" s="70">
        <v>0.27</v>
      </c>
      <c r="AB317" s="70" t="s">
        <v>3250</v>
      </c>
      <c r="AC317" s="70" t="s">
        <v>3399</v>
      </c>
      <c r="AD317" s="70" t="s">
        <v>3251</v>
      </c>
    </row>
    <row r="318" spans="1:30" s="70" customFormat="1">
      <c r="A318" s="70" t="s">
        <v>3403</v>
      </c>
      <c r="B318" s="70" t="s">
        <v>1206</v>
      </c>
      <c r="C318" s="70" t="s">
        <v>1920</v>
      </c>
      <c r="D318" s="70">
        <v>0.63</v>
      </c>
      <c r="E318" s="70">
        <v>1.1000399999999999</v>
      </c>
      <c r="F318" s="70">
        <v>0.56000000000000005</v>
      </c>
      <c r="G318" s="70">
        <v>40</v>
      </c>
      <c r="H318" s="70">
        <v>0.27</v>
      </c>
      <c r="AB318" s="70" t="s">
        <v>3250</v>
      </c>
      <c r="AC318" s="70" t="s">
        <v>3399</v>
      </c>
      <c r="AD318" s="70" t="s">
        <v>3403</v>
      </c>
    </row>
    <row r="319" spans="1:30" s="70" customFormat="1">
      <c r="A319" s="70" t="s">
        <v>3404</v>
      </c>
      <c r="B319" s="70" t="s">
        <v>1206</v>
      </c>
      <c r="C319" s="70" t="s">
        <v>1920</v>
      </c>
      <c r="D319" s="70">
        <v>0.75</v>
      </c>
      <c r="E319" s="70">
        <v>1.1000399999999999</v>
      </c>
      <c r="F319" s="70">
        <v>0.68</v>
      </c>
      <c r="G319" s="70">
        <v>40</v>
      </c>
      <c r="H319" s="70">
        <v>0.27</v>
      </c>
      <c r="AB319" s="70" t="s">
        <v>3250</v>
      </c>
      <c r="AC319" s="70" t="s">
        <v>3399</v>
      </c>
      <c r="AD319" s="70" t="s">
        <v>3404</v>
      </c>
    </row>
    <row r="320" spans="1:30" s="70" customFormat="1">
      <c r="A320" s="70" t="s">
        <v>3405</v>
      </c>
      <c r="B320" s="70" t="s">
        <v>1206</v>
      </c>
      <c r="C320" s="70" t="s">
        <v>1922</v>
      </c>
      <c r="D320" s="70">
        <v>0.75</v>
      </c>
      <c r="E320" s="70">
        <v>0.72</v>
      </c>
      <c r="F320" s="70">
        <v>1.04</v>
      </c>
      <c r="G320" s="70">
        <v>50</v>
      </c>
      <c r="H320" s="70">
        <v>0.31</v>
      </c>
      <c r="AB320" s="70" t="s">
        <v>3250</v>
      </c>
      <c r="AC320" s="70" t="s">
        <v>3399</v>
      </c>
      <c r="AD320" s="70" t="s">
        <v>3405</v>
      </c>
    </row>
    <row r="321" spans="1:30" s="70" customFormat="1">
      <c r="A321" s="70" t="s">
        <v>3406</v>
      </c>
      <c r="B321" s="70" t="s">
        <v>1206</v>
      </c>
      <c r="C321" s="70" t="s">
        <v>1922</v>
      </c>
      <c r="D321" s="70">
        <v>0.38</v>
      </c>
      <c r="E321" s="70">
        <v>0.72960000000000003</v>
      </c>
      <c r="F321" s="70">
        <v>0.51</v>
      </c>
      <c r="G321" s="70">
        <v>50</v>
      </c>
      <c r="H321" s="70">
        <v>0.31</v>
      </c>
      <c r="AB321" s="70" t="s">
        <v>3250</v>
      </c>
      <c r="AC321" s="70" t="s">
        <v>3399</v>
      </c>
      <c r="AD321" s="70" t="s">
        <v>3406</v>
      </c>
    </row>
    <row r="322" spans="1:30" s="70" customFormat="1">
      <c r="A322" s="70" t="s">
        <v>3407</v>
      </c>
      <c r="B322" s="70" t="s">
        <v>1206</v>
      </c>
      <c r="C322" s="70" t="s">
        <v>1922</v>
      </c>
      <c r="D322" s="70">
        <v>0.5</v>
      </c>
      <c r="E322" s="70">
        <v>0.72960000000000003</v>
      </c>
      <c r="F322" s="70">
        <v>0.68</v>
      </c>
      <c r="G322" s="70">
        <v>50</v>
      </c>
      <c r="H322" s="70">
        <v>0.31</v>
      </c>
      <c r="AB322" s="70" t="s">
        <v>3250</v>
      </c>
      <c r="AC322" s="70" t="s">
        <v>3399</v>
      </c>
      <c r="AD322" s="70" t="s">
        <v>3407</v>
      </c>
    </row>
    <row r="323" spans="1:30" s="70" customFormat="1">
      <c r="A323" s="70" t="s">
        <v>3408</v>
      </c>
      <c r="B323" s="70" t="s">
        <v>1206</v>
      </c>
      <c r="C323" s="70" t="s">
        <v>1922</v>
      </c>
      <c r="D323" s="70">
        <v>0.63</v>
      </c>
      <c r="E323" s="70">
        <v>0.72960000000000003</v>
      </c>
      <c r="F323" s="70">
        <v>0.86</v>
      </c>
      <c r="G323" s="70">
        <v>50</v>
      </c>
      <c r="H323" s="70">
        <v>0.31</v>
      </c>
      <c r="AB323" s="70" t="s">
        <v>3250</v>
      </c>
      <c r="AC323" s="70" t="s">
        <v>3399</v>
      </c>
      <c r="AD323" s="70" t="s">
        <v>3408</v>
      </c>
    </row>
    <row r="324" spans="1:30" s="70" customFormat="1">
      <c r="A324" s="70" t="s">
        <v>3409</v>
      </c>
      <c r="B324" s="70" t="s">
        <v>1206</v>
      </c>
      <c r="C324" s="70" t="s">
        <v>1922</v>
      </c>
      <c r="D324" s="70">
        <v>0.75</v>
      </c>
      <c r="E324" s="70">
        <v>0.72960000000000003</v>
      </c>
      <c r="F324" s="70">
        <v>1.03</v>
      </c>
      <c r="G324" s="70">
        <v>50</v>
      </c>
      <c r="H324" s="70">
        <v>0.31</v>
      </c>
      <c r="AB324" s="70" t="s">
        <v>3250</v>
      </c>
      <c r="AC324" s="70" t="s">
        <v>3399</v>
      </c>
      <c r="AD324" s="70" t="s">
        <v>3409</v>
      </c>
    </row>
    <row r="325" spans="1:30" s="70" customFormat="1">
      <c r="A325" s="70" t="s">
        <v>3410</v>
      </c>
      <c r="B325" s="70" t="s">
        <v>1206</v>
      </c>
      <c r="C325" s="70" t="s">
        <v>1922</v>
      </c>
      <c r="D325" s="70">
        <v>0.75</v>
      </c>
      <c r="E325" s="70">
        <v>1.1799599999999999</v>
      </c>
      <c r="F325" s="70">
        <v>0.64</v>
      </c>
      <c r="G325" s="70">
        <v>50</v>
      </c>
      <c r="H325" s="70">
        <v>0.31</v>
      </c>
      <c r="AB325" s="70" t="s">
        <v>3250</v>
      </c>
      <c r="AC325" s="70" t="s">
        <v>3399</v>
      </c>
      <c r="AD325" s="70" t="s">
        <v>3410</v>
      </c>
    </row>
    <row r="326" spans="1:30" s="70" customFormat="1">
      <c r="A326" s="70" t="s">
        <v>3411</v>
      </c>
      <c r="B326" s="70" t="s">
        <v>1206</v>
      </c>
      <c r="C326" s="70" t="s">
        <v>1922</v>
      </c>
      <c r="D326" s="70">
        <v>6.25E-2</v>
      </c>
      <c r="E326" s="70">
        <v>3.9996</v>
      </c>
      <c r="F326" s="70">
        <v>0</v>
      </c>
      <c r="G326" s="70">
        <v>488.22</v>
      </c>
      <c r="H326" s="70">
        <v>0.12</v>
      </c>
      <c r="AB326" s="70" t="s">
        <v>3250</v>
      </c>
      <c r="AC326" s="70" t="s">
        <v>3399</v>
      </c>
      <c r="AD326" s="70" t="s">
        <v>3411</v>
      </c>
    </row>
    <row r="327" spans="1:30" s="70" customFormat="1">
      <c r="A327" s="70" t="s">
        <v>3412</v>
      </c>
      <c r="B327" s="70" t="s">
        <v>1206</v>
      </c>
      <c r="C327" s="70" t="s">
        <v>1922</v>
      </c>
      <c r="D327" s="70">
        <v>6.25E-2</v>
      </c>
      <c r="E327" s="70">
        <v>3.9996</v>
      </c>
      <c r="F327" s="70">
        <v>0</v>
      </c>
      <c r="G327" s="70">
        <v>488.22</v>
      </c>
      <c r="H327" s="70">
        <v>0.12</v>
      </c>
      <c r="AB327" s="70" t="s">
        <v>3250</v>
      </c>
      <c r="AC327" s="70" t="s">
        <v>3399</v>
      </c>
      <c r="AD327" s="70" t="s">
        <v>3412</v>
      </c>
    </row>
    <row r="328" spans="1:30" s="70" customFormat="1">
      <c r="A328" s="70" t="s">
        <v>3413</v>
      </c>
      <c r="B328" s="70" t="s">
        <v>1206</v>
      </c>
      <c r="C328" s="70" t="s">
        <v>1920</v>
      </c>
      <c r="D328" s="70">
        <v>0.5</v>
      </c>
      <c r="E328" s="70">
        <v>0.62039999999999995</v>
      </c>
      <c r="F328" s="70">
        <v>0.8</v>
      </c>
      <c r="G328" s="70">
        <v>41</v>
      </c>
      <c r="H328" s="70">
        <v>0.45</v>
      </c>
      <c r="AB328" s="70" t="s">
        <v>3250</v>
      </c>
      <c r="AC328" s="70" t="s">
        <v>3399</v>
      </c>
      <c r="AD328" s="70" t="s">
        <v>3413</v>
      </c>
    </row>
    <row r="329" spans="1:30" s="70" customFormat="1">
      <c r="A329" s="70" t="s">
        <v>3414</v>
      </c>
      <c r="B329" s="70" t="s">
        <v>1206</v>
      </c>
      <c r="C329" s="70" t="s">
        <v>1920</v>
      </c>
      <c r="D329" s="70">
        <v>0.63</v>
      </c>
      <c r="E329" s="70">
        <v>0.75959999999999905</v>
      </c>
      <c r="F329" s="70">
        <v>0.82</v>
      </c>
      <c r="G329" s="70">
        <v>41</v>
      </c>
      <c r="H329" s="70">
        <v>0.45</v>
      </c>
      <c r="AB329" s="70" t="s">
        <v>3250</v>
      </c>
      <c r="AC329" s="70" t="s">
        <v>3399</v>
      </c>
      <c r="AD329" s="70" t="s">
        <v>3414</v>
      </c>
    </row>
    <row r="330" spans="1:30" s="70" customFormat="1">
      <c r="A330" s="70" t="s">
        <v>3415</v>
      </c>
      <c r="B330" s="70" t="s">
        <v>1206</v>
      </c>
      <c r="C330" s="70" t="s">
        <v>1920</v>
      </c>
      <c r="D330" s="70">
        <v>0.75</v>
      </c>
      <c r="E330" s="70">
        <v>0.90959999999999996</v>
      </c>
      <c r="F330" s="70">
        <v>0.83</v>
      </c>
      <c r="G330" s="70">
        <v>41</v>
      </c>
      <c r="H330" s="70">
        <v>0.45</v>
      </c>
      <c r="AB330" s="70" t="s">
        <v>3250</v>
      </c>
      <c r="AC330" s="70" t="s">
        <v>3399</v>
      </c>
      <c r="AD330" s="70" t="s">
        <v>3415</v>
      </c>
    </row>
    <row r="331" spans="1:30" s="70" customFormat="1">
      <c r="A331" s="70" t="s">
        <v>3416</v>
      </c>
      <c r="B331" s="70" t="s">
        <v>1206</v>
      </c>
      <c r="C331" s="70" t="s">
        <v>1920</v>
      </c>
      <c r="D331" s="70">
        <v>0.25</v>
      </c>
      <c r="E331" s="70">
        <v>0.8004</v>
      </c>
      <c r="F331" s="70">
        <v>0.31</v>
      </c>
      <c r="G331" s="70">
        <v>30</v>
      </c>
      <c r="H331" s="70">
        <v>0.45</v>
      </c>
      <c r="AB331" s="70" t="s">
        <v>3250</v>
      </c>
      <c r="AC331" s="70" t="s">
        <v>3399</v>
      </c>
      <c r="AD331" s="70" t="s">
        <v>3416</v>
      </c>
    </row>
    <row r="332" spans="1:30" s="70" customFormat="1">
      <c r="A332" s="70" t="s">
        <v>3417</v>
      </c>
      <c r="B332" s="70" t="s">
        <v>1206</v>
      </c>
      <c r="C332" s="70" t="s">
        <v>1920</v>
      </c>
      <c r="D332" s="70">
        <v>0.38</v>
      </c>
      <c r="E332" s="70">
        <v>0.8004</v>
      </c>
      <c r="F332" s="70">
        <v>0.47</v>
      </c>
      <c r="G332" s="70">
        <v>30</v>
      </c>
      <c r="H332" s="70">
        <v>0.45</v>
      </c>
      <c r="AB332" s="70" t="s">
        <v>3250</v>
      </c>
      <c r="AC332" s="70" t="s">
        <v>3399</v>
      </c>
      <c r="AD332" s="70" t="s">
        <v>3417</v>
      </c>
    </row>
    <row r="333" spans="1:30" s="70" customFormat="1">
      <c r="A333" s="70" t="s">
        <v>3418</v>
      </c>
      <c r="B333" s="70" t="s">
        <v>1206</v>
      </c>
      <c r="C333" s="70" t="s">
        <v>1920</v>
      </c>
      <c r="D333" s="70">
        <v>0.5</v>
      </c>
      <c r="E333" s="70">
        <v>0.8004</v>
      </c>
      <c r="F333" s="70">
        <v>0.63</v>
      </c>
      <c r="G333" s="70">
        <v>30</v>
      </c>
      <c r="H333" s="70">
        <v>0.45</v>
      </c>
      <c r="AB333" s="70" t="s">
        <v>3250</v>
      </c>
      <c r="AC333" s="70" t="s">
        <v>3399</v>
      </c>
      <c r="AD333" s="70" t="s">
        <v>3418</v>
      </c>
    </row>
    <row r="334" spans="1:30" s="70" customFormat="1">
      <c r="A334" s="70" t="s">
        <v>3297</v>
      </c>
      <c r="B334" s="70" t="s">
        <v>1206</v>
      </c>
      <c r="C334" s="70" t="s">
        <v>1920</v>
      </c>
      <c r="D334" s="70">
        <v>0.63</v>
      </c>
      <c r="E334" s="70">
        <v>0.8004</v>
      </c>
      <c r="F334" s="70">
        <v>0.78</v>
      </c>
      <c r="G334" s="70">
        <v>30</v>
      </c>
      <c r="H334" s="70">
        <v>0.45</v>
      </c>
      <c r="AB334" s="70" t="s">
        <v>3250</v>
      </c>
      <c r="AC334" s="70" t="s">
        <v>3399</v>
      </c>
      <c r="AD334" s="70" t="s">
        <v>3297</v>
      </c>
    </row>
    <row r="335" spans="1:30" s="70" customFormat="1">
      <c r="A335" s="70" t="s">
        <v>3419</v>
      </c>
      <c r="B335" s="70" t="s">
        <v>1206</v>
      </c>
      <c r="C335" s="70" t="s">
        <v>1920</v>
      </c>
      <c r="D335" s="70">
        <v>0.75</v>
      </c>
      <c r="E335" s="70">
        <v>0.8004</v>
      </c>
      <c r="F335" s="70">
        <v>0.94</v>
      </c>
      <c r="G335" s="70">
        <v>30</v>
      </c>
      <c r="H335" s="70">
        <v>0.45</v>
      </c>
      <c r="AB335" s="70" t="s">
        <v>3250</v>
      </c>
      <c r="AC335" s="70" t="s">
        <v>3399</v>
      </c>
      <c r="AD335" s="70" t="s">
        <v>3419</v>
      </c>
    </row>
    <row r="336" spans="1:30" s="70" customFormat="1">
      <c r="A336" s="70" t="s">
        <v>3420</v>
      </c>
      <c r="B336" s="70" t="s">
        <v>1206</v>
      </c>
      <c r="C336" s="70" t="s">
        <v>1920</v>
      </c>
      <c r="D336" s="70">
        <v>1</v>
      </c>
      <c r="E336" s="70">
        <v>0.8004</v>
      </c>
      <c r="F336" s="70">
        <v>1.25</v>
      </c>
      <c r="G336" s="70">
        <v>30</v>
      </c>
      <c r="H336" s="70">
        <v>0.45</v>
      </c>
      <c r="AB336" s="70" t="s">
        <v>3250</v>
      </c>
      <c r="AC336" s="70" t="s">
        <v>3399</v>
      </c>
      <c r="AD336" s="70" t="s">
        <v>3420</v>
      </c>
    </row>
    <row r="337" spans="1:30" s="70" customFormat="1">
      <c r="A337" s="70" t="s">
        <v>3421</v>
      </c>
      <c r="B337" s="70" t="s">
        <v>1206</v>
      </c>
      <c r="C337" s="70" t="s">
        <v>1923</v>
      </c>
      <c r="D337" s="70">
        <v>0.25</v>
      </c>
      <c r="E337" s="70">
        <v>1.1903999999999999</v>
      </c>
      <c r="F337" s="70">
        <v>0.21</v>
      </c>
      <c r="G337" s="70">
        <v>120</v>
      </c>
      <c r="H337" s="70">
        <v>0.24</v>
      </c>
      <c r="AB337" s="70" t="s">
        <v>3250</v>
      </c>
      <c r="AC337" s="70" t="s">
        <v>3399</v>
      </c>
      <c r="AD337" s="70" t="s">
        <v>3421</v>
      </c>
    </row>
    <row r="338" spans="1:30" s="70" customFormat="1">
      <c r="A338" s="70" t="s">
        <v>3422</v>
      </c>
      <c r="B338" s="70" t="s">
        <v>1206</v>
      </c>
      <c r="C338" s="70" t="s">
        <v>1923</v>
      </c>
      <c r="D338" s="70">
        <v>0.25</v>
      </c>
      <c r="E338" s="70">
        <v>1.6703999999999899</v>
      </c>
      <c r="F338" s="70">
        <v>0.15</v>
      </c>
      <c r="G338" s="70">
        <v>70</v>
      </c>
      <c r="H338" s="70">
        <v>0.36</v>
      </c>
      <c r="AB338" s="70" t="s">
        <v>3250</v>
      </c>
      <c r="AC338" s="70" t="s">
        <v>3399</v>
      </c>
      <c r="AD338" s="70" t="s">
        <v>3422</v>
      </c>
    </row>
    <row r="339" spans="1:30" s="70" customFormat="1">
      <c r="A339" s="70" t="s">
        <v>3423</v>
      </c>
      <c r="B339" s="70" t="s">
        <v>1206</v>
      </c>
      <c r="C339" s="70" t="s">
        <v>1919</v>
      </c>
      <c r="D339" s="70">
        <v>0.5</v>
      </c>
      <c r="E339" s="70">
        <v>0.56999999999999995</v>
      </c>
      <c r="F339" s="70">
        <v>0.87</v>
      </c>
      <c r="G339" s="70">
        <v>22</v>
      </c>
      <c r="H339" s="70">
        <v>0.31</v>
      </c>
      <c r="AB339" s="70" t="s">
        <v>3250</v>
      </c>
      <c r="AC339" s="70" t="s">
        <v>3399</v>
      </c>
      <c r="AD339" s="70" t="s">
        <v>3423</v>
      </c>
    </row>
    <row r="340" spans="1:30" s="70" customFormat="1">
      <c r="A340" s="70" t="s">
        <v>3424</v>
      </c>
      <c r="B340" s="70" t="s">
        <v>1206</v>
      </c>
      <c r="C340" s="70" t="s">
        <v>1919</v>
      </c>
      <c r="D340" s="70">
        <v>0.31</v>
      </c>
      <c r="E340" s="70">
        <v>0.21959999999999999</v>
      </c>
      <c r="F340" s="70">
        <v>1.4</v>
      </c>
      <c r="G340" s="70">
        <v>22</v>
      </c>
      <c r="H340" s="70">
        <v>0.31</v>
      </c>
      <c r="AB340" s="70" t="s">
        <v>3250</v>
      </c>
      <c r="AC340" s="70" t="s">
        <v>3399</v>
      </c>
      <c r="AD340" s="70" t="s">
        <v>3424</v>
      </c>
    </row>
    <row r="341" spans="1:30" s="70" customFormat="1">
      <c r="A341" s="70" t="s">
        <v>3425</v>
      </c>
      <c r="B341" s="70" t="s">
        <v>1206</v>
      </c>
      <c r="C341" s="70" t="s">
        <v>1923</v>
      </c>
      <c r="D341" s="70">
        <v>0.75</v>
      </c>
      <c r="E341" s="70">
        <v>0.83040000000000003</v>
      </c>
      <c r="F341" s="70">
        <v>0.9</v>
      </c>
      <c r="G341" s="70">
        <v>36.94</v>
      </c>
      <c r="H341" s="70">
        <v>0.31</v>
      </c>
      <c r="AB341" s="70" t="s">
        <v>3250</v>
      </c>
      <c r="AC341" s="70" t="s">
        <v>3399</v>
      </c>
      <c r="AD341" s="70" t="s">
        <v>3425</v>
      </c>
    </row>
    <row r="342" spans="1:30" s="70" customFormat="1">
      <c r="A342" s="70" t="s">
        <v>3426</v>
      </c>
      <c r="B342" s="70" t="s">
        <v>1206</v>
      </c>
      <c r="C342" s="70" t="s">
        <v>1923</v>
      </c>
      <c r="D342" s="70">
        <v>0.75</v>
      </c>
      <c r="E342" s="70">
        <v>0.8004</v>
      </c>
      <c r="F342" s="70">
        <v>0.94</v>
      </c>
      <c r="G342" s="70">
        <v>22</v>
      </c>
      <c r="H342" s="70">
        <v>0.31</v>
      </c>
      <c r="AB342" s="70" t="s">
        <v>3250</v>
      </c>
      <c r="AC342" s="70" t="s">
        <v>3399</v>
      </c>
      <c r="AD342" s="70" t="s">
        <v>3426</v>
      </c>
    </row>
    <row r="343" spans="1:30" s="70" customFormat="1">
      <c r="A343" s="70" t="s">
        <v>3427</v>
      </c>
      <c r="B343" s="70" t="s">
        <v>1206</v>
      </c>
      <c r="C343" s="70" t="s">
        <v>1923</v>
      </c>
      <c r="D343" s="70">
        <v>0.5</v>
      </c>
      <c r="E343" s="70">
        <v>0.33960000000000001</v>
      </c>
      <c r="F343" s="70">
        <v>1.46</v>
      </c>
      <c r="G343" s="70">
        <v>70</v>
      </c>
      <c r="H343" s="70">
        <v>0.35</v>
      </c>
      <c r="AB343" s="70" t="s">
        <v>3250</v>
      </c>
      <c r="AC343" s="70" t="s">
        <v>3399</v>
      </c>
      <c r="AD343" s="70" t="s">
        <v>3427</v>
      </c>
    </row>
    <row r="344" spans="1:30" s="70" customFormat="1">
      <c r="A344" s="70" t="s">
        <v>3428</v>
      </c>
      <c r="B344" s="70" t="s">
        <v>1206</v>
      </c>
      <c r="C344" s="70" t="s">
        <v>1921</v>
      </c>
      <c r="D344" s="70">
        <v>0.75</v>
      </c>
      <c r="E344" s="70">
        <v>0.71040000000000003</v>
      </c>
      <c r="F344" s="70">
        <v>1.05</v>
      </c>
      <c r="G344" s="70">
        <v>22</v>
      </c>
      <c r="H344" s="70">
        <v>0.28000000000000003</v>
      </c>
      <c r="AB344" s="70" t="s">
        <v>3250</v>
      </c>
      <c r="AC344" s="70" t="s">
        <v>3399</v>
      </c>
      <c r="AD344" s="70" t="s">
        <v>3428</v>
      </c>
    </row>
    <row r="345" spans="1:30" s="70" customFormat="1">
      <c r="A345" s="70" t="s">
        <v>3429</v>
      </c>
      <c r="B345" s="70" t="s">
        <v>1206</v>
      </c>
      <c r="C345" s="70" t="s">
        <v>1922</v>
      </c>
      <c r="D345" s="70">
        <v>1</v>
      </c>
      <c r="E345" s="70">
        <v>0.24959999999999999</v>
      </c>
      <c r="F345" s="70">
        <v>4</v>
      </c>
      <c r="G345" s="70">
        <v>1.5</v>
      </c>
      <c r="H345" s="70">
        <v>0.35</v>
      </c>
      <c r="AB345" s="70" t="s">
        <v>3250</v>
      </c>
      <c r="AC345" s="70" t="s">
        <v>3399</v>
      </c>
      <c r="AD345" s="70" t="s">
        <v>3429</v>
      </c>
    </row>
    <row r="346" spans="1:30" s="70" customFormat="1">
      <c r="A346" s="70" t="s">
        <v>3430</v>
      </c>
      <c r="B346" s="70" t="s">
        <v>1206</v>
      </c>
      <c r="C346" s="70" t="s">
        <v>1920</v>
      </c>
      <c r="D346" s="70">
        <v>0.06</v>
      </c>
      <c r="E346" s="70">
        <v>2.0004</v>
      </c>
      <c r="F346" s="70">
        <v>0.03</v>
      </c>
      <c r="G346" s="70">
        <v>70</v>
      </c>
      <c r="H346" s="70">
        <v>0.3</v>
      </c>
      <c r="AB346" s="70" t="s">
        <v>3250</v>
      </c>
      <c r="AC346" s="70" t="s">
        <v>3431</v>
      </c>
      <c r="AD346" s="70" t="s">
        <v>3430</v>
      </c>
    </row>
    <row r="347" spans="1:30" s="70" customFormat="1">
      <c r="A347" s="70" t="s">
        <v>3432</v>
      </c>
      <c r="B347" s="70" t="s">
        <v>1206</v>
      </c>
      <c r="C347" s="70" t="s">
        <v>1923</v>
      </c>
      <c r="D347" s="70">
        <v>0.13</v>
      </c>
      <c r="E347" s="70">
        <v>8.3003999999999998</v>
      </c>
      <c r="F347" s="70">
        <v>0.02</v>
      </c>
      <c r="G347" s="70">
        <v>141</v>
      </c>
      <c r="H347" s="70">
        <v>0.3</v>
      </c>
      <c r="AB347" s="70" t="s">
        <v>3250</v>
      </c>
      <c r="AC347" s="70" t="s">
        <v>3431</v>
      </c>
      <c r="AD347" s="70" t="s">
        <v>3432</v>
      </c>
    </row>
    <row r="348" spans="1:30" s="70" customFormat="1">
      <c r="A348" s="70" t="s">
        <v>3433</v>
      </c>
      <c r="B348" s="70" t="s">
        <v>1206</v>
      </c>
      <c r="C348" s="70" t="s">
        <v>1921</v>
      </c>
      <c r="D348" s="70">
        <v>0.13</v>
      </c>
      <c r="E348" s="70">
        <v>2.0796000000000001</v>
      </c>
      <c r="F348" s="70">
        <v>0.06</v>
      </c>
      <c r="G348" s="70">
        <v>22</v>
      </c>
      <c r="H348" s="70">
        <v>0.3</v>
      </c>
      <c r="AB348" s="70" t="s">
        <v>3250</v>
      </c>
      <c r="AC348" s="70" t="s">
        <v>3431</v>
      </c>
      <c r="AD348" s="70" t="s">
        <v>3433</v>
      </c>
    </row>
    <row r="349" spans="1:30" s="70" customFormat="1">
      <c r="A349" s="70" t="s">
        <v>3434</v>
      </c>
      <c r="B349" s="70" t="s">
        <v>1206</v>
      </c>
      <c r="C349" s="70" t="s">
        <v>1921</v>
      </c>
      <c r="D349" s="70">
        <v>0.25</v>
      </c>
      <c r="E349" s="70">
        <v>2.0796000000000001</v>
      </c>
      <c r="F349" s="70">
        <v>0.12</v>
      </c>
      <c r="G349" s="70">
        <v>22</v>
      </c>
      <c r="H349" s="70">
        <v>0.3</v>
      </c>
      <c r="AB349" s="70" t="s">
        <v>3250</v>
      </c>
      <c r="AC349" s="70" t="s">
        <v>3431</v>
      </c>
      <c r="AD349" s="70" t="s">
        <v>3434</v>
      </c>
    </row>
    <row r="350" spans="1:30" s="70" customFormat="1">
      <c r="A350" s="70" t="s">
        <v>3435</v>
      </c>
      <c r="B350" s="70" t="s">
        <v>1206</v>
      </c>
      <c r="C350" s="70" t="s">
        <v>1921</v>
      </c>
      <c r="D350" s="70">
        <v>0.63</v>
      </c>
      <c r="E350" s="70">
        <v>62.499600000000001</v>
      </c>
      <c r="F350" s="70">
        <v>0.01</v>
      </c>
      <c r="G350" s="70">
        <v>30</v>
      </c>
      <c r="H350" s="70">
        <v>0.3</v>
      </c>
      <c r="AB350" s="70" t="s">
        <v>3250</v>
      </c>
      <c r="AC350" s="70" t="s">
        <v>3431</v>
      </c>
      <c r="AD350" s="70" t="s">
        <v>3435</v>
      </c>
    </row>
    <row r="351" spans="1:30" s="70" customFormat="1">
      <c r="A351" s="70" t="s">
        <v>3436</v>
      </c>
      <c r="B351" s="70" t="s">
        <v>1206</v>
      </c>
      <c r="C351" s="70" t="s">
        <v>1919</v>
      </c>
      <c r="D351" s="70">
        <v>2</v>
      </c>
      <c r="E351" s="70">
        <v>3.6803999999999899</v>
      </c>
      <c r="F351" s="70">
        <v>0.54</v>
      </c>
      <c r="G351" s="70">
        <v>79.87</v>
      </c>
      <c r="H351" s="70">
        <v>0.2</v>
      </c>
      <c r="AB351" s="70" t="s">
        <v>3250</v>
      </c>
      <c r="AC351" s="70" t="s">
        <v>3437</v>
      </c>
      <c r="AD351" s="70" t="s">
        <v>3436</v>
      </c>
    </row>
    <row r="352" spans="1:30" s="70" customFormat="1">
      <c r="A352" s="70" t="s">
        <v>3438</v>
      </c>
      <c r="B352" s="70" t="s">
        <v>1206</v>
      </c>
      <c r="C352" s="70" t="s">
        <v>1919</v>
      </c>
      <c r="D352" s="70">
        <v>4</v>
      </c>
      <c r="E352" s="70">
        <v>3.6803999999999899</v>
      </c>
      <c r="F352" s="70">
        <v>1.0900000000000001</v>
      </c>
      <c r="G352" s="70">
        <v>79.87</v>
      </c>
      <c r="H352" s="70">
        <v>0.2</v>
      </c>
      <c r="AB352" s="70" t="s">
        <v>3250</v>
      </c>
      <c r="AC352" s="70" t="s">
        <v>3437</v>
      </c>
      <c r="AD352" s="70" t="s">
        <v>3438</v>
      </c>
    </row>
    <row r="353" spans="1:30" s="70" customFormat="1">
      <c r="A353" s="70" t="s">
        <v>3439</v>
      </c>
      <c r="B353" s="70" t="s">
        <v>1206</v>
      </c>
      <c r="C353" s="70" t="s">
        <v>1919</v>
      </c>
      <c r="D353" s="70">
        <v>6</v>
      </c>
      <c r="E353" s="70">
        <v>3.6803999999999899</v>
      </c>
      <c r="F353" s="70">
        <v>1.63</v>
      </c>
      <c r="G353" s="70">
        <v>79.87</v>
      </c>
      <c r="H353" s="70">
        <v>0.2</v>
      </c>
      <c r="AB353" s="70" t="s">
        <v>3250</v>
      </c>
      <c r="AC353" s="70" t="s">
        <v>3437</v>
      </c>
      <c r="AD353" s="70" t="s">
        <v>3439</v>
      </c>
    </row>
    <row r="354" spans="1:30" s="70" customFormat="1">
      <c r="A354" s="70" t="s">
        <v>3440</v>
      </c>
      <c r="B354" s="70" t="s">
        <v>1206</v>
      </c>
      <c r="C354" s="70" t="s">
        <v>1919</v>
      </c>
      <c r="D354" s="70">
        <v>8</v>
      </c>
      <c r="E354" s="70">
        <v>3.6803999999999899</v>
      </c>
      <c r="F354" s="70">
        <v>2.17</v>
      </c>
      <c r="G354" s="70">
        <v>79.87</v>
      </c>
      <c r="H354" s="70">
        <v>0.2</v>
      </c>
      <c r="AB354" s="70" t="s">
        <v>3250</v>
      </c>
      <c r="AC354" s="70" t="s">
        <v>3437</v>
      </c>
      <c r="AD354" s="70" t="s">
        <v>3440</v>
      </c>
    </row>
    <row r="355" spans="1:30" s="70" customFormat="1">
      <c r="A355" s="70" t="s">
        <v>3441</v>
      </c>
      <c r="B355" s="70" t="s">
        <v>1206</v>
      </c>
      <c r="C355" s="70" t="s">
        <v>1919</v>
      </c>
      <c r="D355" s="70">
        <v>10</v>
      </c>
      <c r="E355" s="70">
        <v>3.6803999999999899</v>
      </c>
      <c r="F355" s="70">
        <v>2.72</v>
      </c>
      <c r="G355" s="70">
        <v>79.87</v>
      </c>
      <c r="H355" s="70">
        <v>0.2</v>
      </c>
      <c r="AB355" s="70" t="s">
        <v>3250</v>
      </c>
      <c r="AC355" s="70" t="s">
        <v>3437</v>
      </c>
      <c r="AD355" s="70" t="s">
        <v>3441</v>
      </c>
    </row>
    <row r="356" spans="1:30" s="70" customFormat="1">
      <c r="A356" s="70" t="s">
        <v>3442</v>
      </c>
      <c r="B356" s="70" t="s">
        <v>1206</v>
      </c>
      <c r="C356" s="70" t="s">
        <v>1919</v>
      </c>
      <c r="D356" s="70">
        <v>2</v>
      </c>
      <c r="E356" s="70">
        <v>13.53</v>
      </c>
      <c r="F356" s="70">
        <v>0.15</v>
      </c>
      <c r="G356" s="70">
        <v>139.78</v>
      </c>
      <c r="H356" s="70">
        <v>0.22</v>
      </c>
      <c r="AB356" s="70" t="s">
        <v>3250</v>
      </c>
      <c r="AC356" s="70" t="s">
        <v>3437</v>
      </c>
      <c r="AD356" s="70" t="s">
        <v>3442</v>
      </c>
    </row>
    <row r="357" spans="1:30" s="70" customFormat="1">
      <c r="A357" s="70" t="s">
        <v>3264</v>
      </c>
      <c r="B357" s="70" t="s">
        <v>1206</v>
      </c>
      <c r="C357" s="70" t="s">
        <v>1919</v>
      </c>
      <c r="D357" s="70">
        <v>4</v>
      </c>
      <c r="E357" s="70">
        <v>13.53</v>
      </c>
      <c r="F357" s="70">
        <v>0.3</v>
      </c>
      <c r="G357" s="70">
        <v>139.78</v>
      </c>
      <c r="H357" s="70">
        <v>0.22</v>
      </c>
      <c r="AB357" s="70" t="s">
        <v>3250</v>
      </c>
      <c r="AC357" s="70" t="s">
        <v>3437</v>
      </c>
      <c r="AD357" s="70" t="s">
        <v>3264</v>
      </c>
    </row>
    <row r="358" spans="1:30" s="70" customFormat="1">
      <c r="A358" s="70" t="s">
        <v>3443</v>
      </c>
      <c r="B358" s="70" t="s">
        <v>1206</v>
      </c>
      <c r="C358" s="70" t="s">
        <v>1919</v>
      </c>
      <c r="D358" s="70">
        <v>6</v>
      </c>
      <c r="E358" s="70">
        <v>13.53</v>
      </c>
      <c r="F358" s="70">
        <v>0.44</v>
      </c>
      <c r="G358" s="70">
        <v>139.78</v>
      </c>
      <c r="H358" s="70">
        <v>0.22</v>
      </c>
      <c r="AB358" s="70" t="s">
        <v>3250</v>
      </c>
      <c r="AC358" s="70" t="s">
        <v>3437</v>
      </c>
      <c r="AD358" s="70" t="s">
        <v>3443</v>
      </c>
    </row>
    <row r="359" spans="1:30" s="70" customFormat="1">
      <c r="A359" s="70" t="s">
        <v>3277</v>
      </c>
      <c r="B359" s="70" t="s">
        <v>1206</v>
      </c>
      <c r="C359" s="70" t="s">
        <v>1919</v>
      </c>
      <c r="D359" s="70">
        <v>8</v>
      </c>
      <c r="E359" s="70">
        <v>13.53</v>
      </c>
      <c r="F359" s="70">
        <v>0.59</v>
      </c>
      <c r="G359" s="70">
        <v>139.78</v>
      </c>
      <c r="H359" s="70">
        <v>0.22</v>
      </c>
      <c r="AB359" s="70" t="s">
        <v>3250</v>
      </c>
      <c r="AC359" s="70" t="s">
        <v>3437</v>
      </c>
      <c r="AD359" s="70" t="s">
        <v>3277</v>
      </c>
    </row>
    <row r="360" spans="1:30" s="70" customFormat="1">
      <c r="A360" s="70" t="s">
        <v>3444</v>
      </c>
      <c r="B360" s="70" t="s">
        <v>1206</v>
      </c>
      <c r="C360" s="70" t="s">
        <v>1919</v>
      </c>
      <c r="D360" s="70">
        <v>10</v>
      </c>
      <c r="E360" s="70">
        <v>13.53</v>
      </c>
      <c r="F360" s="70">
        <v>0.74</v>
      </c>
      <c r="G360" s="70">
        <v>139.78</v>
      </c>
      <c r="H360" s="70">
        <v>0.22</v>
      </c>
      <c r="AB360" s="70" t="s">
        <v>3250</v>
      </c>
      <c r="AC360" s="70" t="s">
        <v>3437</v>
      </c>
      <c r="AD360" s="70" t="s">
        <v>3444</v>
      </c>
    </row>
    <row r="361" spans="1:30" s="70" customFormat="1">
      <c r="A361" s="70" t="s">
        <v>3445</v>
      </c>
      <c r="B361" s="70" t="s">
        <v>1206</v>
      </c>
      <c r="C361" s="70" t="s">
        <v>1919</v>
      </c>
      <c r="D361" s="70">
        <v>13.5</v>
      </c>
      <c r="E361" s="70">
        <v>15.8604</v>
      </c>
      <c r="F361" s="70">
        <v>0.85099999999999998</v>
      </c>
      <c r="G361" s="70">
        <v>133.44</v>
      </c>
      <c r="H361" s="70">
        <v>0.11</v>
      </c>
      <c r="AB361" s="70" t="s">
        <v>3250</v>
      </c>
      <c r="AC361" s="70" t="s">
        <v>3446</v>
      </c>
      <c r="AD361" s="70" t="s">
        <v>3445</v>
      </c>
    </row>
    <row r="362" spans="1:30" s="70" customFormat="1">
      <c r="A362" s="70" t="s">
        <v>3447</v>
      </c>
      <c r="B362" s="70" t="s">
        <v>1206</v>
      </c>
      <c r="C362" s="70" t="s">
        <v>1919</v>
      </c>
      <c r="D362" s="70">
        <v>14</v>
      </c>
      <c r="E362" s="70">
        <v>14.750400000000001</v>
      </c>
      <c r="F362" s="70">
        <v>0.94899999999999995</v>
      </c>
      <c r="G362" s="70">
        <v>128.71</v>
      </c>
      <c r="H362" s="70">
        <v>0.11</v>
      </c>
      <c r="AB362" s="70" t="s">
        <v>3250</v>
      </c>
      <c r="AC362" s="70" t="s">
        <v>3446</v>
      </c>
      <c r="AD362" s="70" t="s">
        <v>3447</v>
      </c>
    </row>
    <row r="363" spans="1:30" s="70" customFormat="1">
      <c r="A363" s="70" t="s">
        <v>3448</v>
      </c>
      <c r="B363" s="70" t="s">
        <v>1206</v>
      </c>
      <c r="C363" s="70" t="s">
        <v>1919</v>
      </c>
      <c r="D363" s="70">
        <v>15</v>
      </c>
      <c r="E363" s="70">
        <v>11.990399999999999</v>
      </c>
      <c r="F363" s="70">
        <v>1.2509999999999999</v>
      </c>
      <c r="G363" s="70">
        <v>120.2</v>
      </c>
      <c r="H363" s="70">
        <v>0.12</v>
      </c>
      <c r="AB363" s="70" t="s">
        <v>3250</v>
      </c>
      <c r="AC363" s="70" t="s">
        <v>3446</v>
      </c>
      <c r="AD363" s="70" t="s">
        <v>3448</v>
      </c>
    </row>
    <row r="364" spans="1:30" s="70" customFormat="1">
      <c r="A364" s="70" t="s">
        <v>3449</v>
      </c>
      <c r="B364" s="70" t="s">
        <v>1206</v>
      </c>
      <c r="C364" s="70" t="s">
        <v>1919</v>
      </c>
      <c r="D364" s="70">
        <v>16</v>
      </c>
      <c r="E364" s="70">
        <v>10.340400000000001</v>
      </c>
      <c r="F364" s="70">
        <v>1.548</v>
      </c>
      <c r="G364" s="70">
        <v>112.75</v>
      </c>
      <c r="H364" s="70">
        <v>0.12</v>
      </c>
      <c r="AB364" s="70" t="s">
        <v>3250</v>
      </c>
      <c r="AC364" s="70" t="s">
        <v>3446</v>
      </c>
      <c r="AD364" s="70" t="s">
        <v>3449</v>
      </c>
    </row>
    <row r="365" spans="1:30" s="70" customFormat="1">
      <c r="A365" s="70" t="s">
        <v>3450</v>
      </c>
      <c r="B365" s="70" t="s">
        <v>1206</v>
      </c>
      <c r="C365" s="70" t="s">
        <v>1919</v>
      </c>
      <c r="D365" s="70">
        <v>18</v>
      </c>
      <c r="E365" s="70">
        <v>8.3604000000000003</v>
      </c>
      <c r="F365" s="70">
        <v>2.153</v>
      </c>
      <c r="G365" s="70">
        <v>100.33</v>
      </c>
      <c r="H365" s="70">
        <v>0.13</v>
      </c>
      <c r="AB365" s="70" t="s">
        <v>3250</v>
      </c>
      <c r="AC365" s="70" t="s">
        <v>3446</v>
      </c>
      <c r="AD365" s="70" t="s">
        <v>3450</v>
      </c>
    </row>
    <row r="366" spans="1:30" s="70" customFormat="1">
      <c r="A366" s="70" t="s">
        <v>3451</v>
      </c>
      <c r="B366" s="70" t="s">
        <v>1206</v>
      </c>
      <c r="C366" s="70" t="s">
        <v>1919</v>
      </c>
      <c r="D366" s="70">
        <v>13.5</v>
      </c>
      <c r="E366" s="70">
        <v>15.8604</v>
      </c>
      <c r="F366" s="70">
        <v>0.85099999999999998</v>
      </c>
      <c r="G366" s="70">
        <v>133.44</v>
      </c>
      <c r="H366" s="70">
        <v>0.11</v>
      </c>
      <c r="AB366" s="70" t="s">
        <v>3250</v>
      </c>
      <c r="AC366" s="70" t="s">
        <v>3446</v>
      </c>
      <c r="AD366" s="70" t="s">
        <v>3451</v>
      </c>
    </row>
    <row r="367" spans="1:30" s="70" customFormat="1">
      <c r="A367" s="70" t="s">
        <v>3452</v>
      </c>
      <c r="B367" s="70" t="s">
        <v>1206</v>
      </c>
      <c r="C367" s="70" t="s">
        <v>1919</v>
      </c>
      <c r="D367" s="70">
        <v>14</v>
      </c>
      <c r="E367" s="70">
        <v>25.179600000000001</v>
      </c>
      <c r="F367" s="70">
        <v>0.55600000000000005</v>
      </c>
      <c r="G367" s="70">
        <v>128.71</v>
      </c>
      <c r="H367" s="70">
        <v>0.11</v>
      </c>
      <c r="AB367" s="70" t="s">
        <v>3250</v>
      </c>
      <c r="AC367" s="70" t="s">
        <v>3446</v>
      </c>
      <c r="AD367" s="70" t="s">
        <v>3452</v>
      </c>
    </row>
    <row r="368" spans="1:30" s="70" customFormat="1">
      <c r="A368" s="70" t="s">
        <v>3453</v>
      </c>
      <c r="B368" s="70" t="s">
        <v>1206</v>
      </c>
      <c r="C368" s="70" t="s">
        <v>1919</v>
      </c>
      <c r="D368" s="70">
        <v>15</v>
      </c>
      <c r="E368" s="70">
        <v>31.509599999999999</v>
      </c>
      <c r="F368" s="70">
        <v>0.47599999999999998</v>
      </c>
      <c r="G368" s="70">
        <v>120.2</v>
      </c>
      <c r="H368" s="70">
        <v>0.12</v>
      </c>
      <c r="AB368" s="70" t="s">
        <v>3250</v>
      </c>
      <c r="AC368" s="70" t="s">
        <v>3446</v>
      </c>
      <c r="AD368" s="70" t="s">
        <v>3453</v>
      </c>
    </row>
    <row r="369" spans="1:30" s="70" customFormat="1">
      <c r="A369" s="70" t="s">
        <v>3454</v>
      </c>
      <c r="B369" s="70" t="s">
        <v>1206</v>
      </c>
      <c r="C369" s="70" t="s">
        <v>1919</v>
      </c>
      <c r="D369" s="70">
        <v>16</v>
      </c>
      <c r="E369" s="70">
        <v>38.369999999999997</v>
      </c>
      <c r="F369" s="70">
        <v>0.41699999999999998</v>
      </c>
      <c r="G369" s="70">
        <v>112.75</v>
      </c>
      <c r="H369" s="70">
        <v>0.12</v>
      </c>
      <c r="AB369" s="70" t="s">
        <v>3250</v>
      </c>
      <c r="AC369" s="70" t="s">
        <v>3446</v>
      </c>
      <c r="AD369" s="70" t="s">
        <v>3454</v>
      </c>
    </row>
    <row r="370" spans="1:30" s="70" customFormat="1">
      <c r="A370" s="70" t="s">
        <v>3455</v>
      </c>
      <c r="B370" s="70" t="s">
        <v>1206</v>
      </c>
      <c r="C370" s="70" t="s">
        <v>1919</v>
      </c>
      <c r="D370" s="70">
        <v>18</v>
      </c>
      <c r="E370" s="70">
        <v>54.050399999999897</v>
      </c>
      <c r="F370" s="70">
        <v>0.33300000000000002</v>
      </c>
      <c r="G370" s="70">
        <v>100.33</v>
      </c>
      <c r="H370" s="70">
        <v>0.13</v>
      </c>
      <c r="AB370" s="70" t="s">
        <v>3250</v>
      </c>
      <c r="AC370" s="70" t="s">
        <v>3446</v>
      </c>
      <c r="AD370" s="70" t="s">
        <v>3455</v>
      </c>
    </row>
    <row r="371" spans="1:30" s="70" customFormat="1">
      <c r="A371" s="70" t="s">
        <v>3456</v>
      </c>
      <c r="B371" s="70" t="s">
        <v>1206</v>
      </c>
      <c r="C371" s="70" t="s">
        <v>1919</v>
      </c>
      <c r="D371" s="70">
        <v>13.5</v>
      </c>
      <c r="E371" s="70">
        <v>10.7904</v>
      </c>
      <c r="F371" s="70">
        <v>1.2509999999999999</v>
      </c>
      <c r="G371" s="70">
        <v>133.44</v>
      </c>
      <c r="H371" s="70">
        <v>0.11</v>
      </c>
      <c r="AB371" s="70" t="s">
        <v>3250</v>
      </c>
      <c r="AC371" s="70" t="s">
        <v>3446</v>
      </c>
      <c r="AD371" s="70" t="s">
        <v>3456</v>
      </c>
    </row>
    <row r="372" spans="1:30" s="70" customFormat="1">
      <c r="A372" s="70" t="s">
        <v>3457</v>
      </c>
      <c r="B372" s="70" t="s">
        <v>1206</v>
      </c>
      <c r="C372" s="70" t="s">
        <v>1919</v>
      </c>
      <c r="D372" s="70">
        <v>14</v>
      </c>
      <c r="E372" s="70">
        <v>9.66</v>
      </c>
      <c r="F372" s="70">
        <v>1.4490000000000001</v>
      </c>
      <c r="G372" s="70">
        <v>128.71</v>
      </c>
      <c r="H372" s="70">
        <v>0.11</v>
      </c>
      <c r="AB372" s="70" t="s">
        <v>3250</v>
      </c>
      <c r="AC372" s="70" t="s">
        <v>3446</v>
      </c>
      <c r="AD372" s="70" t="s">
        <v>3457</v>
      </c>
    </row>
    <row r="373" spans="1:30" s="70" customFormat="1">
      <c r="A373" s="70" t="s">
        <v>3458</v>
      </c>
      <c r="B373" s="70" t="s">
        <v>1206</v>
      </c>
      <c r="C373" s="70" t="s">
        <v>1919</v>
      </c>
      <c r="D373" s="70">
        <v>15</v>
      </c>
      <c r="E373" s="70">
        <v>7.32</v>
      </c>
      <c r="F373" s="70">
        <v>2.0489999999999999</v>
      </c>
      <c r="G373" s="70">
        <v>120.2</v>
      </c>
      <c r="H373" s="70">
        <v>0.11</v>
      </c>
      <c r="AB373" s="70" t="s">
        <v>3250</v>
      </c>
      <c r="AC373" s="70" t="s">
        <v>3446</v>
      </c>
      <c r="AD373" s="70" t="s">
        <v>3458</v>
      </c>
    </row>
    <row r="374" spans="1:30" s="70" customFormat="1">
      <c r="A374" s="70" t="s">
        <v>3459</v>
      </c>
      <c r="B374" s="70" t="s">
        <v>1206</v>
      </c>
      <c r="C374" s="70" t="s">
        <v>1919</v>
      </c>
      <c r="D374" s="70">
        <v>16</v>
      </c>
      <c r="E374" s="70">
        <v>6.0396000000000001</v>
      </c>
      <c r="F374" s="70">
        <v>2.6469999999999998</v>
      </c>
      <c r="G374" s="70">
        <v>112.75</v>
      </c>
      <c r="H374" s="70">
        <v>0.11</v>
      </c>
      <c r="AB374" s="70" t="s">
        <v>3250</v>
      </c>
      <c r="AC374" s="70" t="s">
        <v>3446</v>
      </c>
      <c r="AD374" s="70" t="s">
        <v>3459</v>
      </c>
    </row>
    <row r="375" spans="1:30" s="70" customFormat="1">
      <c r="A375" s="70" t="s">
        <v>3460</v>
      </c>
      <c r="B375" s="70" t="s">
        <v>1206</v>
      </c>
      <c r="C375" s="70" t="s">
        <v>1919</v>
      </c>
      <c r="D375" s="70">
        <v>18</v>
      </c>
      <c r="E375" s="70">
        <v>4.7904</v>
      </c>
      <c r="F375" s="70">
        <v>3.758</v>
      </c>
      <c r="G375" s="70">
        <v>100.33</v>
      </c>
      <c r="H375" s="70">
        <v>0.12</v>
      </c>
      <c r="AB375" s="70" t="s">
        <v>3250</v>
      </c>
      <c r="AC375" s="70" t="s">
        <v>3446</v>
      </c>
      <c r="AD375" s="70" t="s">
        <v>3460</v>
      </c>
    </row>
    <row r="376" spans="1:30" s="70" customFormat="1">
      <c r="A376" s="70" t="s">
        <v>3461</v>
      </c>
      <c r="B376" s="70" t="s">
        <v>1206</v>
      </c>
      <c r="C376" s="70" t="s">
        <v>1919</v>
      </c>
      <c r="D376" s="70">
        <v>13.5</v>
      </c>
      <c r="E376" s="70">
        <v>11.739599999999999</v>
      </c>
      <c r="F376" s="70">
        <v>1.1499999999999999</v>
      </c>
      <c r="G376" s="70">
        <v>133.44</v>
      </c>
      <c r="H376" s="70">
        <v>0.11</v>
      </c>
      <c r="AB376" s="70" t="s">
        <v>3250</v>
      </c>
      <c r="AC376" s="70" t="s">
        <v>3446</v>
      </c>
      <c r="AD376" s="70" t="s">
        <v>3461</v>
      </c>
    </row>
    <row r="377" spans="1:30" s="70" customFormat="1">
      <c r="A377" s="70" t="s">
        <v>3462</v>
      </c>
      <c r="B377" s="70" t="s">
        <v>1206</v>
      </c>
      <c r="C377" s="70" t="s">
        <v>1919</v>
      </c>
      <c r="D377" s="70">
        <v>14</v>
      </c>
      <c r="E377" s="70">
        <v>9.66</v>
      </c>
      <c r="F377" s="70">
        <v>1.4490000000000001</v>
      </c>
      <c r="G377" s="70">
        <v>128.71</v>
      </c>
      <c r="H377" s="70">
        <v>0.11</v>
      </c>
      <c r="AB377" s="70" t="s">
        <v>3250</v>
      </c>
      <c r="AC377" s="70" t="s">
        <v>3446</v>
      </c>
      <c r="AD377" s="70" t="s">
        <v>3462</v>
      </c>
    </row>
    <row r="378" spans="1:30" s="70" customFormat="1">
      <c r="A378" s="70" t="s">
        <v>3463</v>
      </c>
      <c r="B378" s="70" t="s">
        <v>1206</v>
      </c>
      <c r="C378" s="70" t="s">
        <v>1919</v>
      </c>
      <c r="D378" s="70">
        <v>15</v>
      </c>
      <c r="E378" s="70">
        <v>7.6896000000000004</v>
      </c>
      <c r="F378" s="70">
        <v>1.9510000000000001</v>
      </c>
      <c r="G378" s="70">
        <v>120.2</v>
      </c>
      <c r="H378" s="70">
        <v>0.11</v>
      </c>
      <c r="AB378" s="70" t="s">
        <v>3250</v>
      </c>
      <c r="AC378" s="70" t="s">
        <v>3446</v>
      </c>
      <c r="AD378" s="70" t="s">
        <v>3463</v>
      </c>
    </row>
    <row r="379" spans="1:30" s="70" customFormat="1">
      <c r="A379" s="70" t="s">
        <v>3464</v>
      </c>
      <c r="B379" s="70" t="s">
        <v>1206</v>
      </c>
      <c r="C379" s="70" t="s">
        <v>1919</v>
      </c>
      <c r="D379" s="70">
        <v>16</v>
      </c>
      <c r="E379" s="70">
        <v>6.5304000000000002</v>
      </c>
      <c r="F379" s="70">
        <v>2.4500000000000002</v>
      </c>
      <c r="G379" s="70">
        <v>112.75</v>
      </c>
      <c r="H379" s="70">
        <v>0.11</v>
      </c>
      <c r="AB379" s="70" t="s">
        <v>3250</v>
      </c>
      <c r="AC379" s="70" t="s">
        <v>3446</v>
      </c>
      <c r="AD379" s="70" t="s">
        <v>3464</v>
      </c>
    </row>
    <row r="380" spans="1:30" s="70" customFormat="1">
      <c r="A380" s="70" t="s">
        <v>3465</v>
      </c>
      <c r="B380" s="70" t="s">
        <v>1206</v>
      </c>
      <c r="C380" s="70" t="s">
        <v>1919</v>
      </c>
      <c r="D380" s="70">
        <v>18</v>
      </c>
      <c r="E380" s="70">
        <v>5.0603999999999996</v>
      </c>
      <c r="F380" s="70">
        <v>3.5550000000000002</v>
      </c>
      <c r="G380" s="70">
        <v>100.33</v>
      </c>
      <c r="H380" s="70">
        <v>0.12</v>
      </c>
      <c r="AB380" s="70" t="s">
        <v>3250</v>
      </c>
      <c r="AC380" s="70" t="s">
        <v>3446</v>
      </c>
      <c r="AD380" s="70" t="s">
        <v>3465</v>
      </c>
    </row>
    <row r="381" spans="1:30" s="70" customFormat="1">
      <c r="A381" s="70" t="s">
        <v>3466</v>
      </c>
      <c r="B381" s="70" t="s">
        <v>1206</v>
      </c>
      <c r="C381" s="70" t="s">
        <v>1919</v>
      </c>
      <c r="D381" s="70">
        <v>13.5</v>
      </c>
      <c r="E381" s="70">
        <v>1.8395999999999999</v>
      </c>
      <c r="F381" s="70">
        <v>7.3470000000000004</v>
      </c>
      <c r="G381" s="70">
        <v>133.44</v>
      </c>
      <c r="H381" s="70">
        <v>0.11</v>
      </c>
      <c r="AB381" s="70" t="s">
        <v>3250</v>
      </c>
      <c r="AC381" s="70" t="s">
        <v>3446</v>
      </c>
      <c r="AD381" s="70" t="s">
        <v>3466</v>
      </c>
    </row>
    <row r="382" spans="1:30" s="70" customFormat="1">
      <c r="A382" s="70" t="s">
        <v>3467</v>
      </c>
      <c r="B382" s="70" t="s">
        <v>1206</v>
      </c>
      <c r="C382" s="70" t="s">
        <v>1919</v>
      </c>
      <c r="D382" s="70">
        <v>14</v>
      </c>
      <c r="E382" s="70">
        <v>1.4496</v>
      </c>
      <c r="F382" s="70">
        <v>9.68</v>
      </c>
      <c r="G382" s="70">
        <v>128.71</v>
      </c>
      <c r="H382" s="70">
        <v>0.11</v>
      </c>
      <c r="AB382" s="70" t="s">
        <v>3250</v>
      </c>
      <c r="AC382" s="70" t="s">
        <v>3446</v>
      </c>
      <c r="AD382" s="70" t="s">
        <v>3467</v>
      </c>
    </row>
    <row r="383" spans="1:30" s="70" customFormat="1">
      <c r="A383" s="70" t="s">
        <v>3468</v>
      </c>
      <c r="B383" s="70" t="s">
        <v>1206</v>
      </c>
      <c r="C383" s="70" t="s">
        <v>1919</v>
      </c>
      <c r="D383" s="70">
        <v>15</v>
      </c>
      <c r="E383" s="70">
        <v>1.0499999999999901</v>
      </c>
      <c r="F383" s="70">
        <v>14.302</v>
      </c>
      <c r="G383" s="70">
        <v>120.2</v>
      </c>
      <c r="H383" s="70">
        <v>0.11</v>
      </c>
      <c r="AB383" s="70" t="s">
        <v>3250</v>
      </c>
      <c r="AC383" s="70" t="s">
        <v>3446</v>
      </c>
      <c r="AD383" s="70" t="s">
        <v>3468</v>
      </c>
    </row>
    <row r="384" spans="1:30" s="70" customFormat="1">
      <c r="A384" s="70" t="s">
        <v>3469</v>
      </c>
      <c r="B384" s="70" t="s">
        <v>1206</v>
      </c>
      <c r="C384" s="70" t="s">
        <v>1919</v>
      </c>
      <c r="D384" s="70">
        <v>16</v>
      </c>
      <c r="E384" s="70">
        <v>0.84960000000000002</v>
      </c>
      <c r="F384" s="70">
        <v>18.829999999999998</v>
      </c>
      <c r="G384" s="70">
        <v>112.75</v>
      </c>
      <c r="H384" s="70">
        <v>0.11</v>
      </c>
      <c r="AB384" s="70" t="s">
        <v>3250</v>
      </c>
      <c r="AC384" s="70" t="s">
        <v>3446</v>
      </c>
      <c r="AD384" s="70" t="s">
        <v>3469</v>
      </c>
    </row>
    <row r="385" spans="1:30" s="70" customFormat="1">
      <c r="A385" s="70" t="s">
        <v>3470</v>
      </c>
      <c r="B385" s="70" t="s">
        <v>1206</v>
      </c>
      <c r="C385" s="70" t="s">
        <v>1919</v>
      </c>
      <c r="D385" s="70">
        <v>18</v>
      </c>
      <c r="E385" s="70">
        <v>0.63</v>
      </c>
      <c r="F385" s="70">
        <v>28.562000000000001</v>
      </c>
      <c r="G385" s="70">
        <v>100.33</v>
      </c>
      <c r="H385" s="70">
        <v>0.11</v>
      </c>
      <c r="AB385" s="70" t="s">
        <v>3250</v>
      </c>
      <c r="AC385" s="70" t="s">
        <v>3446</v>
      </c>
      <c r="AD385" s="70" t="s">
        <v>3470</v>
      </c>
    </row>
    <row r="386" spans="1:30" s="70" customFormat="1">
      <c r="A386" s="70" t="s">
        <v>3471</v>
      </c>
      <c r="B386" s="70" t="s">
        <v>1206</v>
      </c>
      <c r="C386" s="70" t="s">
        <v>1919</v>
      </c>
      <c r="D386" s="70">
        <v>13.5</v>
      </c>
      <c r="E386" s="70">
        <v>2.5703999999999998</v>
      </c>
      <c r="F386" s="70">
        <v>5.2480000000000002</v>
      </c>
      <c r="G386" s="70">
        <v>133.44</v>
      </c>
      <c r="H386" s="70">
        <v>0.11</v>
      </c>
      <c r="AB386" s="70" t="s">
        <v>3250</v>
      </c>
      <c r="AC386" s="70" t="s">
        <v>3446</v>
      </c>
      <c r="AD386" s="70" t="s">
        <v>3471</v>
      </c>
    </row>
    <row r="387" spans="1:30" s="70" customFormat="1">
      <c r="A387" s="70" t="s">
        <v>3472</v>
      </c>
      <c r="B387" s="70" t="s">
        <v>1206</v>
      </c>
      <c r="C387" s="70" t="s">
        <v>1919</v>
      </c>
      <c r="D387" s="70">
        <v>14</v>
      </c>
      <c r="E387" s="70">
        <v>2.0099999999999998</v>
      </c>
      <c r="F387" s="70">
        <v>6.9630000000000001</v>
      </c>
      <c r="G387" s="70">
        <v>128.71</v>
      </c>
      <c r="H387" s="70">
        <v>0.11</v>
      </c>
      <c r="AB387" s="70" t="s">
        <v>3250</v>
      </c>
      <c r="AC387" s="70" t="s">
        <v>3446</v>
      </c>
      <c r="AD387" s="70" t="s">
        <v>3472</v>
      </c>
    </row>
    <row r="388" spans="1:30" s="70" customFormat="1">
      <c r="A388" s="70" t="s">
        <v>3473</v>
      </c>
      <c r="B388" s="70" t="s">
        <v>1206</v>
      </c>
      <c r="C388" s="70" t="s">
        <v>1919</v>
      </c>
      <c r="D388" s="70">
        <v>15</v>
      </c>
      <c r="E388" s="70">
        <v>1.4796</v>
      </c>
      <c r="F388" s="70">
        <v>10.138999999999999</v>
      </c>
      <c r="G388" s="70">
        <v>120.2</v>
      </c>
      <c r="H388" s="70">
        <v>0.11</v>
      </c>
      <c r="AB388" s="70" t="s">
        <v>3250</v>
      </c>
      <c r="AC388" s="70" t="s">
        <v>3446</v>
      </c>
      <c r="AD388" s="70" t="s">
        <v>3473</v>
      </c>
    </row>
    <row r="389" spans="1:30" s="70" customFormat="1">
      <c r="A389" s="70" t="s">
        <v>3474</v>
      </c>
      <c r="B389" s="70" t="s">
        <v>1206</v>
      </c>
      <c r="C389" s="70" t="s">
        <v>1919</v>
      </c>
      <c r="D389" s="70">
        <v>16</v>
      </c>
      <c r="E389" s="70">
        <v>1.1903999999999999</v>
      </c>
      <c r="F389" s="70">
        <v>13.436</v>
      </c>
      <c r="G389" s="70">
        <v>112.75</v>
      </c>
      <c r="H389" s="70">
        <v>0.11</v>
      </c>
      <c r="AB389" s="70" t="s">
        <v>3250</v>
      </c>
      <c r="AC389" s="70" t="s">
        <v>3446</v>
      </c>
      <c r="AD389" s="70" t="s">
        <v>3474</v>
      </c>
    </row>
    <row r="390" spans="1:30" s="70" customFormat="1">
      <c r="A390" s="70" t="s">
        <v>3475</v>
      </c>
      <c r="B390" s="70" t="s">
        <v>1206</v>
      </c>
      <c r="C390" s="70" t="s">
        <v>1919</v>
      </c>
      <c r="D390" s="70">
        <v>18</v>
      </c>
      <c r="E390" s="70">
        <v>0.89999999999999902</v>
      </c>
      <c r="F390" s="70">
        <v>19.983000000000001</v>
      </c>
      <c r="G390" s="70">
        <v>100.33</v>
      </c>
      <c r="H390" s="70">
        <v>0.11</v>
      </c>
      <c r="AB390" s="70" t="s">
        <v>3250</v>
      </c>
      <c r="AC390" s="70" t="s">
        <v>3446</v>
      </c>
      <c r="AD390" s="70" t="s">
        <v>3475</v>
      </c>
    </row>
    <row r="391" spans="1:30" s="70" customFormat="1">
      <c r="A391" s="70" t="s">
        <v>3476</v>
      </c>
      <c r="B391" s="70" t="s">
        <v>1206</v>
      </c>
      <c r="C391" s="70" t="s">
        <v>1920</v>
      </c>
      <c r="D391" s="70">
        <v>0.38</v>
      </c>
      <c r="E391" s="70">
        <v>0.39</v>
      </c>
      <c r="F391" s="70">
        <v>0.95</v>
      </c>
      <c r="G391" s="70">
        <v>18</v>
      </c>
      <c r="H391" s="70">
        <v>0.19</v>
      </c>
      <c r="AB391" s="70" t="s">
        <v>3250</v>
      </c>
      <c r="AC391" s="70" t="s">
        <v>3477</v>
      </c>
      <c r="AD391" s="70" t="s">
        <v>3476</v>
      </c>
    </row>
    <row r="392" spans="1:30" s="70" customFormat="1">
      <c r="A392" s="70" t="s">
        <v>3478</v>
      </c>
      <c r="B392" s="70" t="s">
        <v>1206</v>
      </c>
      <c r="C392" s="70" t="s">
        <v>1920</v>
      </c>
      <c r="D392" s="70">
        <v>0.5</v>
      </c>
      <c r="E392" s="70">
        <v>0.39960000000000001</v>
      </c>
      <c r="F392" s="70">
        <v>1.26</v>
      </c>
      <c r="G392" s="70">
        <v>18</v>
      </c>
      <c r="H392" s="70">
        <v>0.19</v>
      </c>
      <c r="AB392" s="70" t="s">
        <v>3250</v>
      </c>
      <c r="AC392" s="70" t="s">
        <v>3477</v>
      </c>
      <c r="AD392" s="70" t="s">
        <v>3478</v>
      </c>
    </row>
    <row r="393" spans="1:30" s="70" customFormat="1">
      <c r="A393" s="70" t="s">
        <v>3479</v>
      </c>
      <c r="B393" s="70" t="s">
        <v>1206</v>
      </c>
      <c r="C393" s="70" t="s">
        <v>1920</v>
      </c>
      <c r="D393" s="70">
        <v>0.75</v>
      </c>
      <c r="E393" s="70">
        <v>0.39960000000000001</v>
      </c>
      <c r="F393" s="70">
        <v>1.89</v>
      </c>
      <c r="G393" s="70">
        <v>18</v>
      </c>
      <c r="H393" s="70">
        <v>0.19</v>
      </c>
      <c r="AB393" s="70" t="s">
        <v>3250</v>
      </c>
      <c r="AC393" s="70" t="s">
        <v>3477</v>
      </c>
      <c r="AD393" s="70" t="s">
        <v>3479</v>
      </c>
    </row>
    <row r="394" spans="1:30" s="70" customFormat="1">
      <c r="A394" s="70" t="s">
        <v>3361</v>
      </c>
      <c r="B394" s="70" t="s">
        <v>1206</v>
      </c>
      <c r="C394" s="70" t="s">
        <v>1921</v>
      </c>
      <c r="D394" s="70">
        <v>0.75</v>
      </c>
      <c r="E394" s="70">
        <v>0.31559999999999999</v>
      </c>
      <c r="F394" s="70">
        <v>2.38</v>
      </c>
      <c r="G394" s="70">
        <v>18</v>
      </c>
      <c r="H394" s="70">
        <v>0.33</v>
      </c>
      <c r="AB394" s="70" t="s">
        <v>3250</v>
      </c>
      <c r="AC394" s="70" t="s">
        <v>3477</v>
      </c>
      <c r="AD394" s="70" t="s">
        <v>3361</v>
      </c>
    </row>
    <row r="395" spans="1:30" s="70" customFormat="1">
      <c r="A395" s="70" t="s">
        <v>3480</v>
      </c>
      <c r="B395" s="70" t="s">
        <v>1206</v>
      </c>
      <c r="C395" s="70" t="s">
        <v>1919</v>
      </c>
      <c r="D395" s="70">
        <v>0.25</v>
      </c>
      <c r="E395" s="70">
        <v>0.51</v>
      </c>
      <c r="F395" s="70">
        <v>0.49</v>
      </c>
      <c r="G395" s="70">
        <v>29</v>
      </c>
      <c r="H395" s="70">
        <v>0.45</v>
      </c>
      <c r="AB395" s="70" t="s">
        <v>3250</v>
      </c>
      <c r="AC395" s="70" t="s">
        <v>3477</v>
      </c>
      <c r="AD395" s="70" t="s">
        <v>3480</v>
      </c>
    </row>
    <row r="396" spans="1:30" s="70" customFormat="1">
      <c r="A396" s="70" t="s">
        <v>3481</v>
      </c>
      <c r="B396" s="70" t="s">
        <v>1206</v>
      </c>
      <c r="C396" s="70" t="s">
        <v>1920</v>
      </c>
      <c r="D396" s="70">
        <v>1</v>
      </c>
      <c r="E396" s="70">
        <v>0.33960000000000001</v>
      </c>
      <c r="F396" s="70">
        <v>2.94</v>
      </c>
      <c r="G396" s="70">
        <v>119</v>
      </c>
      <c r="H396" s="70">
        <v>0.48</v>
      </c>
      <c r="AB396" s="70" t="s">
        <v>3250</v>
      </c>
      <c r="AC396" s="70" t="s">
        <v>3477</v>
      </c>
      <c r="AD396" s="70" t="s">
        <v>3481</v>
      </c>
    </row>
    <row r="397" spans="1:30" s="70" customFormat="1">
      <c r="A397" s="70" t="s">
        <v>3482</v>
      </c>
      <c r="B397" s="70" t="s">
        <v>1206</v>
      </c>
      <c r="C397" s="70" t="s">
        <v>1923</v>
      </c>
      <c r="D397" s="70">
        <v>0.5</v>
      </c>
      <c r="E397" s="70">
        <v>11.0304</v>
      </c>
      <c r="F397" s="70">
        <v>0.05</v>
      </c>
      <c r="G397" s="70">
        <v>119.81</v>
      </c>
      <c r="H397" s="70">
        <v>0.3</v>
      </c>
      <c r="AB397" s="70" t="s">
        <v>3250</v>
      </c>
      <c r="AC397" s="70" t="s">
        <v>3477</v>
      </c>
      <c r="AD397" s="70" t="s">
        <v>3482</v>
      </c>
    </row>
    <row r="398" spans="1:30" s="70" customFormat="1">
      <c r="A398" s="70" t="s">
        <v>3483</v>
      </c>
      <c r="B398" s="70" t="s">
        <v>1206</v>
      </c>
      <c r="C398" s="70" t="s">
        <v>1921</v>
      </c>
      <c r="D398" s="70">
        <v>1</v>
      </c>
      <c r="E398" s="70">
        <v>12.500400000000001</v>
      </c>
      <c r="F398" s="70">
        <v>0.08</v>
      </c>
      <c r="G398" s="70">
        <v>160</v>
      </c>
      <c r="H398" s="70">
        <v>0.19</v>
      </c>
      <c r="AB398" s="70" t="s">
        <v>3250</v>
      </c>
      <c r="AC398" s="70" t="s">
        <v>3477</v>
      </c>
      <c r="AD398" s="70" t="s">
        <v>3483</v>
      </c>
    </row>
    <row r="399" spans="1:30" s="70" customFormat="1">
      <c r="A399" s="70" t="s">
        <v>3484</v>
      </c>
      <c r="B399" s="70" t="s">
        <v>1206</v>
      </c>
      <c r="C399" s="70" t="s">
        <v>1922</v>
      </c>
      <c r="D399" s="70">
        <v>9</v>
      </c>
      <c r="E399" s="70">
        <v>0.47039999999999998</v>
      </c>
      <c r="F399" s="70">
        <v>19.13</v>
      </c>
      <c r="G399" s="70">
        <v>100.33</v>
      </c>
      <c r="H399" s="70">
        <v>0.23</v>
      </c>
      <c r="AB399" s="70" t="s">
        <v>3250</v>
      </c>
      <c r="AC399" s="70" t="s">
        <v>3485</v>
      </c>
      <c r="AD399" s="70" t="s">
        <v>3484</v>
      </c>
    </row>
    <row r="400" spans="1:30" s="70" customFormat="1">
      <c r="A400" s="70" t="s">
        <v>3486</v>
      </c>
      <c r="B400" s="70" t="s">
        <v>1206</v>
      </c>
      <c r="C400" s="70" t="s">
        <v>1922</v>
      </c>
      <c r="D400" s="70">
        <v>11</v>
      </c>
      <c r="E400" s="70">
        <v>0.56999999999999995</v>
      </c>
      <c r="F400" s="70">
        <v>19.318000000000001</v>
      </c>
      <c r="G400" s="70">
        <v>109.36</v>
      </c>
      <c r="H400" s="70">
        <v>0.22</v>
      </c>
      <c r="AB400" s="70" t="s">
        <v>3250</v>
      </c>
      <c r="AC400" s="70" t="s">
        <v>3485</v>
      </c>
      <c r="AD400" s="70" t="s">
        <v>3486</v>
      </c>
    </row>
    <row r="401" spans="1:30" s="70" customFormat="1">
      <c r="A401" s="70" t="s">
        <v>3487</v>
      </c>
      <c r="B401" s="70" t="s">
        <v>1206</v>
      </c>
      <c r="C401" s="70" t="s">
        <v>1922</v>
      </c>
      <c r="D401" s="70">
        <v>10</v>
      </c>
      <c r="E401" s="70">
        <v>0.44040000000000001</v>
      </c>
      <c r="F401" s="70">
        <v>22.72</v>
      </c>
      <c r="G401" s="70">
        <v>90.4</v>
      </c>
      <c r="H401" s="70">
        <v>0.23</v>
      </c>
      <c r="AB401" s="70" t="s">
        <v>3250</v>
      </c>
      <c r="AC401" s="70" t="s">
        <v>3485</v>
      </c>
      <c r="AD401" s="70" t="s">
        <v>3487</v>
      </c>
    </row>
    <row r="402" spans="1:30" s="70" customFormat="1">
      <c r="A402" s="70" t="s">
        <v>3488</v>
      </c>
      <c r="B402" s="70" t="s">
        <v>1206</v>
      </c>
      <c r="C402" s="70" t="s">
        <v>1922</v>
      </c>
      <c r="D402" s="70">
        <v>12</v>
      </c>
      <c r="E402" s="70">
        <v>0.51959999999999995</v>
      </c>
      <c r="F402" s="70">
        <v>23.09</v>
      </c>
      <c r="G402" s="70">
        <v>100.33</v>
      </c>
      <c r="H402" s="70">
        <v>0.22</v>
      </c>
      <c r="AB402" s="70" t="s">
        <v>3250</v>
      </c>
      <c r="AC402" s="70" t="s">
        <v>3485</v>
      </c>
      <c r="AD402" s="70" t="s">
        <v>3488</v>
      </c>
    </row>
    <row r="403" spans="1:30" s="70" customFormat="1">
      <c r="A403" s="70" t="s">
        <v>3489</v>
      </c>
      <c r="B403" s="70" t="s">
        <v>1206</v>
      </c>
      <c r="C403" s="70" t="s">
        <v>1922</v>
      </c>
      <c r="D403" s="70">
        <v>15</v>
      </c>
      <c r="E403" s="70">
        <v>0.35039999999999999</v>
      </c>
      <c r="F403" s="70">
        <v>42.81</v>
      </c>
      <c r="G403" s="70">
        <v>60.6</v>
      </c>
      <c r="H403" s="70">
        <v>0.23</v>
      </c>
      <c r="AB403" s="70" t="s">
        <v>3250</v>
      </c>
      <c r="AC403" s="70" t="s">
        <v>3485</v>
      </c>
      <c r="AD403" s="70" t="s">
        <v>3489</v>
      </c>
    </row>
    <row r="404" spans="1:30" s="70" customFormat="1">
      <c r="A404" s="70" t="s">
        <v>3490</v>
      </c>
      <c r="B404" s="70" t="s">
        <v>1206</v>
      </c>
      <c r="C404" s="70" t="s">
        <v>1922</v>
      </c>
      <c r="D404" s="70">
        <v>17</v>
      </c>
      <c r="E404" s="70">
        <v>0.39960000000000001</v>
      </c>
      <c r="F404" s="70">
        <v>42.54</v>
      </c>
      <c r="G404" s="70">
        <v>71.12</v>
      </c>
      <c r="H404" s="70">
        <v>0.22</v>
      </c>
      <c r="AB404" s="70" t="s">
        <v>3250</v>
      </c>
      <c r="AC404" s="70" t="s">
        <v>3485</v>
      </c>
      <c r="AD404" s="70" t="s">
        <v>3490</v>
      </c>
    </row>
    <row r="405" spans="1:30" s="70" customFormat="1">
      <c r="A405" s="70" t="s">
        <v>3491</v>
      </c>
      <c r="B405" s="70" t="s">
        <v>1206</v>
      </c>
      <c r="C405" s="70" t="s">
        <v>1922</v>
      </c>
      <c r="D405" s="70">
        <v>10</v>
      </c>
      <c r="E405" s="70">
        <v>0.60959999999999903</v>
      </c>
      <c r="F405" s="70">
        <v>16.399999999999999</v>
      </c>
      <c r="G405" s="70">
        <v>90.4</v>
      </c>
      <c r="H405" s="70">
        <v>0.23</v>
      </c>
      <c r="AB405" s="70" t="s">
        <v>3250</v>
      </c>
      <c r="AC405" s="70" t="s">
        <v>3485</v>
      </c>
      <c r="AD405" s="70" t="s">
        <v>3491</v>
      </c>
    </row>
    <row r="406" spans="1:30" s="70" customFormat="1">
      <c r="A406" s="70" t="s">
        <v>3492</v>
      </c>
      <c r="B406" s="70" t="s">
        <v>1206</v>
      </c>
      <c r="C406" s="70" t="s">
        <v>1922</v>
      </c>
      <c r="D406" s="70">
        <v>12</v>
      </c>
      <c r="E406" s="70">
        <v>0.72</v>
      </c>
      <c r="F406" s="70">
        <v>16.670000000000002</v>
      </c>
      <c r="G406" s="70">
        <v>100.33</v>
      </c>
      <c r="H406" s="70">
        <v>0.22</v>
      </c>
      <c r="AB406" s="70" t="s">
        <v>3250</v>
      </c>
      <c r="AC406" s="70" t="s">
        <v>3485</v>
      </c>
      <c r="AD406" s="70" t="s">
        <v>3492</v>
      </c>
    </row>
    <row r="407" spans="1:30" s="70" customFormat="1">
      <c r="A407" s="70" t="s">
        <v>3493</v>
      </c>
      <c r="B407" s="70" t="s">
        <v>1206</v>
      </c>
      <c r="C407" s="70" t="s">
        <v>1922</v>
      </c>
      <c r="D407" s="70">
        <v>12</v>
      </c>
      <c r="E407" s="70">
        <v>0.50039999999999996</v>
      </c>
      <c r="F407" s="70">
        <v>23.98</v>
      </c>
      <c r="G407" s="70">
        <v>75.5</v>
      </c>
      <c r="H407" s="70">
        <v>0.23</v>
      </c>
      <c r="AB407" s="70" t="s">
        <v>3250</v>
      </c>
      <c r="AC407" s="70" t="s">
        <v>3485</v>
      </c>
      <c r="AD407" s="70" t="s">
        <v>3493</v>
      </c>
    </row>
    <row r="408" spans="1:30" s="70" customFormat="1">
      <c r="A408" s="70" t="s">
        <v>3494</v>
      </c>
      <c r="B408" s="70" t="s">
        <v>1206</v>
      </c>
      <c r="C408" s="70" t="s">
        <v>1922</v>
      </c>
      <c r="D408" s="70">
        <v>14</v>
      </c>
      <c r="E408" s="70">
        <v>0.56999999999999995</v>
      </c>
      <c r="F408" s="70">
        <v>24.550999999999998</v>
      </c>
      <c r="G408" s="70">
        <v>86.14</v>
      </c>
      <c r="H408" s="70">
        <v>0.22</v>
      </c>
      <c r="AB408" s="70" t="s">
        <v>3250</v>
      </c>
      <c r="AC408" s="70" t="s">
        <v>3485</v>
      </c>
      <c r="AD408" s="70" t="s">
        <v>3494</v>
      </c>
    </row>
    <row r="409" spans="1:30" s="70" customFormat="1">
      <c r="A409" s="70" t="s">
        <v>3495</v>
      </c>
      <c r="B409" s="70" t="s">
        <v>1206</v>
      </c>
      <c r="C409" s="70" t="s">
        <v>1922</v>
      </c>
      <c r="D409" s="70">
        <v>14</v>
      </c>
      <c r="E409" s="70">
        <v>0.42959999999999998</v>
      </c>
      <c r="F409" s="70">
        <v>32.590000000000003</v>
      </c>
      <c r="G409" s="70">
        <v>64.86</v>
      </c>
      <c r="H409" s="70">
        <v>0.23</v>
      </c>
      <c r="AB409" s="70" t="s">
        <v>3250</v>
      </c>
      <c r="AC409" s="70" t="s">
        <v>3485</v>
      </c>
      <c r="AD409" s="70" t="s">
        <v>3495</v>
      </c>
    </row>
    <row r="410" spans="1:30" s="70" customFormat="1">
      <c r="A410" s="70" t="s">
        <v>3496</v>
      </c>
      <c r="B410" s="70" t="s">
        <v>1206</v>
      </c>
      <c r="C410" s="70" t="s">
        <v>1922</v>
      </c>
      <c r="D410" s="70">
        <v>16</v>
      </c>
      <c r="E410" s="70">
        <v>0.50039999999999996</v>
      </c>
      <c r="F410" s="70">
        <v>31.97</v>
      </c>
      <c r="G410" s="70">
        <v>75.5</v>
      </c>
      <c r="H410" s="70">
        <v>0.22</v>
      </c>
      <c r="AB410" s="70" t="s">
        <v>3250</v>
      </c>
      <c r="AC410" s="70" t="s">
        <v>3485</v>
      </c>
      <c r="AD410" s="70" t="s">
        <v>3496</v>
      </c>
    </row>
    <row r="411" spans="1:30" s="70" customFormat="1">
      <c r="A411" s="70" t="s">
        <v>3497</v>
      </c>
      <c r="B411" s="70" t="s">
        <v>1206</v>
      </c>
      <c r="C411" s="70" t="s">
        <v>1922</v>
      </c>
      <c r="D411" s="70">
        <v>10</v>
      </c>
      <c r="E411" s="70">
        <v>0.47039999999999998</v>
      </c>
      <c r="F411" s="70">
        <v>21.26</v>
      </c>
      <c r="G411" s="70">
        <v>90.4</v>
      </c>
      <c r="H411" s="70">
        <v>0.23</v>
      </c>
      <c r="AB411" s="70" t="s">
        <v>3250</v>
      </c>
      <c r="AC411" s="70" t="s">
        <v>3485</v>
      </c>
      <c r="AD411" s="70" t="s">
        <v>3497</v>
      </c>
    </row>
    <row r="412" spans="1:30" s="70" customFormat="1">
      <c r="A412" s="70" t="s">
        <v>3498</v>
      </c>
      <c r="B412" s="70" t="s">
        <v>1206</v>
      </c>
      <c r="C412" s="70" t="s">
        <v>1922</v>
      </c>
      <c r="D412" s="70">
        <v>12</v>
      </c>
      <c r="E412" s="70">
        <v>0.56999999999999995</v>
      </c>
      <c r="F412" s="70">
        <v>21.05</v>
      </c>
      <c r="G412" s="70">
        <v>100.33</v>
      </c>
      <c r="H412" s="70">
        <v>0.22</v>
      </c>
      <c r="AB412" s="70" t="s">
        <v>3250</v>
      </c>
      <c r="AC412" s="70" t="s">
        <v>3485</v>
      </c>
      <c r="AD412" s="70" t="s">
        <v>3498</v>
      </c>
    </row>
    <row r="413" spans="1:30" s="70" customFormat="1">
      <c r="A413" s="70" t="s">
        <v>3499</v>
      </c>
      <c r="B413" s="70" t="s">
        <v>1206</v>
      </c>
      <c r="C413" s="70" t="s">
        <v>1922</v>
      </c>
      <c r="D413" s="70">
        <v>12</v>
      </c>
      <c r="E413" s="70">
        <v>0.39</v>
      </c>
      <c r="F413" s="70">
        <v>30.77</v>
      </c>
      <c r="G413" s="70">
        <v>75.5</v>
      </c>
      <c r="H413" s="70">
        <v>0.23</v>
      </c>
      <c r="AB413" s="70" t="s">
        <v>3250</v>
      </c>
      <c r="AC413" s="70" t="s">
        <v>3485</v>
      </c>
      <c r="AD413" s="70" t="s">
        <v>3499</v>
      </c>
    </row>
    <row r="414" spans="1:30" s="70" customFormat="1">
      <c r="A414" s="70" t="s">
        <v>3500</v>
      </c>
      <c r="B414" s="70" t="s">
        <v>1206</v>
      </c>
      <c r="C414" s="70" t="s">
        <v>1922</v>
      </c>
      <c r="D414" s="70">
        <v>14</v>
      </c>
      <c r="E414" s="70">
        <v>0.44999999999999901</v>
      </c>
      <c r="F414" s="70">
        <v>31.11</v>
      </c>
      <c r="G414" s="70">
        <v>86.14</v>
      </c>
      <c r="H414" s="70">
        <v>0.22</v>
      </c>
      <c r="AB414" s="70" t="s">
        <v>3250</v>
      </c>
      <c r="AC414" s="70" t="s">
        <v>3485</v>
      </c>
      <c r="AD414" s="70" t="s">
        <v>3500</v>
      </c>
    </row>
    <row r="415" spans="1:30" s="70" customFormat="1">
      <c r="A415" s="70" t="s">
        <v>3501</v>
      </c>
      <c r="B415" s="70" t="s">
        <v>1206</v>
      </c>
      <c r="C415" s="70" t="s">
        <v>1922</v>
      </c>
      <c r="D415" s="70">
        <v>14</v>
      </c>
      <c r="E415" s="70">
        <v>0.35039999999999999</v>
      </c>
      <c r="F415" s="70">
        <v>39.950000000000003</v>
      </c>
      <c r="G415" s="70">
        <v>64.86</v>
      </c>
      <c r="H415" s="70">
        <v>0.23</v>
      </c>
      <c r="AB415" s="70" t="s">
        <v>3250</v>
      </c>
      <c r="AC415" s="70" t="s">
        <v>3485</v>
      </c>
      <c r="AD415" s="70" t="s">
        <v>3501</v>
      </c>
    </row>
    <row r="416" spans="1:30" s="70" customFormat="1">
      <c r="A416" s="70" t="s">
        <v>3502</v>
      </c>
      <c r="B416" s="70" t="s">
        <v>1206</v>
      </c>
      <c r="C416" s="70" t="s">
        <v>1922</v>
      </c>
      <c r="D416" s="70">
        <v>16</v>
      </c>
      <c r="E416" s="70">
        <v>0.39</v>
      </c>
      <c r="F416" s="70">
        <v>41.03</v>
      </c>
      <c r="G416" s="70">
        <v>75.5</v>
      </c>
      <c r="H416" s="70">
        <v>0.22</v>
      </c>
      <c r="AB416" s="70" t="s">
        <v>3250</v>
      </c>
      <c r="AC416" s="70" t="s">
        <v>3485</v>
      </c>
      <c r="AD416" s="70" t="s">
        <v>3502</v>
      </c>
    </row>
    <row r="417" spans="1:30" s="70" customFormat="1">
      <c r="A417" s="70" t="s">
        <v>3503</v>
      </c>
      <c r="B417" s="70" t="s">
        <v>1206</v>
      </c>
      <c r="C417" s="70" t="s">
        <v>1919</v>
      </c>
      <c r="D417" s="70">
        <v>3.5</v>
      </c>
      <c r="E417" s="70">
        <v>0.3</v>
      </c>
      <c r="F417" s="70">
        <v>11.67</v>
      </c>
      <c r="G417" s="70">
        <v>0.7</v>
      </c>
      <c r="H417" s="70">
        <v>0.2</v>
      </c>
      <c r="AB417" s="70" t="s">
        <v>3250</v>
      </c>
      <c r="AC417" s="70" t="s">
        <v>3504</v>
      </c>
      <c r="AD417" s="70" t="s">
        <v>3503</v>
      </c>
    </row>
    <row r="418" spans="1:30" s="70" customFormat="1">
      <c r="A418" s="70" t="s">
        <v>3505</v>
      </c>
      <c r="B418" s="70" t="s">
        <v>1206</v>
      </c>
      <c r="C418" s="70" t="s">
        <v>1919</v>
      </c>
      <c r="D418" s="70">
        <v>4</v>
      </c>
      <c r="E418" s="70">
        <v>0.3</v>
      </c>
      <c r="F418" s="70">
        <v>13.33</v>
      </c>
      <c r="G418" s="70">
        <v>0.7</v>
      </c>
      <c r="H418" s="70">
        <v>0.2</v>
      </c>
      <c r="AB418" s="70" t="s">
        <v>3250</v>
      </c>
      <c r="AC418" s="70" t="s">
        <v>3504</v>
      </c>
      <c r="AD418" s="70" t="s">
        <v>3505</v>
      </c>
    </row>
    <row r="419" spans="1:30" s="70" customFormat="1">
      <c r="A419" s="70" t="s">
        <v>3506</v>
      </c>
      <c r="B419" s="70" t="s">
        <v>1206</v>
      </c>
      <c r="C419" s="70" t="s">
        <v>1919</v>
      </c>
      <c r="D419" s="70">
        <v>4.5</v>
      </c>
      <c r="E419" s="70">
        <v>0.3</v>
      </c>
      <c r="F419" s="70">
        <v>15</v>
      </c>
      <c r="G419" s="70">
        <v>0.7</v>
      </c>
      <c r="H419" s="70">
        <v>0.2</v>
      </c>
      <c r="AB419" s="70" t="s">
        <v>3250</v>
      </c>
      <c r="AC419" s="70" t="s">
        <v>3504</v>
      </c>
      <c r="AD419" s="70" t="s">
        <v>3506</v>
      </c>
    </row>
    <row r="420" spans="1:30" s="70" customFormat="1">
      <c r="A420" s="70" t="s">
        <v>3507</v>
      </c>
      <c r="B420" s="70" t="s">
        <v>1206</v>
      </c>
      <c r="C420" s="70" t="s">
        <v>1919</v>
      </c>
      <c r="D420" s="70">
        <v>5</v>
      </c>
      <c r="E420" s="70">
        <v>0.3</v>
      </c>
      <c r="F420" s="70">
        <v>16.670000000000002</v>
      </c>
      <c r="G420" s="70">
        <v>0.7</v>
      </c>
      <c r="H420" s="70">
        <v>0.2</v>
      </c>
      <c r="AB420" s="70" t="s">
        <v>3250</v>
      </c>
      <c r="AC420" s="70" t="s">
        <v>3504</v>
      </c>
      <c r="AD420" s="70" t="s">
        <v>3507</v>
      </c>
    </row>
    <row r="421" spans="1:30" s="70" customFormat="1">
      <c r="A421" s="70" t="s">
        <v>3508</v>
      </c>
      <c r="B421" s="70" t="s">
        <v>1206</v>
      </c>
      <c r="C421" s="70" t="s">
        <v>1919</v>
      </c>
      <c r="D421" s="70">
        <v>5.5</v>
      </c>
      <c r="E421" s="70">
        <v>0.3</v>
      </c>
      <c r="F421" s="70">
        <v>18.329999999999998</v>
      </c>
      <c r="G421" s="70">
        <v>0.7</v>
      </c>
      <c r="H421" s="70">
        <v>0.2</v>
      </c>
      <c r="AB421" s="70" t="s">
        <v>3250</v>
      </c>
      <c r="AC421" s="70" t="s">
        <v>3504</v>
      </c>
      <c r="AD421" s="70" t="s">
        <v>3508</v>
      </c>
    </row>
    <row r="422" spans="1:30" s="70" customFormat="1">
      <c r="A422" s="70" t="s">
        <v>3509</v>
      </c>
      <c r="B422" s="70" t="s">
        <v>1206</v>
      </c>
      <c r="C422" s="70" t="s">
        <v>1919</v>
      </c>
      <c r="D422" s="70">
        <v>6</v>
      </c>
      <c r="E422" s="70">
        <v>0.3</v>
      </c>
      <c r="F422" s="70">
        <v>20</v>
      </c>
      <c r="G422" s="70">
        <v>0.7</v>
      </c>
      <c r="H422" s="70">
        <v>0.2</v>
      </c>
      <c r="AB422" s="70" t="s">
        <v>3250</v>
      </c>
      <c r="AC422" s="70" t="s">
        <v>3504</v>
      </c>
      <c r="AD422" s="70" t="s">
        <v>3509</v>
      </c>
    </row>
    <row r="423" spans="1:30" s="70" customFormat="1">
      <c r="A423" s="70" t="s">
        <v>3510</v>
      </c>
      <c r="B423" s="70" t="s">
        <v>1206</v>
      </c>
      <c r="C423" s="70" t="s">
        <v>1919</v>
      </c>
      <c r="D423" s="70">
        <v>6.5</v>
      </c>
      <c r="E423" s="70">
        <v>0.3</v>
      </c>
      <c r="F423" s="70">
        <v>21.67</v>
      </c>
      <c r="G423" s="70">
        <v>0.7</v>
      </c>
      <c r="H423" s="70">
        <v>0.2</v>
      </c>
      <c r="AB423" s="70" t="s">
        <v>3250</v>
      </c>
      <c r="AC423" s="70" t="s">
        <v>3504</v>
      </c>
      <c r="AD423" s="70" t="s">
        <v>3510</v>
      </c>
    </row>
    <row r="424" spans="1:30" s="70" customFormat="1">
      <c r="A424" s="70" t="s">
        <v>3511</v>
      </c>
      <c r="B424" s="70" t="s">
        <v>1206</v>
      </c>
      <c r="C424" s="70" t="s">
        <v>1921</v>
      </c>
      <c r="D424" s="70">
        <v>3.5</v>
      </c>
      <c r="E424" s="70">
        <v>0.1704</v>
      </c>
      <c r="F424" s="70">
        <v>20.54</v>
      </c>
      <c r="G424" s="70">
        <v>1.5</v>
      </c>
      <c r="H424" s="70">
        <v>0.38</v>
      </c>
      <c r="AB424" s="70" t="s">
        <v>3250</v>
      </c>
      <c r="AC424" s="70" t="s">
        <v>3512</v>
      </c>
      <c r="AD424" s="70" t="s">
        <v>3511</v>
      </c>
    </row>
    <row r="425" spans="1:30" s="70" customFormat="1">
      <c r="A425" s="70" t="s">
        <v>3513</v>
      </c>
      <c r="B425" s="70" t="s">
        <v>1206</v>
      </c>
      <c r="C425" s="70" t="s">
        <v>1921</v>
      </c>
      <c r="D425" s="70">
        <v>4</v>
      </c>
      <c r="E425" s="70">
        <v>0.1704</v>
      </c>
      <c r="F425" s="70">
        <v>23.47</v>
      </c>
      <c r="G425" s="70">
        <v>1.5</v>
      </c>
      <c r="H425" s="70">
        <v>0.38</v>
      </c>
      <c r="AB425" s="70" t="s">
        <v>3250</v>
      </c>
      <c r="AC425" s="70" t="s">
        <v>3512</v>
      </c>
      <c r="AD425" s="70" t="s">
        <v>3513</v>
      </c>
    </row>
    <row r="426" spans="1:30" s="70" customFormat="1">
      <c r="A426" s="70" t="s">
        <v>3514</v>
      </c>
      <c r="B426" s="70" t="s">
        <v>1206</v>
      </c>
      <c r="C426" s="70" t="s">
        <v>1921</v>
      </c>
      <c r="D426" s="70">
        <v>4.5</v>
      </c>
      <c r="E426" s="70">
        <v>0.1704</v>
      </c>
      <c r="F426" s="70">
        <v>26.41</v>
      </c>
      <c r="G426" s="70">
        <v>1.5</v>
      </c>
      <c r="H426" s="70">
        <v>0.38</v>
      </c>
      <c r="AB426" s="70" t="s">
        <v>3250</v>
      </c>
      <c r="AC426" s="70" t="s">
        <v>3512</v>
      </c>
      <c r="AD426" s="70" t="s">
        <v>3514</v>
      </c>
    </row>
    <row r="427" spans="1:30" s="70" customFormat="1">
      <c r="A427" s="70" t="s">
        <v>3515</v>
      </c>
      <c r="B427" s="70" t="s">
        <v>1206</v>
      </c>
      <c r="C427" s="70" t="s">
        <v>1921</v>
      </c>
      <c r="D427" s="70">
        <v>5</v>
      </c>
      <c r="E427" s="70">
        <v>0.1704</v>
      </c>
      <c r="F427" s="70">
        <v>29.34</v>
      </c>
      <c r="G427" s="70">
        <v>1.5</v>
      </c>
      <c r="H427" s="70">
        <v>0.38</v>
      </c>
      <c r="AB427" s="70" t="s">
        <v>3250</v>
      </c>
      <c r="AC427" s="70" t="s">
        <v>3512</v>
      </c>
      <c r="AD427" s="70" t="s">
        <v>3515</v>
      </c>
    </row>
    <row r="428" spans="1:30" s="70" customFormat="1">
      <c r="A428" s="70" t="s">
        <v>3516</v>
      </c>
      <c r="B428" s="70" t="s">
        <v>1206</v>
      </c>
      <c r="C428" s="70" t="s">
        <v>1921</v>
      </c>
      <c r="D428" s="70">
        <v>5.5</v>
      </c>
      <c r="E428" s="70">
        <v>0.1704</v>
      </c>
      <c r="F428" s="70">
        <v>32.28</v>
      </c>
      <c r="G428" s="70">
        <v>1.5</v>
      </c>
      <c r="H428" s="70">
        <v>0.38</v>
      </c>
      <c r="AB428" s="70" t="s">
        <v>3250</v>
      </c>
      <c r="AC428" s="70" t="s">
        <v>3512</v>
      </c>
      <c r="AD428" s="70" t="s">
        <v>3516</v>
      </c>
    </row>
    <row r="429" spans="1:30" s="70" customFormat="1">
      <c r="A429" s="70" t="s">
        <v>3517</v>
      </c>
      <c r="B429" s="70" t="s">
        <v>1206</v>
      </c>
      <c r="C429" s="70" t="s">
        <v>1921</v>
      </c>
      <c r="D429" s="70">
        <v>6</v>
      </c>
      <c r="E429" s="70">
        <v>0.1704</v>
      </c>
      <c r="F429" s="70">
        <v>35.21</v>
      </c>
      <c r="G429" s="70">
        <v>1.5</v>
      </c>
      <c r="H429" s="70">
        <v>0.38</v>
      </c>
      <c r="AB429" s="70" t="s">
        <v>3250</v>
      </c>
      <c r="AC429" s="70" t="s">
        <v>3512</v>
      </c>
      <c r="AD429" s="70" t="s">
        <v>3517</v>
      </c>
    </row>
    <row r="430" spans="1:30" s="70" customFormat="1">
      <c r="A430" s="70" t="s">
        <v>3518</v>
      </c>
      <c r="B430" s="70" t="s">
        <v>1206</v>
      </c>
      <c r="C430" s="70" t="s">
        <v>1921</v>
      </c>
      <c r="D430" s="70">
        <v>6.5</v>
      </c>
      <c r="E430" s="70">
        <v>0.1704</v>
      </c>
      <c r="F430" s="70">
        <v>38.15</v>
      </c>
      <c r="G430" s="70">
        <v>1.5</v>
      </c>
      <c r="H430" s="70">
        <v>0.38</v>
      </c>
      <c r="AB430" s="70" t="s">
        <v>3250</v>
      </c>
      <c r="AC430" s="70" t="s">
        <v>3512</v>
      </c>
      <c r="AD430" s="70" t="s">
        <v>3518</v>
      </c>
    </row>
    <row r="431" spans="1:30" s="70" customFormat="1">
      <c r="A431" s="70" t="s">
        <v>3519</v>
      </c>
      <c r="B431" s="70" t="s">
        <v>1206</v>
      </c>
      <c r="C431" s="70" t="s">
        <v>1920</v>
      </c>
      <c r="D431" s="70">
        <v>0.75</v>
      </c>
      <c r="E431" s="70">
        <v>0.36</v>
      </c>
      <c r="F431" s="70">
        <v>2.08</v>
      </c>
      <c r="G431" s="70">
        <v>1</v>
      </c>
      <c r="H431" s="70">
        <v>0.3</v>
      </c>
      <c r="AB431" s="70" t="s">
        <v>3250</v>
      </c>
      <c r="AC431" s="70" t="s">
        <v>3512</v>
      </c>
      <c r="AD431" s="70" t="s">
        <v>3519</v>
      </c>
    </row>
    <row r="432" spans="1:30" s="70" customFormat="1">
      <c r="A432" s="70" t="s">
        <v>3520</v>
      </c>
      <c r="B432" s="70" t="s">
        <v>1206</v>
      </c>
      <c r="C432" s="70" t="s">
        <v>1920</v>
      </c>
      <c r="D432" s="70">
        <v>1</v>
      </c>
      <c r="E432" s="70">
        <v>0.36</v>
      </c>
      <c r="F432" s="70">
        <v>2.78</v>
      </c>
      <c r="G432" s="70">
        <v>1</v>
      </c>
      <c r="H432" s="70">
        <v>0.3</v>
      </c>
      <c r="AB432" s="70" t="s">
        <v>3250</v>
      </c>
      <c r="AC432" s="70" t="s">
        <v>3512</v>
      </c>
      <c r="AD432" s="70" t="s">
        <v>3520</v>
      </c>
    </row>
    <row r="433" spans="1:30" s="70" customFormat="1">
      <c r="A433" s="70" t="s">
        <v>3521</v>
      </c>
      <c r="B433" s="70" t="s">
        <v>1206</v>
      </c>
      <c r="C433" s="70" t="s">
        <v>1920</v>
      </c>
      <c r="D433" s="70">
        <v>1.5</v>
      </c>
      <c r="E433" s="70">
        <v>0.36</v>
      </c>
      <c r="F433" s="70">
        <v>4.17</v>
      </c>
      <c r="G433" s="70">
        <v>1</v>
      </c>
      <c r="H433" s="70">
        <v>0.3</v>
      </c>
      <c r="AB433" s="70" t="s">
        <v>3250</v>
      </c>
      <c r="AC433" s="70" t="s">
        <v>3512</v>
      </c>
      <c r="AD433" s="70" t="s">
        <v>3521</v>
      </c>
    </row>
    <row r="434" spans="1:30" s="70" customFormat="1">
      <c r="A434" s="70" t="s">
        <v>3522</v>
      </c>
      <c r="B434" s="70" t="s">
        <v>1206</v>
      </c>
      <c r="C434" s="70" t="s">
        <v>1920</v>
      </c>
      <c r="D434" s="70">
        <v>2</v>
      </c>
      <c r="E434" s="70">
        <v>0.36</v>
      </c>
      <c r="F434" s="70">
        <v>5.56</v>
      </c>
      <c r="G434" s="70">
        <v>1</v>
      </c>
      <c r="H434" s="70">
        <v>0.3</v>
      </c>
      <c r="AB434" s="70" t="s">
        <v>3250</v>
      </c>
      <c r="AC434" s="70" t="s">
        <v>3512</v>
      </c>
      <c r="AD434" s="70" t="s">
        <v>3522</v>
      </c>
    </row>
    <row r="435" spans="1:30" s="70" customFormat="1">
      <c r="A435" s="70" t="s">
        <v>3523</v>
      </c>
      <c r="B435" s="70" t="s">
        <v>1206</v>
      </c>
      <c r="C435" s="70" t="s">
        <v>1920</v>
      </c>
      <c r="D435" s="70">
        <v>3</v>
      </c>
      <c r="E435" s="70">
        <v>0.36</v>
      </c>
      <c r="F435" s="70">
        <v>8.33</v>
      </c>
      <c r="G435" s="70">
        <v>1</v>
      </c>
      <c r="H435" s="70">
        <v>0.3</v>
      </c>
      <c r="AB435" s="70" t="s">
        <v>3250</v>
      </c>
      <c r="AC435" s="70" t="s">
        <v>3512</v>
      </c>
      <c r="AD435" s="70" t="s">
        <v>3523</v>
      </c>
    </row>
    <row r="436" spans="1:30" s="70" customFormat="1">
      <c r="A436" s="70" t="s">
        <v>3524</v>
      </c>
      <c r="B436" s="70" t="s">
        <v>1206</v>
      </c>
      <c r="C436" s="70" t="s">
        <v>1920</v>
      </c>
      <c r="D436" s="70">
        <v>4</v>
      </c>
      <c r="E436" s="70">
        <v>0.36</v>
      </c>
      <c r="F436" s="70">
        <v>11.11</v>
      </c>
      <c r="G436" s="70">
        <v>1</v>
      </c>
      <c r="H436" s="70">
        <v>0.3</v>
      </c>
      <c r="AB436" s="70" t="s">
        <v>3250</v>
      </c>
      <c r="AC436" s="70" t="s">
        <v>3512</v>
      </c>
      <c r="AD436" s="70" t="s">
        <v>3524</v>
      </c>
    </row>
    <row r="437" spans="1:30" s="70" customFormat="1">
      <c r="A437" s="70" t="s">
        <v>3525</v>
      </c>
      <c r="B437" s="70" t="s">
        <v>1206</v>
      </c>
      <c r="C437" s="70" t="s">
        <v>1920</v>
      </c>
      <c r="D437" s="70">
        <v>6</v>
      </c>
      <c r="E437" s="70">
        <v>0.36</v>
      </c>
      <c r="F437" s="70">
        <v>16.670000000000002</v>
      </c>
      <c r="G437" s="70">
        <v>1</v>
      </c>
      <c r="H437" s="70">
        <v>0.3</v>
      </c>
      <c r="AB437" s="70" t="s">
        <v>3250</v>
      </c>
      <c r="AC437" s="70" t="s">
        <v>3512</v>
      </c>
      <c r="AD437" s="70" t="s">
        <v>3525</v>
      </c>
    </row>
    <row r="438" spans="1:30" s="70" customFormat="1">
      <c r="A438" s="70" t="s">
        <v>3526</v>
      </c>
      <c r="B438" s="70" t="s">
        <v>1206</v>
      </c>
      <c r="C438" s="70" t="s">
        <v>1920</v>
      </c>
      <c r="D438" s="70">
        <v>0.5</v>
      </c>
      <c r="E438" s="70">
        <v>0.24</v>
      </c>
      <c r="F438" s="70">
        <v>2.08</v>
      </c>
      <c r="G438" s="70">
        <v>1</v>
      </c>
      <c r="H438" s="70">
        <v>0.27</v>
      </c>
      <c r="AB438" s="70" t="s">
        <v>3250</v>
      </c>
      <c r="AC438" s="70" t="s">
        <v>3512</v>
      </c>
      <c r="AD438" s="70" t="s">
        <v>3526</v>
      </c>
    </row>
    <row r="439" spans="1:30" s="70" customFormat="1">
      <c r="A439" s="70" t="s">
        <v>3527</v>
      </c>
      <c r="B439" s="70" t="s">
        <v>1206</v>
      </c>
      <c r="C439" s="70" t="s">
        <v>1920</v>
      </c>
      <c r="D439" s="70">
        <v>0.75</v>
      </c>
      <c r="E439" s="70">
        <v>0.24</v>
      </c>
      <c r="F439" s="70">
        <v>3.13</v>
      </c>
      <c r="G439" s="70">
        <v>1</v>
      </c>
      <c r="H439" s="70">
        <v>0.27</v>
      </c>
      <c r="AB439" s="70" t="s">
        <v>3250</v>
      </c>
      <c r="AC439" s="70" t="s">
        <v>3512</v>
      </c>
      <c r="AD439" s="70" t="s">
        <v>3527</v>
      </c>
    </row>
    <row r="440" spans="1:30" s="70" customFormat="1">
      <c r="A440" s="70" t="s">
        <v>3528</v>
      </c>
      <c r="B440" s="70" t="s">
        <v>1206</v>
      </c>
      <c r="C440" s="70" t="s">
        <v>1920</v>
      </c>
      <c r="D440" s="70">
        <v>1</v>
      </c>
      <c r="E440" s="70">
        <v>0.24</v>
      </c>
      <c r="F440" s="70">
        <v>4.17</v>
      </c>
      <c r="G440" s="70">
        <v>1</v>
      </c>
      <c r="H440" s="70">
        <v>0.27</v>
      </c>
      <c r="AB440" s="70" t="s">
        <v>3250</v>
      </c>
      <c r="AC440" s="70" t="s">
        <v>3512</v>
      </c>
      <c r="AD440" s="70" t="s">
        <v>3528</v>
      </c>
    </row>
    <row r="441" spans="1:30" s="70" customFormat="1">
      <c r="A441" s="70" t="s">
        <v>3529</v>
      </c>
      <c r="B441" s="70" t="s">
        <v>1206</v>
      </c>
      <c r="C441" s="70" t="s">
        <v>1920</v>
      </c>
      <c r="D441" s="70">
        <v>1.25</v>
      </c>
      <c r="E441" s="70">
        <v>0.24</v>
      </c>
      <c r="F441" s="70">
        <v>5.21</v>
      </c>
      <c r="G441" s="70">
        <v>1</v>
      </c>
      <c r="H441" s="70">
        <v>0.27</v>
      </c>
      <c r="AB441" s="70" t="s">
        <v>3250</v>
      </c>
      <c r="AC441" s="70" t="s">
        <v>3512</v>
      </c>
      <c r="AD441" s="70" t="s">
        <v>3529</v>
      </c>
    </row>
    <row r="442" spans="1:30" s="70" customFormat="1">
      <c r="A442" s="70" t="s">
        <v>3530</v>
      </c>
      <c r="B442" s="70" t="s">
        <v>1206</v>
      </c>
      <c r="C442" s="70" t="s">
        <v>1920</v>
      </c>
      <c r="D442" s="70">
        <v>1.5</v>
      </c>
      <c r="E442" s="70">
        <v>0.24</v>
      </c>
      <c r="F442" s="70">
        <v>6.25</v>
      </c>
      <c r="G442" s="70">
        <v>1</v>
      </c>
      <c r="H442" s="70">
        <v>0.27</v>
      </c>
      <c r="AB442" s="70" t="s">
        <v>3250</v>
      </c>
      <c r="AC442" s="70" t="s">
        <v>3512</v>
      </c>
      <c r="AD442" s="70" t="s">
        <v>3530</v>
      </c>
    </row>
    <row r="443" spans="1:30" s="70" customFormat="1">
      <c r="A443" s="70" t="s">
        <v>3531</v>
      </c>
      <c r="B443" s="70" t="s">
        <v>1206</v>
      </c>
      <c r="C443" s="70" t="s">
        <v>1920</v>
      </c>
      <c r="D443" s="70">
        <v>1.75</v>
      </c>
      <c r="E443" s="70">
        <v>0.24</v>
      </c>
      <c r="F443" s="70">
        <v>7.29</v>
      </c>
      <c r="G443" s="70">
        <v>1</v>
      </c>
      <c r="H443" s="70">
        <v>0.27</v>
      </c>
      <c r="AB443" s="70" t="s">
        <v>3250</v>
      </c>
      <c r="AC443" s="70" t="s">
        <v>3512</v>
      </c>
      <c r="AD443" s="70" t="s">
        <v>3531</v>
      </c>
    </row>
    <row r="444" spans="1:30" s="70" customFormat="1">
      <c r="A444" s="70" t="s">
        <v>3532</v>
      </c>
      <c r="B444" s="70" t="s">
        <v>1206</v>
      </c>
      <c r="C444" s="70" t="s">
        <v>1920</v>
      </c>
      <c r="D444" s="70">
        <v>1.92</v>
      </c>
      <c r="E444" s="70">
        <v>0.24</v>
      </c>
      <c r="F444" s="70">
        <v>8</v>
      </c>
      <c r="G444" s="70">
        <v>1</v>
      </c>
      <c r="H444" s="70">
        <v>0.27</v>
      </c>
      <c r="AB444" s="70" t="s">
        <v>3250</v>
      </c>
      <c r="AC444" s="70" t="s">
        <v>3512</v>
      </c>
      <c r="AD444" s="70" t="s">
        <v>3532</v>
      </c>
    </row>
    <row r="445" spans="1:30" s="70" customFormat="1">
      <c r="A445" s="70" t="s">
        <v>3533</v>
      </c>
      <c r="B445" s="70" t="s">
        <v>1206</v>
      </c>
      <c r="C445" s="70" t="s">
        <v>1920</v>
      </c>
      <c r="D445" s="70">
        <v>1.94</v>
      </c>
      <c r="E445" s="70">
        <v>0.24</v>
      </c>
      <c r="F445" s="70">
        <v>8.07</v>
      </c>
      <c r="G445" s="70">
        <v>1</v>
      </c>
      <c r="H445" s="70">
        <v>0.27</v>
      </c>
      <c r="AB445" s="70" t="s">
        <v>3250</v>
      </c>
      <c r="AC445" s="70" t="s">
        <v>3512</v>
      </c>
      <c r="AD445" s="70" t="s">
        <v>3533</v>
      </c>
    </row>
    <row r="446" spans="1:30" s="70" customFormat="1">
      <c r="A446" s="70" t="s">
        <v>3534</v>
      </c>
      <c r="B446" s="70" t="s">
        <v>1206</v>
      </c>
      <c r="C446" s="70" t="s">
        <v>1920</v>
      </c>
      <c r="D446" s="70">
        <v>2</v>
      </c>
      <c r="E446" s="70">
        <v>0.24</v>
      </c>
      <c r="F446" s="70">
        <v>8.33</v>
      </c>
      <c r="G446" s="70">
        <v>1</v>
      </c>
      <c r="H446" s="70">
        <v>0.27</v>
      </c>
      <c r="AB446" s="70" t="s">
        <v>3250</v>
      </c>
      <c r="AC446" s="70" t="s">
        <v>3512</v>
      </c>
      <c r="AD446" s="70" t="s">
        <v>3534</v>
      </c>
    </row>
    <row r="447" spans="1:30" s="70" customFormat="1">
      <c r="A447" s="70" t="s">
        <v>3535</v>
      </c>
      <c r="B447" s="70" t="s">
        <v>1206</v>
      </c>
      <c r="C447" s="70" t="s">
        <v>1920</v>
      </c>
      <c r="D447" s="70">
        <v>2.4</v>
      </c>
      <c r="E447" s="70">
        <v>0.24</v>
      </c>
      <c r="F447" s="70">
        <v>10</v>
      </c>
      <c r="G447" s="70">
        <v>1</v>
      </c>
      <c r="H447" s="70">
        <v>0.27</v>
      </c>
      <c r="AB447" s="70" t="s">
        <v>3250</v>
      </c>
      <c r="AC447" s="70" t="s">
        <v>3512</v>
      </c>
      <c r="AD447" s="70" t="s">
        <v>3535</v>
      </c>
    </row>
    <row r="448" spans="1:30" s="70" customFormat="1">
      <c r="A448" s="70" t="s">
        <v>3536</v>
      </c>
      <c r="B448" s="70" t="s">
        <v>1206</v>
      </c>
      <c r="C448" s="70" t="s">
        <v>1920</v>
      </c>
      <c r="D448" s="70">
        <v>2.4300000000000002</v>
      </c>
      <c r="E448" s="70">
        <v>0.24</v>
      </c>
      <c r="F448" s="70">
        <v>10.130000000000001</v>
      </c>
      <c r="G448" s="70">
        <v>1</v>
      </c>
      <c r="H448" s="70">
        <v>0.27</v>
      </c>
      <c r="AB448" s="70" t="s">
        <v>3250</v>
      </c>
      <c r="AC448" s="70" t="s">
        <v>3512</v>
      </c>
      <c r="AD448" s="70" t="s">
        <v>3536</v>
      </c>
    </row>
    <row r="449" spans="1:30" s="70" customFormat="1">
      <c r="A449" s="70" t="s">
        <v>3537</v>
      </c>
      <c r="B449" s="70" t="s">
        <v>1206</v>
      </c>
      <c r="C449" s="70" t="s">
        <v>1920</v>
      </c>
      <c r="D449" s="70">
        <v>3.01</v>
      </c>
      <c r="E449" s="70">
        <v>0.24</v>
      </c>
      <c r="F449" s="70">
        <v>12.54</v>
      </c>
      <c r="G449" s="70">
        <v>1</v>
      </c>
      <c r="H449" s="70">
        <v>0.27</v>
      </c>
      <c r="AB449" s="70" t="s">
        <v>3250</v>
      </c>
      <c r="AC449" s="70" t="s">
        <v>3512</v>
      </c>
      <c r="AD449" s="70" t="s">
        <v>3537</v>
      </c>
    </row>
    <row r="450" spans="1:30" s="70" customFormat="1">
      <c r="A450" s="70" t="s">
        <v>3538</v>
      </c>
      <c r="B450" s="70" t="s">
        <v>1206</v>
      </c>
      <c r="C450" s="70" t="s">
        <v>1920</v>
      </c>
      <c r="D450" s="70">
        <v>3.35</v>
      </c>
      <c r="E450" s="70">
        <v>0.24</v>
      </c>
      <c r="F450" s="70">
        <v>13.96</v>
      </c>
      <c r="G450" s="70">
        <v>1</v>
      </c>
      <c r="H450" s="70">
        <v>0.27</v>
      </c>
      <c r="AB450" s="70" t="s">
        <v>3250</v>
      </c>
      <c r="AC450" s="70" t="s">
        <v>3512</v>
      </c>
      <c r="AD450" s="70" t="s">
        <v>3538</v>
      </c>
    </row>
    <row r="451" spans="1:30" s="70" customFormat="1">
      <c r="A451" s="70" t="s">
        <v>3539</v>
      </c>
      <c r="B451" s="70" t="s">
        <v>1206</v>
      </c>
      <c r="C451" s="70" t="s">
        <v>1920</v>
      </c>
      <c r="D451" s="70">
        <v>3.39</v>
      </c>
      <c r="E451" s="70">
        <v>0.24</v>
      </c>
      <c r="F451" s="70">
        <v>14.13</v>
      </c>
      <c r="G451" s="70">
        <v>1</v>
      </c>
      <c r="H451" s="70">
        <v>0.27</v>
      </c>
      <c r="AB451" s="70" t="s">
        <v>3250</v>
      </c>
      <c r="AC451" s="70" t="s">
        <v>3512</v>
      </c>
      <c r="AD451" s="70" t="s">
        <v>3539</v>
      </c>
    </row>
    <row r="452" spans="1:30" s="70" customFormat="1">
      <c r="A452" s="70" t="s">
        <v>3540</v>
      </c>
      <c r="B452" s="70" t="s">
        <v>1206</v>
      </c>
      <c r="C452" s="70" t="s">
        <v>1920</v>
      </c>
      <c r="D452" s="70">
        <v>3.5</v>
      </c>
      <c r="E452" s="70">
        <v>0.24</v>
      </c>
      <c r="F452" s="70">
        <v>14.58</v>
      </c>
      <c r="G452" s="70">
        <v>1</v>
      </c>
      <c r="H452" s="70">
        <v>0.27</v>
      </c>
      <c r="AB452" s="70" t="s">
        <v>3250</v>
      </c>
      <c r="AC452" s="70" t="s">
        <v>3512</v>
      </c>
      <c r="AD452" s="70" t="s">
        <v>3540</v>
      </c>
    </row>
    <row r="453" spans="1:30" s="70" customFormat="1">
      <c r="A453" s="70" t="s">
        <v>3541</v>
      </c>
      <c r="B453" s="70" t="s">
        <v>1206</v>
      </c>
      <c r="C453" s="70" t="s">
        <v>1920</v>
      </c>
      <c r="D453" s="70">
        <v>4.05</v>
      </c>
      <c r="E453" s="70">
        <v>0.24</v>
      </c>
      <c r="F453" s="70">
        <v>16.88</v>
      </c>
      <c r="G453" s="70">
        <v>1</v>
      </c>
      <c r="H453" s="70">
        <v>0.27</v>
      </c>
      <c r="AB453" s="70" t="s">
        <v>3250</v>
      </c>
      <c r="AC453" s="70" t="s">
        <v>3512</v>
      </c>
      <c r="AD453" s="70" t="s">
        <v>3541</v>
      </c>
    </row>
    <row r="454" spans="1:30" s="70" customFormat="1">
      <c r="A454" s="70" t="s">
        <v>3542</v>
      </c>
      <c r="B454" s="70" t="s">
        <v>1206</v>
      </c>
      <c r="C454" s="70" t="s">
        <v>1920</v>
      </c>
      <c r="D454" s="70">
        <v>4.71</v>
      </c>
      <c r="E454" s="70">
        <v>0.24</v>
      </c>
      <c r="F454" s="70">
        <v>19.63</v>
      </c>
      <c r="G454" s="70">
        <v>1</v>
      </c>
      <c r="H454" s="70">
        <v>0.27</v>
      </c>
      <c r="AB454" s="70" t="s">
        <v>3250</v>
      </c>
      <c r="AC454" s="70" t="s">
        <v>3512</v>
      </c>
      <c r="AD454" s="70" t="s">
        <v>3542</v>
      </c>
    </row>
    <row r="455" spans="1:30" s="70" customFormat="1">
      <c r="A455" s="70" t="s">
        <v>3543</v>
      </c>
      <c r="B455" s="70" t="s">
        <v>1206</v>
      </c>
      <c r="C455" s="70" t="s">
        <v>1920</v>
      </c>
      <c r="D455" s="70">
        <v>5.2</v>
      </c>
      <c r="E455" s="70">
        <v>0.24</v>
      </c>
      <c r="F455" s="70">
        <v>21.67</v>
      </c>
      <c r="G455" s="70">
        <v>1</v>
      </c>
      <c r="H455" s="70">
        <v>0.27</v>
      </c>
      <c r="AB455" s="70" t="s">
        <v>3250</v>
      </c>
      <c r="AC455" s="70" t="s">
        <v>3512</v>
      </c>
      <c r="AD455" s="70" t="s">
        <v>3543</v>
      </c>
    </row>
    <row r="456" spans="1:30" s="70" customFormat="1">
      <c r="A456" s="70" t="s">
        <v>3544</v>
      </c>
      <c r="B456" s="70" t="s">
        <v>1206</v>
      </c>
      <c r="C456" s="70" t="s">
        <v>1920</v>
      </c>
      <c r="D456" s="70">
        <v>5.96</v>
      </c>
      <c r="E456" s="70">
        <v>0.24</v>
      </c>
      <c r="F456" s="70">
        <v>24.83</v>
      </c>
      <c r="G456" s="70">
        <v>1</v>
      </c>
      <c r="H456" s="70">
        <v>0.27</v>
      </c>
      <c r="AB456" s="70" t="s">
        <v>3250</v>
      </c>
      <c r="AC456" s="70" t="s">
        <v>3512</v>
      </c>
      <c r="AD456" s="70" t="s">
        <v>3544</v>
      </c>
    </row>
    <row r="457" spans="1:30" s="70" customFormat="1">
      <c r="A457" s="70" t="s">
        <v>3545</v>
      </c>
      <c r="B457" s="70" t="s">
        <v>1206</v>
      </c>
      <c r="C457" s="70" t="s">
        <v>1920</v>
      </c>
      <c r="D457" s="70">
        <v>6.11</v>
      </c>
      <c r="E457" s="70">
        <v>0.24</v>
      </c>
      <c r="F457" s="70">
        <v>25.46</v>
      </c>
      <c r="G457" s="70">
        <v>1</v>
      </c>
      <c r="H457" s="70">
        <v>0.27</v>
      </c>
      <c r="AB457" s="70" t="s">
        <v>3250</v>
      </c>
      <c r="AC457" s="70" t="s">
        <v>3512</v>
      </c>
      <c r="AD457" s="70" t="s">
        <v>3545</v>
      </c>
    </row>
    <row r="458" spans="1:30" s="70" customFormat="1">
      <c r="A458" s="70" t="s">
        <v>3546</v>
      </c>
      <c r="B458" s="70" t="s">
        <v>1206</v>
      </c>
      <c r="C458" s="70" t="s">
        <v>1920</v>
      </c>
      <c r="D458" s="70">
        <v>6.87</v>
      </c>
      <c r="E458" s="70">
        <v>0.24</v>
      </c>
      <c r="F458" s="70">
        <v>28.63</v>
      </c>
      <c r="G458" s="70">
        <v>1</v>
      </c>
      <c r="H458" s="70">
        <v>0.27</v>
      </c>
      <c r="AB458" s="70" t="s">
        <v>3250</v>
      </c>
      <c r="AC458" s="70" t="s">
        <v>3512</v>
      </c>
      <c r="AD458" s="70" t="s">
        <v>3546</v>
      </c>
    </row>
    <row r="459" spans="1:30" s="70" customFormat="1">
      <c r="A459" s="70" t="s">
        <v>3547</v>
      </c>
      <c r="B459" s="70" t="s">
        <v>1206</v>
      </c>
      <c r="C459" s="70" t="s">
        <v>1920</v>
      </c>
      <c r="D459" s="70">
        <v>8.3800000000000008</v>
      </c>
      <c r="E459" s="70">
        <v>0.24</v>
      </c>
      <c r="F459" s="70">
        <v>34.92</v>
      </c>
      <c r="G459" s="70">
        <v>1</v>
      </c>
      <c r="H459" s="70">
        <v>0.27</v>
      </c>
      <c r="AB459" s="70" t="s">
        <v>3250</v>
      </c>
      <c r="AC459" s="70" t="s">
        <v>3512</v>
      </c>
      <c r="AD459" s="70" t="s">
        <v>3547</v>
      </c>
    </row>
    <row r="460" spans="1:30" s="70" customFormat="1">
      <c r="A460" s="70" t="s">
        <v>3548</v>
      </c>
      <c r="B460" s="70" t="s">
        <v>1206</v>
      </c>
      <c r="C460" s="70" t="s">
        <v>1920</v>
      </c>
      <c r="D460" s="70">
        <v>0.5</v>
      </c>
      <c r="E460" s="70">
        <v>0.15959999999999999</v>
      </c>
      <c r="F460" s="70">
        <v>3.13</v>
      </c>
      <c r="G460" s="70">
        <v>1</v>
      </c>
      <c r="H460" s="70">
        <v>0.27</v>
      </c>
      <c r="AB460" s="70" t="s">
        <v>3250</v>
      </c>
      <c r="AC460" s="70" t="s">
        <v>3512</v>
      </c>
      <c r="AD460" s="70" t="s">
        <v>3548</v>
      </c>
    </row>
    <row r="461" spans="1:30" s="70" customFormat="1">
      <c r="A461" s="70" t="s">
        <v>3549</v>
      </c>
      <c r="B461" s="70" t="s">
        <v>1206</v>
      </c>
      <c r="C461" s="70" t="s">
        <v>1920</v>
      </c>
      <c r="D461" s="70">
        <v>0.75</v>
      </c>
      <c r="E461" s="70">
        <v>0.15959999999999999</v>
      </c>
      <c r="F461" s="70">
        <v>4.7</v>
      </c>
      <c r="G461" s="70">
        <v>1</v>
      </c>
      <c r="H461" s="70">
        <v>0.27</v>
      </c>
      <c r="AB461" s="70" t="s">
        <v>3250</v>
      </c>
      <c r="AC461" s="70" t="s">
        <v>3512</v>
      </c>
      <c r="AD461" s="70" t="s">
        <v>3549</v>
      </c>
    </row>
    <row r="462" spans="1:30" s="70" customFormat="1">
      <c r="A462" s="70" t="s">
        <v>3550</v>
      </c>
      <c r="B462" s="70" t="s">
        <v>1206</v>
      </c>
      <c r="C462" s="70" t="s">
        <v>1920</v>
      </c>
      <c r="D462" s="70">
        <v>1</v>
      </c>
      <c r="E462" s="70">
        <v>0.15959999999999999</v>
      </c>
      <c r="F462" s="70">
        <v>6.27</v>
      </c>
      <c r="G462" s="70">
        <v>1</v>
      </c>
      <c r="H462" s="70">
        <v>0.27</v>
      </c>
      <c r="AB462" s="70" t="s">
        <v>3250</v>
      </c>
      <c r="AC462" s="70" t="s">
        <v>3512</v>
      </c>
      <c r="AD462" s="70" t="s">
        <v>3550</v>
      </c>
    </row>
    <row r="463" spans="1:30" s="70" customFormat="1">
      <c r="A463" s="70" t="s">
        <v>3551</v>
      </c>
      <c r="B463" s="70" t="s">
        <v>1206</v>
      </c>
      <c r="C463" s="70" t="s">
        <v>1920</v>
      </c>
      <c r="D463" s="70">
        <v>1.25</v>
      </c>
      <c r="E463" s="70">
        <v>0.15959999999999999</v>
      </c>
      <c r="F463" s="70">
        <v>7.83</v>
      </c>
      <c r="G463" s="70">
        <v>1</v>
      </c>
      <c r="H463" s="70">
        <v>0.27</v>
      </c>
      <c r="AB463" s="70" t="s">
        <v>3250</v>
      </c>
      <c r="AC463" s="70" t="s">
        <v>3512</v>
      </c>
      <c r="AD463" s="70" t="s">
        <v>3551</v>
      </c>
    </row>
    <row r="464" spans="1:30" s="70" customFormat="1">
      <c r="A464" s="70" t="s">
        <v>3552</v>
      </c>
      <c r="B464" s="70" t="s">
        <v>1206</v>
      </c>
      <c r="C464" s="70" t="s">
        <v>1920</v>
      </c>
      <c r="D464" s="70">
        <v>2</v>
      </c>
      <c r="E464" s="70">
        <v>0.15959999999999999</v>
      </c>
      <c r="F464" s="70">
        <v>12.53</v>
      </c>
      <c r="G464" s="70">
        <v>1</v>
      </c>
      <c r="H464" s="70">
        <v>0.27</v>
      </c>
      <c r="AB464" s="70" t="s">
        <v>3250</v>
      </c>
      <c r="AC464" s="70" t="s">
        <v>3512</v>
      </c>
      <c r="AD464" s="70" t="s">
        <v>3552</v>
      </c>
    </row>
    <row r="465" spans="1:30" s="70" customFormat="1">
      <c r="A465" s="70" t="s">
        <v>3553</v>
      </c>
      <c r="B465" s="70" t="s">
        <v>1206</v>
      </c>
      <c r="C465" s="70" t="s">
        <v>1921</v>
      </c>
      <c r="D465" s="70">
        <v>0.75</v>
      </c>
      <c r="E465" s="70">
        <v>0.39960000000000001</v>
      </c>
      <c r="F465" s="70">
        <v>1.88</v>
      </c>
      <c r="G465" s="70">
        <v>10</v>
      </c>
      <c r="H465" s="70">
        <v>0.2</v>
      </c>
      <c r="AB465" s="70" t="s">
        <v>3250</v>
      </c>
      <c r="AC465" s="70" t="s">
        <v>3512</v>
      </c>
      <c r="AD465" s="70" t="s">
        <v>3553</v>
      </c>
    </row>
    <row r="466" spans="1:30" s="70" customFormat="1">
      <c r="A466" s="70" t="s">
        <v>3554</v>
      </c>
      <c r="B466" s="70" t="s">
        <v>1206</v>
      </c>
      <c r="C466" s="70" t="s">
        <v>1921</v>
      </c>
      <c r="D466" s="70">
        <v>1</v>
      </c>
      <c r="E466" s="70">
        <v>0.39960000000000001</v>
      </c>
      <c r="F466" s="70">
        <v>2.5</v>
      </c>
      <c r="G466" s="70">
        <v>10</v>
      </c>
      <c r="H466" s="70">
        <v>0.2</v>
      </c>
      <c r="AB466" s="70" t="s">
        <v>3250</v>
      </c>
      <c r="AC466" s="70" t="s">
        <v>3512</v>
      </c>
      <c r="AD466" s="70" t="s">
        <v>3554</v>
      </c>
    </row>
    <row r="467" spans="1:30" s="70" customFormat="1">
      <c r="A467" s="70" t="s">
        <v>3555</v>
      </c>
      <c r="B467" s="70" t="s">
        <v>1206</v>
      </c>
      <c r="C467" s="70" t="s">
        <v>1921</v>
      </c>
      <c r="D467" s="70">
        <v>1.5</v>
      </c>
      <c r="E467" s="70">
        <v>0.39960000000000001</v>
      </c>
      <c r="F467" s="70">
        <v>3.75</v>
      </c>
      <c r="G467" s="70">
        <v>10</v>
      </c>
      <c r="H467" s="70">
        <v>0.2</v>
      </c>
      <c r="AB467" s="70" t="s">
        <v>3250</v>
      </c>
      <c r="AC467" s="70" t="s">
        <v>3512</v>
      </c>
      <c r="AD467" s="70" t="s">
        <v>3555</v>
      </c>
    </row>
    <row r="468" spans="1:30" s="70" customFormat="1">
      <c r="A468" s="70" t="s">
        <v>3556</v>
      </c>
      <c r="B468" s="70" t="s">
        <v>1206</v>
      </c>
      <c r="C468" s="70" t="s">
        <v>1921</v>
      </c>
      <c r="D468" s="70">
        <v>2</v>
      </c>
      <c r="E468" s="70">
        <v>0.39960000000000001</v>
      </c>
      <c r="F468" s="70">
        <v>5</v>
      </c>
      <c r="G468" s="70">
        <v>10</v>
      </c>
      <c r="H468" s="70">
        <v>0.2</v>
      </c>
      <c r="AB468" s="70" t="s">
        <v>3250</v>
      </c>
      <c r="AC468" s="70" t="s">
        <v>3512</v>
      </c>
      <c r="AD468" s="70" t="s">
        <v>3556</v>
      </c>
    </row>
    <row r="469" spans="1:30" s="70" customFormat="1">
      <c r="A469" s="70" t="s">
        <v>3557</v>
      </c>
      <c r="B469" s="70" t="s">
        <v>1206</v>
      </c>
      <c r="C469" s="70" t="s">
        <v>1923</v>
      </c>
      <c r="D469" s="70">
        <v>8</v>
      </c>
      <c r="E469" s="70">
        <v>0.33360000000000001</v>
      </c>
      <c r="F469" s="70">
        <v>24</v>
      </c>
      <c r="G469" s="70">
        <v>1.19</v>
      </c>
      <c r="H469" s="70">
        <v>0.23</v>
      </c>
      <c r="AB469" s="70" t="s">
        <v>3250</v>
      </c>
      <c r="AC469" s="70" t="s">
        <v>3512</v>
      </c>
      <c r="AD469" s="70" t="s">
        <v>3557</v>
      </c>
    </row>
    <row r="470" spans="1:30" s="70" customFormat="1">
      <c r="A470" s="70" t="s">
        <v>3278</v>
      </c>
      <c r="B470" s="70" t="s">
        <v>1206</v>
      </c>
      <c r="C470" s="70" t="s">
        <v>1920</v>
      </c>
      <c r="D470" s="70">
        <v>1.6000000000000001E-3</v>
      </c>
      <c r="E470" s="70">
        <v>0.15959999999999999</v>
      </c>
      <c r="F470" s="70">
        <v>0.01</v>
      </c>
      <c r="G470" s="70">
        <v>1</v>
      </c>
      <c r="H470" s="70">
        <v>0.27</v>
      </c>
      <c r="AB470" s="70" t="s">
        <v>3250</v>
      </c>
      <c r="AC470" s="70" t="s">
        <v>3512</v>
      </c>
      <c r="AD470" s="70" t="s">
        <v>3278</v>
      </c>
    </row>
    <row r="471" spans="1:30" s="70" customFormat="1">
      <c r="A471" s="70" t="s">
        <v>3265</v>
      </c>
      <c r="B471" s="70" t="s">
        <v>1206</v>
      </c>
      <c r="C471" s="70" t="s">
        <v>1920</v>
      </c>
      <c r="D471" s="70">
        <v>3.2000000000000002E-3</v>
      </c>
      <c r="E471" s="70">
        <v>0.15959999999999999</v>
      </c>
      <c r="F471" s="70">
        <v>0.02</v>
      </c>
      <c r="G471" s="70">
        <v>1</v>
      </c>
      <c r="H471" s="70">
        <v>0.27</v>
      </c>
      <c r="AB471" s="70" t="s">
        <v>3250</v>
      </c>
      <c r="AC471" s="70" t="s">
        <v>3512</v>
      </c>
      <c r="AD471" s="70" t="s">
        <v>3265</v>
      </c>
    </row>
    <row r="472" spans="1:30" s="70" customFormat="1">
      <c r="A472" s="70" t="s">
        <v>3280</v>
      </c>
      <c r="B472" s="70" t="s">
        <v>1206</v>
      </c>
      <c r="C472" s="70" t="s">
        <v>1920</v>
      </c>
      <c r="D472" s="70">
        <v>1.6E-2</v>
      </c>
      <c r="E472" s="70">
        <v>0.15959999999999999</v>
      </c>
      <c r="F472" s="70">
        <v>0.1</v>
      </c>
      <c r="G472" s="70">
        <v>1</v>
      </c>
      <c r="H472" s="70">
        <v>0.27</v>
      </c>
      <c r="AB472" s="70" t="s">
        <v>3250</v>
      </c>
      <c r="AC472" s="70" t="s">
        <v>3512</v>
      </c>
      <c r="AD472" s="70" t="s">
        <v>3280</v>
      </c>
    </row>
    <row r="473" spans="1:30" s="70" customFormat="1">
      <c r="A473" s="70" t="s">
        <v>3267</v>
      </c>
      <c r="B473" s="70" t="s">
        <v>1206</v>
      </c>
      <c r="C473" s="70" t="s">
        <v>1920</v>
      </c>
      <c r="D473" s="70">
        <v>0.216</v>
      </c>
      <c r="E473" s="70">
        <v>0.15959999999999999</v>
      </c>
      <c r="F473" s="70">
        <v>1.35</v>
      </c>
      <c r="G473" s="70">
        <v>1</v>
      </c>
      <c r="H473" s="70">
        <v>0.27</v>
      </c>
      <c r="AB473" s="70" t="s">
        <v>3250</v>
      </c>
      <c r="AC473" s="70" t="s">
        <v>3512</v>
      </c>
      <c r="AD473" s="70" t="s">
        <v>3267</v>
      </c>
    </row>
    <row r="474" spans="1:30" s="70" customFormat="1">
      <c r="A474" s="70" t="s">
        <v>3282</v>
      </c>
      <c r="B474" s="70" t="s">
        <v>1206</v>
      </c>
      <c r="C474" s="70" t="s">
        <v>1920</v>
      </c>
      <c r="D474" s="70">
        <v>0.22559999999999999</v>
      </c>
      <c r="E474" s="70">
        <v>0.15959999999999999</v>
      </c>
      <c r="F474" s="70">
        <v>1.41</v>
      </c>
      <c r="G474" s="70">
        <v>1</v>
      </c>
      <c r="H474" s="70">
        <v>0.27</v>
      </c>
      <c r="AB474" s="70" t="s">
        <v>3250</v>
      </c>
      <c r="AC474" s="70" t="s">
        <v>3512</v>
      </c>
      <c r="AD474" s="70" t="s">
        <v>3282</v>
      </c>
    </row>
    <row r="475" spans="1:30" s="70" customFormat="1">
      <c r="A475" s="70" t="s">
        <v>3380</v>
      </c>
      <c r="B475" s="70" t="s">
        <v>1206</v>
      </c>
      <c r="C475" s="70" t="s">
        <v>1920</v>
      </c>
      <c r="D475" s="70">
        <v>0.24640000000000001</v>
      </c>
      <c r="E475" s="70">
        <v>0.15959999999999999</v>
      </c>
      <c r="F475" s="70">
        <v>1.54</v>
      </c>
      <c r="G475" s="70">
        <v>1</v>
      </c>
      <c r="H475" s="70">
        <v>0.27</v>
      </c>
      <c r="AB475" s="70" t="s">
        <v>3250</v>
      </c>
      <c r="AC475" s="70" t="s">
        <v>3512</v>
      </c>
      <c r="AD475" s="70" t="s">
        <v>3380</v>
      </c>
    </row>
    <row r="476" spans="1:30" s="70" customFormat="1">
      <c r="A476" s="70" t="s">
        <v>3269</v>
      </c>
      <c r="B476" s="70" t="s">
        <v>1206</v>
      </c>
      <c r="C476" s="70" t="s">
        <v>1920</v>
      </c>
      <c r="D476" s="70">
        <v>0.34399999999999997</v>
      </c>
      <c r="E476" s="70">
        <v>0.15959999999999999</v>
      </c>
      <c r="F476" s="70">
        <v>2.15</v>
      </c>
      <c r="G476" s="70">
        <v>1</v>
      </c>
      <c r="H476" s="70">
        <v>0.27</v>
      </c>
      <c r="AB476" s="70" t="s">
        <v>3250</v>
      </c>
      <c r="AC476" s="70" t="s">
        <v>3512</v>
      </c>
      <c r="AD476" s="70" t="s">
        <v>3269</v>
      </c>
    </row>
    <row r="477" spans="1:30" s="70" customFormat="1">
      <c r="A477" s="70" t="s">
        <v>3284</v>
      </c>
      <c r="B477" s="70" t="s">
        <v>1206</v>
      </c>
      <c r="C477" s="70" t="s">
        <v>1920</v>
      </c>
      <c r="D477" s="70">
        <v>0.35039999999999999</v>
      </c>
      <c r="E477" s="70">
        <v>0.15959999999999999</v>
      </c>
      <c r="F477" s="70">
        <v>2.19</v>
      </c>
      <c r="G477" s="70">
        <v>1</v>
      </c>
      <c r="H477" s="70">
        <v>0.27</v>
      </c>
      <c r="AB477" s="70" t="s">
        <v>3250</v>
      </c>
      <c r="AC477" s="70" t="s">
        <v>3512</v>
      </c>
      <c r="AD477" s="70" t="s">
        <v>3284</v>
      </c>
    </row>
    <row r="478" spans="1:30" s="70" customFormat="1">
      <c r="A478" s="70" t="s">
        <v>3271</v>
      </c>
      <c r="B478" s="70" t="s">
        <v>1206</v>
      </c>
      <c r="C478" s="70" t="s">
        <v>1920</v>
      </c>
      <c r="D478" s="70">
        <v>0.45600000000000002</v>
      </c>
      <c r="E478" s="70">
        <v>0.15959999999999999</v>
      </c>
      <c r="F478" s="70">
        <v>2.85</v>
      </c>
      <c r="G478" s="70">
        <v>1</v>
      </c>
      <c r="H478" s="70">
        <v>0.27</v>
      </c>
      <c r="AB478" s="70" t="s">
        <v>3250</v>
      </c>
      <c r="AC478" s="70" t="s">
        <v>3512</v>
      </c>
      <c r="AD478" s="70" t="s">
        <v>3271</v>
      </c>
    </row>
    <row r="479" spans="1:30" s="70" customFormat="1">
      <c r="A479" s="70" t="s">
        <v>3286</v>
      </c>
      <c r="B479" s="70" t="s">
        <v>1206</v>
      </c>
      <c r="C479" s="70" t="s">
        <v>1920</v>
      </c>
      <c r="D479" s="70">
        <v>0.46239999999999998</v>
      </c>
      <c r="E479" s="70">
        <v>0.15959999999999999</v>
      </c>
      <c r="F479" s="70">
        <v>2.89</v>
      </c>
      <c r="G479" s="70">
        <v>1</v>
      </c>
      <c r="H479" s="70">
        <v>0.27</v>
      </c>
      <c r="AB479" s="70" t="s">
        <v>3250</v>
      </c>
      <c r="AC479" s="70" t="s">
        <v>3512</v>
      </c>
      <c r="AD479" s="70" t="s">
        <v>3286</v>
      </c>
    </row>
    <row r="480" spans="1:30" s="70" customFormat="1">
      <c r="A480" s="70" t="s">
        <v>3273</v>
      </c>
      <c r="B480" s="70" t="s">
        <v>1206</v>
      </c>
      <c r="C480" s="70" t="s">
        <v>1920</v>
      </c>
      <c r="D480" s="70">
        <v>0.58079999999999998</v>
      </c>
      <c r="E480" s="70">
        <v>0.15959999999999999</v>
      </c>
      <c r="F480" s="70">
        <v>3.63</v>
      </c>
      <c r="G480" s="70">
        <v>1</v>
      </c>
      <c r="H480" s="70">
        <v>0.27</v>
      </c>
      <c r="AB480" s="70" t="s">
        <v>3250</v>
      </c>
      <c r="AC480" s="70" t="s">
        <v>3512</v>
      </c>
      <c r="AD480" s="70" t="s">
        <v>3273</v>
      </c>
    </row>
    <row r="481" spans="1:30" s="70" customFormat="1">
      <c r="A481" s="70" t="s">
        <v>3288</v>
      </c>
      <c r="B481" s="70" t="s">
        <v>1206</v>
      </c>
      <c r="C481" s="70" t="s">
        <v>1920</v>
      </c>
      <c r="D481" s="70">
        <v>0.59199999999999997</v>
      </c>
      <c r="E481" s="70">
        <v>0.15959999999999999</v>
      </c>
      <c r="F481" s="70">
        <v>3.7</v>
      </c>
      <c r="G481" s="70">
        <v>1</v>
      </c>
      <c r="H481" s="70">
        <v>0.27</v>
      </c>
      <c r="AB481" s="70" t="s">
        <v>3250</v>
      </c>
      <c r="AC481" s="70" t="s">
        <v>3512</v>
      </c>
      <c r="AD481" s="70" t="s">
        <v>3288</v>
      </c>
    </row>
    <row r="482" spans="1:30" s="70" customFormat="1">
      <c r="A482" s="70" t="s">
        <v>3378</v>
      </c>
      <c r="B482" s="70" t="s">
        <v>1206</v>
      </c>
      <c r="C482" s="70" t="s">
        <v>1920</v>
      </c>
      <c r="D482" s="70">
        <v>1.0112000000000001</v>
      </c>
      <c r="E482" s="70">
        <v>0.15959999999999999</v>
      </c>
      <c r="F482" s="70">
        <v>6.32</v>
      </c>
      <c r="G482" s="70">
        <v>1</v>
      </c>
      <c r="H482" s="70">
        <v>0.27</v>
      </c>
      <c r="AB482" s="70" t="s">
        <v>3250</v>
      </c>
      <c r="AC482" s="70" t="s">
        <v>3512</v>
      </c>
      <c r="AD482" s="70" t="s">
        <v>3378</v>
      </c>
    </row>
    <row r="483" spans="1:30" s="70" customFormat="1">
      <c r="A483" s="70" t="s">
        <v>3298</v>
      </c>
      <c r="B483" s="70" t="s">
        <v>1206</v>
      </c>
      <c r="C483" s="70" t="s">
        <v>1920</v>
      </c>
      <c r="D483" s="70">
        <v>1.0336000000000001</v>
      </c>
      <c r="E483" s="70">
        <v>0.15959999999999999</v>
      </c>
      <c r="F483" s="70">
        <v>6.46</v>
      </c>
      <c r="G483" s="70">
        <v>1</v>
      </c>
      <c r="H483" s="70">
        <v>0.27</v>
      </c>
      <c r="AB483" s="70" t="s">
        <v>3250</v>
      </c>
      <c r="AC483" s="70" t="s">
        <v>3512</v>
      </c>
      <c r="AD483" s="70" t="s">
        <v>3298</v>
      </c>
    </row>
    <row r="484" spans="1:30" s="70" customFormat="1">
      <c r="A484" s="70" t="s">
        <v>3275</v>
      </c>
      <c r="B484" s="70" t="s">
        <v>1206</v>
      </c>
      <c r="C484" s="70" t="s">
        <v>1920</v>
      </c>
      <c r="D484" s="70">
        <v>1.1359999999999999</v>
      </c>
      <c r="E484" s="70">
        <v>0.15959999999999999</v>
      </c>
      <c r="F484" s="70">
        <v>7.1</v>
      </c>
      <c r="G484" s="70">
        <v>1</v>
      </c>
      <c r="H484" s="70">
        <v>0.27</v>
      </c>
      <c r="AB484" s="70" t="s">
        <v>3250</v>
      </c>
      <c r="AC484" s="70" t="s">
        <v>3512</v>
      </c>
      <c r="AD484" s="70" t="s">
        <v>3275</v>
      </c>
    </row>
    <row r="485" spans="1:30" s="70" customFormat="1">
      <c r="A485" s="70" t="s">
        <v>3301</v>
      </c>
      <c r="B485" s="70" t="s">
        <v>1206</v>
      </c>
      <c r="C485" s="70" t="s">
        <v>1920</v>
      </c>
      <c r="D485" s="70">
        <v>1.1488</v>
      </c>
      <c r="E485" s="70">
        <v>0.15959999999999999</v>
      </c>
      <c r="F485" s="70">
        <v>7.18</v>
      </c>
      <c r="G485" s="70">
        <v>1</v>
      </c>
      <c r="H485" s="70">
        <v>0.27</v>
      </c>
      <c r="AB485" s="70" t="s">
        <v>3250</v>
      </c>
      <c r="AC485" s="70" t="s">
        <v>3512</v>
      </c>
      <c r="AD485" s="70" t="s">
        <v>3301</v>
      </c>
    </row>
    <row r="486" spans="1:30" s="70" customFormat="1">
      <c r="A486" s="70" t="s">
        <v>3261</v>
      </c>
      <c r="B486" s="70" t="s">
        <v>1206</v>
      </c>
      <c r="C486" s="70" t="s">
        <v>1920</v>
      </c>
      <c r="D486" s="70">
        <v>1.1823999999999999</v>
      </c>
      <c r="E486" s="70">
        <v>0.15959999999999999</v>
      </c>
      <c r="F486" s="70">
        <v>7.39</v>
      </c>
      <c r="G486" s="70">
        <v>1</v>
      </c>
      <c r="H486" s="70">
        <v>0.27</v>
      </c>
      <c r="AB486" s="70" t="s">
        <v>3250</v>
      </c>
      <c r="AC486" s="70" t="s">
        <v>3512</v>
      </c>
      <c r="AD486" s="70" t="s">
        <v>3261</v>
      </c>
    </row>
    <row r="487" spans="1:30" s="70" customFormat="1">
      <c r="A487" s="70" t="s">
        <v>3291</v>
      </c>
      <c r="B487" s="70" t="s">
        <v>1206</v>
      </c>
      <c r="C487" s="70" t="s">
        <v>1920</v>
      </c>
      <c r="D487" s="70">
        <v>1.28</v>
      </c>
      <c r="E487" s="70">
        <v>0.15959999999999999</v>
      </c>
      <c r="F487" s="70">
        <v>8</v>
      </c>
      <c r="G487" s="70">
        <v>1</v>
      </c>
      <c r="H487" s="70">
        <v>0.27</v>
      </c>
      <c r="AB487" s="70" t="s">
        <v>3250</v>
      </c>
      <c r="AC487" s="70" t="s">
        <v>3512</v>
      </c>
      <c r="AD487" s="70" t="s">
        <v>3291</v>
      </c>
    </row>
    <row r="488" spans="1:30" s="70" customFormat="1">
      <c r="A488" s="70" t="s">
        <v>3259</v>
      </c>
      <c r="B488" s="70" t="s">
        <v>1206</v>
      </c>
      <c r="C488" s="70" t="s">
        <v>1920</v>
      </c>
      <c r="D488" s="70">
        <v>1.2911999999999999</v>
      </c>
      <c r="E488" s="70">
        <v>0.15959999999999999</v>
      </c>
      <c r="F488" s="70">
        <v>8.07</v>
      </c>
      <c r="G488" s="70">
        <v>1</v>
      </c>
      <c r="H488" s="70">
        <v>0.27</v>
      </c>
      <c r="AB488" s="70" t="s">
        <v>3250</v>
      </c>
      <c r="AC488" s="70" t="s">
        <v>3512</v>
      </c>
      <c r="AD488" s="70" t="s">
        <v>3259</v>
      </c>
    </row>
    <row r="489" spans="1:30" s="70" customFormat="1">
      <c r="A489" s="70" t="s">
        <v>3367</v>
      </c>
      <c r="B489" s="70" t="s">
        <v>1206</v>
      </c>
      <c r="C489" s="70" t="s">
        <v>1920</v>
      </c>
      <c r="D489" s="70">
        <v>1.5697000000000001</v>
      </c>
      <c r="E489" s="70">
        <v>0.15959999999999999</v>
      </c>
      <c r="F489" s="70">
        <v>9.83</v>
      </c>
      <c r="G489" s="70">
        <v>1</v>
      </c>
      <c r="H489" s="70">
        <v>0.27</v>
      </c>
      <c r="AB489" s="70" t="s">
        <v>3250</v>
      </c>
      <c r="AC489" s="70" t="s">
        <v>3512</v>
      </c>
      <c r="AD489" s="70" t="s">
        <v>3367</v>
      </c>
    </row>
    <row r="490" spans="1:30" s="70" customFormat="1">
      <c r="A490" s="70" t="s">
        <v>3376</v>
      </c>
      <c r="B490" s="70" t="s">
        <v>1206</v>
      </c>
      <c r="C490" s="70" t="s">
        <v>1920</v>
      </c>
      <c r="D490" s="70">
        <v>1.5904</v>
      </c>
      <c r="E490" s="70">
        <v>0.15959999999999999</v>
      </c>
      <c r="F490" s="70">
        <v>9.94</v>
      </c>
      <c r="G490" s="70">
        <v>1</v>
      </c>
      <c r="H490" s="70">
        <v>0.27</v>
      </c>
      <c r="AB490" s="70" t="s">
        <v>3250</v>
      </c>
      <c r="AC490" s="70" t="s">
        <v>3512</v>
      </c>
      <c r="AD490" s="70" t="s">
        <v>3376</v>
      </c>
    </row>
    <row r="491" spans="1:30" s="70" customFormat="1">
      <c r="A491" s="70" t="s">
        <v>3257</v>
      </c>
      <c r="B491" s="70" t="s">
        <v>1206</v>
      </c>
      <c r="C491" s="70" t="s">
        <v>1920</v>
      </c>
      <c r="D491" s="70">
        <v>1.6095999999999999</v>
      </c>
      <c r="E491" s="70">
        <v>0.15959999999999999</v>
      </c>
      <c r="F491" s="70">
        <v>10.06</v>
      </c>
      <c r="G491" s="70">
        <v>1</v>
      </c>
      <c r="H491" s="70">
        <v>0.27</v>
      </c>
      <c r="AB491" s="70" t="s">
        <v>3250</v>
      </c>
      <c r="AC491" s="70" t="s">
        <v>3512</v>
      </c>
      <c r="AD491" s="70" t="s">
        <v>3257</v>
      </c>
    </row>
    <row r="492" spans="1:30" s="70" customFormat="1">
      <c r="A492" s="70" t="s">
        <v>3321</v>
      </c>
      <c r="B492" s="70" t="s">
        <v>1206</v>
      </c>
      <c r="C492" s="70" t="s">
        <v>1920</v>
      </c>
      <c r="D492" s="70">
        <v>2.008</v>
      </c>
      <c r="E492" s="70">
        <v>0.15959999999999999</v>
      </c>
      <c r="F492" s="70">
        <v>12.55</v>
      </c>
      <c r="G492" s="70">
        <v>1</v>
      </c>
      <c r="H492" s="70">
        <v>0.27</v>
      </c>
      <c r="AB492" s="70" t="s">
        <v>3250</v>
      </c>
      <c r="AC492" s="70" t="s">
        <v>3512</v>
      </c>
      <c r="AD492" s="70" t="s">
        <v>3321</v>
      </c>
    </row>
    <row r="493" spans="1:30" s="70" customFormat="1">
      <c r="A493" s="70" t="s">
        <v>3374</v>
      </c>
      <c r="B493" s="70" t="s">
        <v>1206</v>
      </c>
      <c r="C493" s="70" t="s">
        <v>1920</v>
      </c>
      <c r="D493" s="70">
        <v>2.0304000000000002</v>
      </c>
      <c r="E493" s="70">
        <v>0.15959999999999999</v>
      </c>
      <c r="F493" s="70">
        <v>12.69</v>
      </c>
      <c r="G493" s="70">
        <v>1</v>
      </c>
      <c r="H493" s="70">
        <v>0.27</v>
      </c>
      <c r="AB493" s="70" t="s">
        <v>3250</v>
      </c>
      <c r="AC493" s="70" t="s">
        <v>3512</v>
      </c>
      <c r="AD493" s="70" t="s">
        <v>3374</v>
      </c>
    </row>
    <row r="494" spans="1:30" s="70" customFormat="1">
      <c r="A494" s="70" t="s">
        <v>3255</v>
      </c>
      <c r="B494" s="70" t="s">
        <v>1206</v>
      </c>
      <c r="C494" s="70" t="s">
        <v>1920</v>
      </c>
      <c r="D494" s="70">
        <v>2.2383999999999999</v>
      </c>
      <c r="E494" s="70">
        <v>0.15959999999999999</v>
      </c>
      <c r="F494" s="70">
        <v>13.99</v>
      </c>
      <c r="G494" s="70">
        <v>1</v>
      </c>
      <c r="H494" s="70">
        <v>0.27</v>
      </c>
      <c r="AB494" s="70" t="s">
        <v>3250</v>
      </c>
      <c r="AC494" s="70" t="s">
        <v>3512</v>
      </c>
      <c r="AD494" s="70" t="s">
        <v>3255</v>
      </c>
    </row>
    <row r="495" spans="1:30" s="70" customFormat="1">
      <c r="A495" s="70" t="s">
        <v>3319</v>
      </c>
      <c r="B495" s="70" t="s">
        <v>1206</v>
      </c>
      <c r="C495" s="70" t="s">
        <v>1920</v>
      </c>
      <c r="D495" s="70">
        <v>2.2624</v>
      </c>
      <c r="E495" s="70">
        <v>0.15959999999999999</v>
      </c>
      <c r="F495" s="70">
        <v>14.14</v>
      </c>
      <c r="G495" s="70">
        <v>1</v>
      </c>
      <c r="H495" s="70">
        <v>0.27</v>
      </c>
      <c r="AB495" s="70" t="s">
        <v>3250</v>
      </c>
      <c r="AC495" s="70" t="s">
        <v>3512</v>
      </c>
      <c r="AD495" s="70" t="s">
        <v>3319</v>
      </c>
    </row>
    <row r="496" spans="1:30" s="70" customFormat="1">
      <c r="A496" s="70" t="s">
        <v>3303</v>
      </c>
      <c r="B496" s="70" t="s">
        <v>1206</v>
      </c>
      <c r="C496" s="70" t="s">
        <v>1920</v>
      </c>
      <c r="D496" s="70">
        <v>2.2911999999999999</v>
      </c>
      <c r="E496" s="70">
        <v>0.15959999999999999</v>
      </c>
      <c r="F496" s="70">
        <v>14.32</v>
      </c>
      <c r="G496" s="70">
        <v>1</v>
      </c>
      <c r="H496" s="70">
        <v>0.27</v>
      </c>
      <c r="AB496" s="70" t="s">
        <v>3250</v>
      </c>
      <c r="AC496" s="70" t="s">
        <v>3512</v>
      </c>
      <c r="AD496" s="70" t="s">
        <v>3303</v>
      </c>
    </row>
    <row r="497" spans="1:30" s="70" customFormat="1">
      <c r="A497" s="70" t="s">
        <v>3307</v>
      </c>
      <c r="B497" s="70" t="s">
        <v>1206</v>
      </c>
      <c r="C497" s="70" t="s">
        <v>1920</v>
      </c>
      <c r="D497" s="70">
        <v>2.3359999999999999</v>
      </c>
      <c r="E497" s="70">
        <v>0.15959999999999999</v>
      </c>
      <c r="F497" s="70">
        <v>14.6</v>
      </c>
      <c r="G497" s="70">
        <v>1</v>
      </c>
      <c r="H497" s="70">
        <v>0.27</v>
      </c>
      <c r="AB497" s="70" t="s">
        <v>3250</v>
      </c>
      <c r="AC497" s="70" t="s">
        <v>3512</v>
      </c>
      <c r="AD497" s="70" t="s">
        <v>3307</v>
      </c>
    </row>
    <row r="498" spans="1:30" s="70" customFormat="1">
      <c r="A498" s="70" t="s">
        <v>3293</v>
      </c>
      <c r="B498" s="70" t="s">
        <v>1206</v>
      </c>
      <c r="C498" s="70" t="s">
        <v>1920</v>
      </c>
      <c r="D498" s="70">
        <v>2.4864000000000002</v>
      </c>
      <c r="E498" s="70">
        <v>0.15959999999999999</v>
      </c>
      <c r="F498" s="70">
        <v>15.54</v>
      </c>
      <c r="G498" s="70">
        <v>1</v>
      </c>
      <c r="H498" s="70">
        <v>0.27</v>
      </c>
      <c r="AB498" s="70" t="s">
        <v>3250</v>
      </c>
      <c r="AC498" s="70" t="s">
        <v>3512</v>
      </c>
      <c r="AD498" s="70" t="s">
        <v>3293</v>
      </c>
    </row>
    <row r="499" spans="1:30" s="70" customFormat="1">
      <c r="A499" s="70" t="s">
        <v>3365</v>
      </c>
      <c r="B499" s="70" t="s">
        <v>1206</v>
      </c>
      <c r="C499" s="70" t="s">
        <v>1920</v>
      </c>
      <c r="D499" s="70">
        <v>2.6528</v>
      </c>
      <c r="E499" s="70">
        <v>0.15959999999999999</v>
      </c>
      <c r="F499" s="70">
        <v>16.579999999999998</v>
      </c>
      <c r="G499" s="70">
        <v>1</v>
      </c>
      <c r="H499" s="70">
        <v>0.27</v>
      </c>
      <c r="AB499" s="70" t="s">
        <v>3250</v>
      </c>
      <c r="AC499" s="70" t="s">
        <v>3512</v>
      </c>
      <c r="AD499" s="70" t="s">
        <v>3365</v>
      </c>
    </row>
    <row r="500" spans="1:30" s="70" customFormat="1">
      <c r="A500" s="70" t="s">
        <v>3295</v>
      </c>
      <c r="B500" s="70" t="s">
        <v>1206</v>
      </c>
      <c r="C500" s="70" t="s">
        <v>1920</v>
      </c>
      <c r="D500" s="70">
        <v>2.6703999999999999</v>
      </c>
      <c r="E500" s="70">
        <v>0.15959999999999999</v>
      </c>
      <c r="F500" s="70">
        <v>16.690000000000001</v>
      </c>
      <c r="G500" s="70">
        <v>1</v>
      </c>
      <c r="H500" s="70">
        <v>0.27</v>
      </c>
      <c r="AB500" s="70" t="s">
        <v>3250</v>
      </c>
      <c r="AC500" s="70" t="s">
        <v>3512</v>
      </c>
      <c r="AD500" s="70" t="s">
        <v>3295</v>
      </c>
    </row>
    <row r="501" spans="1:30" s="70" customFormat="1">
      <c r="A501" s="70" t="s">
        <v>3372</v>
      </c>
      <c r="B501" s="70" t="s">
        <v>1206</v>
      </c>
      <c r="C501" s="70" t="s">
        <v>1920</v>
      </c>
      <c r="D501" s="70">
        <v>2.8271999999999999</v>
      </c>
      <c r="E501" s="70">
        <v>0.15959999999999999</v>
      </c>
      <c r="F501" s="70">
        <v>17.670000000000002</v>
      </c>
      <c r="G501" s="70">
        <v>1</v>
      </c>
      <c r="H501" s="70">
        <v>0.27</v>
      </c>
      <c r="AB501" s="70" t="s">
        <v>3250</v>
      </c>
      <c r="AC501" s="70" t="s">
        <v>3512</v>
      </c>
      <c r="AD501" s="70" t="s">
        <v>3372</v>
      </c>
    </row>
    <row r="502" spans="1:30" s="70" customFormat="1">
      <c r="A502" s="70" t="s">
        <v>3317</v>
      </c>
      <c r="B502" s="70" t="s">
        <v>1206</v>
      </c>
      <c r="C502" s="70" t="s">
        <v>1920</v>
      </c>
      <c r="D502" s="70">
        <v>3.1408</v>
      </c>
      <c r="E502" s="70">
        <v>0.15959999999999999</v>
      </c>
      <c r="F502" s="70">
        <v>19.63</v>
      </c>
      <c r="G502" s="70">
        <v>1</v>
      </c>
      <c r="H502" s="70">
        <v>0.27</v>
      </c>
      <c r="AB502" s="70" t="s">
        <v>3250</v>
      </c>
      <c r="AC502" s="70" t="s">
        <v>3512</v>
      </c>
      <c r="AD502" s="70" t="s">
        <v>3317</v>
      </c>
    </row>
    <row r="503" spans="1:30" s="70" customFormat="1">
      <c r="A503" s="70" t="s">
        <v>3309</v>
      </c>
      <c r="B503" s="70" t="s">
        <v>1206</v>
      </c>
      <c r="C503" s="70" t="s">
        <v>1920</v>
      </c>
      <c r="D503" s="70">
        <v>3.2080000000000002</v>
      </c>
      <c r="E503" s="70">
        <v>0.15959999999999999</v>
      </c>
      <c r="F503" s="70">
        <v>20.05</v>
      </c>
      <c r="G503" s="70">
        <v>1</v>
      </c>
      <c r="H503" s="70">
        <v>0.27</v>
      </c>
      <c r="AB503" s="70" t="s">
        <v>3250</v>
      </c>
      <c r="AC503" s="70" t="s">
        <v>3512</v>
      </c>
      <c r="AD503" s="70" t="s">
        <v>3309</v>
      </c>
    </row>
    <row r="504" spans="1:30" s="70" customFormat="1">
      <c r="A504" s="70" t="s">
        <v>3305</v>
      </c>
      <c r="B504" s="70" t="s">
        <v>1206</v>
      </c>
      <c r="C504" s="70" t="s">
        <v>1920</v>
      </c>
      <c r="D504" s="70">
        <v>3.3887999999999998</v>
      </c>
      <c r="E504" s="70">
        <v>0.15959999999999999</v>
      </c>
      <c r="F504" s="70">
        <v>21.18</v>
      </c>
      <c r="G504" s="70">
        <v>1</v>
      </c>
      <c r="H504" s="70">
        <v>0.27</v>
      </c>
      <c r="AB504" s="70" t="s">
        <v>3250</v>
      </c>
      <c r="AC504" s="70" t="s">
        <v>3512</v>
      </c>
      <c r="AD504" s="70" t="s">
        <v>3305</v>
      </c>
    </row>
    <row r="505" spans="1:30" s="70" customFormat="1">
      <c r="A505" s="70" t="s">
        <v>3363</v>
      </c>
      <c r="B505" s="70" t="s">
        <v>1206</v>
      </c>
      <c r="C505" s="70" t="s">
        <v>1920</v>
      </c>
      <c r="D505" s="70">
        <v>3.4224000000000001</v>
      </c>
      <c r="E505" s="70">
        <v>0.15959999999999999</v>
      </c>
      <c r="F505" s="70">
        <v>21.39</v>
      </c>
      <c r="G505" s="70">
        <v>1</v>
      </c>
      <c r="H505" s="70">
        <v>0.27</v>
      </c>
      <c r="AB505" s="70" t="s">
        <v>3250</v>
      </c>
      <c r="AC505" s="70" t="s">
        <v>3512</v>
      </c>
      <c r="AD505" s="70" t="s">
        <v>3363</v>
      </c>
    </row>
    <row r="506" spans="1:30" s="70" customFormat="1">
      <c r="A506" s="70" t="s">
        <v>3370</v>
      </c>
      <c r="B506" s="70" t="s">
        <v>1206</v>
      </c>
      <c r="C506" s="70" t="s">
        <v>1920</v>
      </c>
      <c r="D506" s="70">
        <v>3.5968</v>
      </c>
      <c r="E506" s="70">
        <v>0.15959999999999999</v>
      </c>
      <c r="F506" s="70">
        <v>22.48</v>
      </c>
      <c r="G506" s="70">
        <v>1</v>
      </c>
      <c r="H506" s="70">
        <v>0.27</v>
      </c>
      <c r="AB506" s="70" t="s">
        <v>3250</v>
      </c>
      <c r="AC506" s="70" t="s">
        <v>3512</v>
      </c>
      <c r="AD506" s="70" t="s">
        <v>3370</v>
      </c>
    </row>
    <row r="507" spans="1:30" s="70" customFormat="1">
      <c r="A507" s="70" t="s">
        <v>3315</v>
      </c>
      <c r="B507" s="70" t="s">
        <v>1206</v>
      </c>
      <c r="C507" s="70" t="s">
        <v>1920</v>
      </c>
      <c r="D507" s="70">
        <v>3.9775999999999998</v>
      </c>
      <c r="E507" s="70">
        <v>0.15959999999999999</v>
      </c>
      <c r="F507" s="70">
        <v>24.86</v>
      </c>
      <c r="G507" s="70">
        <v>1</v>
      </c>
      <c r="H507" s="70">
        <v>0.27</v>
      </c>
      <c r="AB507" s="70" t="s">
        <v>3250</v>
      </c>
      <c r="AC507" s="70" t="s">
        <v>3512</v>
      </c>
      <c r="AD507" s="70" t="s">
        <v>3315</v>
      </c>
    </row>
    <row r="508" spans="1:30" s="70" customFormat="1">
      <c r="A508" s="70" t="s">
        <v>3360</v>
      </c>
      <c r="B508" s="70" t="s">
        <v>1206</v>
      </c>
      <c r="C508" s="70" t="s">
        <v>1920</v>
      </c>
      <c r="D508" s="70">
        <v>4.0255999999999998</v>
      </c>
      <c r="E508" s="70">
        <v>0.15959999999999999</v>
      </c>
      <c r="F508" s="70">
        <v>25.16</v>
      </c>
      <c r="G508" s="70">
        <v>1</v>
      </c>
      <c r="H508" s="70">
        <v>0.27</v>
      </c>
      <c r="AB508" s="70" t="s">
        <v>3250</v>
      </c>
      <c r="AC508" s="70" t="s">
        <v>3512</v>
      </c>
      <c r="AD508" s="70" t="s">
        <v>3360</v>
      </c>
    </row>
    <row r="509" spans="1:30" s="70" customFormat="1">
      <c r="A509" s="70" t="s">
        <v>3313</v>
      </c>
      <c r="B509" s="70" t="s">
        <v>1206</v>
      </c>
      <c r="C509" s="70" t="s">
        <v>1920</v>
      </c>
      <c r="D509" s="70">
        <v>4.5808</v>
      </c>
      <c r="E509" s="70">
        <v>0.15959999999999999</v>
      </c>
      <c r="F509" s="70">
        <v>28.63</v>
      </c>
      <c r="G509" s="70">
        <v>1</v>
      </c>
      <c r="H509" s="70">
        <v>0.27</v>
      </c>
      <c r="AB509" s="70" t="s">
        <v>3250</v>
      </c>
      <c r="AC509" s="70" t="s">
        <v>3512</v>
      </c>
      <c r="AD509" s="70" t="s">
        <v>3313</v>
      </c>
    </row>
    <row r="510" spans="1:30" s="70" customFormat="1">
      <c r="A510" s="70" t="s">
        <v>3311</v>
      </c>
      <c r="B510" s="70" t="s">
        <v>1206</v>
      </c>
      <c r="C510" s="70" t="s">
        <v>1920</v>
      </c>
      <c r="D510" s="70">
        <v>5.5888</v>
      </c>
      <c r="E510" s="70">
        <v>0.15959999999999999</v>
      </c>
      <c r="F510" s="70">
        <v>34.93</v>
      </c>
      <c r="G510" s="70">
        <v>1</v>
      </c>
      <c r="H510" s="70">
        <v>0.27</v>
      </c>
      <c r="AB510" s="70" t="s">
        <v>3250</v>
      </c>
      <c r="AC510" s="70" t="s">
        <v>3512</v>
      </c>
      <c r="AD510" s="70" t="s">
        <v>3311</v>
      </c>
    </row>
    <row r="511" spans="1:30" s="70" customFormat="1">
      <c r="A511" s="70" t="s">
        <v>3558</v>
      </c>
      <c r="B511" s="70" t="s">
        <v>1206</v>
      </c>
      <c r="C511" s="70" t="s">
        <v>1921</v>
      </c>
      <c r="D511" s="70">
        <v>4</v>
      </c>
      <c r="E511" s="70">
        <v>0.33600000000000002</v>
      </c>
      <c r="F511" s="70">
        <v>11.9</v>
      </c>
      <c r="G511" s="70">
        <v>2</v>
      </c>
      <c r="H511" s="70">
        <v>0.2</v>
      </c>
      <c r="AB511" s="70" t="s">
        <v>3250</v>
      </c>
      <c r="AC511" s="70" t="s">
        <v>3559</v>
      </c>
      <c r="AD511" s="70" t="s">
        <v>3558</v>
      </c>
    </row>
    <row r="512" spans="1:30" s="70" customFormat="1">
      <c r="A512" s="70" t="s">
        <v>3560</v>
      </c>
      <c r="B512" s="70" t="s">
        <v>1206</v>
      </c>
      <c r="C512" s="70" t="s">
        <v>1921</v>
      </c>
      <c r="D512" s="70">
        <v>6.5</v>
      </c>
      <c r="E512" s="70">
        <v>0.33600000000000002</v>
      </c>
      <c r="F512" s="70">
        <v>19.350000000000001</v>
      </c>
      <c r="G512" s="70">
        <v>2</v>
      </c>
      <c r="H512" s="70">
        <v>0.2</v>
      </c>
      <c r="AB512" s="70" t="s">
        <v>3250</v>
      </c>
      <c r="AC512" s="70" t="s">
        <v>3559</v>
      </c>
      <c r="AD512" s="70" t="s">
        <v>3560</v>
      </c>
    </row>
    <row r="513" spans="1:30" s="70" customFormat="1">
      <c r="A513" s="70" t="s">
        <v>3561</v>
      </c>
      <c r="B513" s="70" t="s">
        <v>1206</v>
      </c>
      <c r="C513" s="70" t="s">
        <v>1921</v>
      </c>
      <c r="D513" s="70">
        <v>7.5</v>
      </c>
      <c r="E513" s="70">
        <v>0.33600000000000002</v>
      </c>
      <c r="F513" s="70">
        <v>22.32</v>
      </c>
      <c r="G513" s="70">
        <v>2</v>
      </c>
      <c r="H513" s="70">
        <v>0.2</v>
      </c>
      <c r="AB513" s="70" t="s">
        <v>3250</v>
      </c>
      <c r="AC513" s="70" t="s">
        <v>3559</v>
      </c>
      <c r="AD513" s="70" t="s">
        <v>3561</v>
      </c>
    </row>
    <row r="514" spans="1:30" s="70" customFormat="1">
      <c r="A514" s="70" t="s">
        <v>3562</v>
      </c>
      <c r="B514" s="70" t="s">
        <v>1206</v>
      </c>
      <c r="C514" s="70" t="s">
        <v>1921</v>
      </c>
      <c r="D514" s="70">
        <v>8.25</v>
      </c>
      <c r="E514" s="70">
        <v>0.33600000000000002</v>
      </c>
      <c r="F514" s="70">
        <v>24.55</v>
      </c>
      <c r="G514" s="70">
        <v>2</v>
      </c>
      <c r="H514" s="70">
        <v>0.2</v>
      </c>
      <c r="AB514" s="70" t="s">
        <v>3250</v>
      </c>
      <c r="AC514" s="70" t="s">
        <v>3559</v>
      </c>
      <c r="AD514" s="70" t="s">
        <v>3562</v>
      </c>
    </row>
    <row r="515" spans="1:30" s="70" customFormat="1">
      <c r="A515" s="70" t="s">
        <v>3563</v>
      </c>
      <c r="B515" s="70" t="s">
        <v>1206</v>
      </c>
      <c r="C515" s="70" t="s">
        <v>1921</v>
      </c>
      <c r="D515" s="70">
        <v>13.75</v>
      </c>
      <c r="E515" s="70">
        <v>0.33600000000000002</v>
      </c>
      <c r="F515" s="70">
        <v>40.92</v>
      </c>
      <c r="G515" s="70">
        <v>2</v>
      </c>
      <c r="H515" s="70">
        <v>0.2</v>
      </c>
      <c r="AB515" s="70" t="s">
        <v>3250</v>
      </c>
      <c r="AC515" s="70" t="s">
        <v>3559</v>
      </c>
      <c r="AD515" s="70" t="s">
        <v>3563</v>
      </c>
    </row>
    <row r="516" spans="1:30" s="70" customFormat="1">
      <c r="A516" s="70" t="s">
        <v>3564</v>
      </c>
      <c r="B516" s="70" t="s">
        <v>1206</v>
      </c>
      <c r="C516" s="70" t="s">
        <v>1921</v>
      </c>
      <c r="D516" s="70">
        <v>3.5</v>
      </c>
      <c r="E516" s="70">
        <v>0.33600000000000002</v>
      </c>
      <c r="F516" s="70">
        <v>10.42</v>
      </c>
      <c r="G516" s="70">
        <v>2</v>
      </c>
      <c r="H516" s="70">
        <v>0.2</v>
      </c>
      <c r="AB516" s="70" t="s">
        <v>3250</v>
      </c>
      <c r="AC516" s="70" t="s">
        <v>3559</v>
      </c>
      <c r="AD516" s="70" t="s">
        <v>3564</v>
      </c>
    </row>
    <row r="517" spans="1:30" s="70" customFormat="1">
      <c r="A517" s="70" t="s">
        <v>3565</v>
      </c>
      <c r="B517" s="70" t="s">
        <v>1206</v>
      </c>
      <c r="C517" s="70" t="s">
        <v>1921</v>
      </c>
      <c r="D517" s="70">
        <v>18</v>
      </c>
      <c r="E517" s="70">
        <v>1.4796</v>
      </c>
      <c r="F517" s="70">
        <v>12.19</v>
      </c>
      <c r="G517" s="70">
        <v>115</v>
      </c>
      <c r="H517" s="70">
        <v>0.2</v>
      </c>
      <c r="AB517" s="70" t="s">
        <v>3250</v>
      </c>
      <c r="AC517" s="70" t="s">
        <v>3566</v>
      </c>
      <c r="AD517" s="70" t="s">
        <v>3565</v>
      </c>
    </row>
    <row r="518" spans="1:30" s="70" customFormat="1">
      <c r="A518" s="70" t="s">
        <v>3567</v>
      </c>
      <c r="B518" s="70" t="s">
        <v>1206</v>
      </c>
      <c r="C518" s="70" t="s">
        <v>1921</v>
      </c>
      <c r="D518" s="70">
        <v>3.5</v>
      </c>
      <c r="E518" s="70">
        <v>0.32040000000000002</v>
      </c>
      <c r="F518" s="70">
        <v>10.92</v>
      </c>
      <c r="G518" s="70">
        <v>4.5999999999999996</v>
      </c>
      <c r="H518" s="70">
        <v>0.34</v>
      </c>
      <c r="AB518" s="70" t="s">
        <v>3250</v>
      </c>
      <c r="AC518" s="70" t="s">
        <v>3568</v>
      </c>
      <c r="AD518" s="70" t="s">
        <v>3567</v>
      </c>
    </row>
    <row r="519" spans="1:30" s="70" customFormat="1">
      <c r="A519" s="70" t="s">
        <v>3569</v>
      </c>
      <c r="B519" s="70" t="s">
        <v>1206</v>
      </c>
      <c r="C519" s="70" t="s">
        <v>1921</v>
      </c>
      <c r="D519" s="70">
        <v>4</v>
      </c>
      <c r="E519" s="70">
        <v>0.32040000000000002</v>
      </c>
      <c r="F519" s="70">
        <v>12.48</v>
      </c>
      <c r="G519" s="70">
        <v>4.5999999999999996</v>
      </c>
      <c r="H519" s="70">
        <v>0.34</v>
      </c>
      <c r="AB519" s="70" t="s">
        <v>3250</v>
      </c>
      <c r="AC519" s="70" t="s">
        <v>3568</v>
      </c>
      <c r="AD519" s="70" t="s">
        <v>3569</v>
      </c>
    </row>
    <row r="520" spans="1:30" s="70" customFormat="1">
      <c r="A520" s="70" t="s">
        <v>3570</v>
      </c>
      <c r="B520" s="70" t="s">
        <v>1206</v>
      </c>
      <c r="C520" s="70" t="s">
        <v>1921</v>
      </c>
      <c r="D520" s="70">
        <v>4.5</v>
      </c>
      <c r="E520" s="70">
        <v>0.32040000000000002</v>
      </c>
      <c r="F520" s="70">
        <v>14.04</v>
      </c>
      <c r="G520" s="70">
        <v>4.5999999999999996</v>
      </c>
      <c r="H520" s="70">
        <v>0.34</v>
      </c>
      <c r="AB520" s="70" t="s">
        <v>3250</v>
      </c>
      <c r="AC520" s="70" t="s">
        <v>3568</v>
      </c>
      <c r="AD520" s="70" t="s">
        <v>3570</v>
      </c>
    </row>
    <row r="521" spans="1:30" s="70" customFormat="1">
      <c r="A521" s="70" t="s">
        <v>3571</v>
      </c>
      <c r="B521" s="70" t="s">
        <v>1206</v>
      </c>
      <c r="C521" s="70" t="s">
        <v>1921</v>
      </c>
      <c r="D521" s="70">
        <v>5</v>
      </c>
      <c r="E521" s="70">
        <v>0.32040000000000002</v>
      </c>
      <c r="F521" s="70">
        <v>15.61</v>
      </c>
      <c r="G521" s="70">
        <v>4.5999999999999996</v>
      </c>
      <c r="H521" s="70">
        <v>0.34</v>
      </c>
      <c r="AB521" s="70" t="s">
        <v>3250</v>
      </c>
      <c r="AC521" s="70" t="s">
        <v>3568</v>
      </c>
      <c r="AD521" s="70" t="s">
        <v>3571</v>
      </c>
    </row>
    <row r="522" spans="1:30" s="70" customFormat="1">
      <c r="A522" s="70" t="s">
        <v>3572</v>
      </c>
      <c r="B522" s="70" t="s">
        <v>1206</v>
      </c>
      <c r="C522" s="70" t="s">
        <v>1921</v>
      </c>
      <c r="D522" s="70">
        <v>5.5</v>
      </c>
      <c r="E522" s="70">
        <v>0.32040000000000002</v>
      </c>
      <c r="F522" s="70">
        <v>17.170000000000002</v>
      </c>
      <c r="G522" s="70">
        <v>4.5999999999999996</v>
      </c>
      <c r="H522" s="70">
        <v>0.34</v>
      </c>
      <c r="AB522" s="70" t="s">
        <v>3250</v>
      </c>
      <c r="AC522" s="70" t="s">
        <v>3568</v>
      </c>
      <c r="AD522" s="70" t="s">
        <v>3572</v>
      </c>
    </row>
    <row r="523" spans="1:30" s="70" customFormat="1">
      <c r="A523" s="70" t="s">
        <v>3573</v>
      </c>
      <c r="B523" s="70" t="s">
        <v>1206</v>
      </c>
      <c r="C523" s="70" t="s">
        <v>1921</v>
      </c>
      <c r="D523" s="70">
        <v>6</v>
      </c>
      <c r="E523" s="70">
        <v>0.32040000000000002</v>
      </c>
      <c r="F523" s="70">
        <v>18.73</v>
      </c>
      <c r="G523" s="70">
        <v>4.5999999999999996</v>
      </c>
      <c r="H523" s="70">
        <v>0.34</v>
      </c>
      <c r="AB523" s="70" t="s">
        <v>3250</v>
      </c>
      <c r="AC523" s="70" t="s">
        <v>3568</v>
      </c>
      <c r="AD523" s="70" t="s">
        <v>3573</v>
      </c>
    </row>
    <row r="524" spans="1:30" s="70" customFormat="1">
      <c r="A524" s="70" t="s">
        <v>3574</v>
      </c>
      <c r="B524" s="70" t="s">
        <v>1206</v>
      </c>
      <c r="C524" s="70" t="s">
        <v>1921</v>
      </c>
      <c r="D524" s="70">
        <v>6.5</v>
      </c>
      <c r="E524" s="70">
        <v>0.32040000000000002</v>
      </c>
      <c r="F524" s="70">
        <v>20.29</v>
      </c>
      <c r="G524" s="70">
        <v>4.5999999999999996</v>
      </c>
      <c r="H524" s="70">
        <v>0.34</v>
      </c>
      <c r="AB524" s="70" t="s">
        <v>3250</v>
      </c>
      <c r="AC524" s="70" t="s">
        <v>3568</v>
      </c>
      <c r="AD524" s="70" t="s">
        <v>3574</v>
      </c>
    </row>
    <row r="525" spans="1:30" s="70" customFormat="1">
      <c r="A525" s="70" t="s">
        <v>3575</v>
      </c>
      <c r="B525" s="70" t="s">
        <v>1206</v>
      </c>
      <c r="C525" s="70" t="s">
        <v>1919</v>
      </c>
      <c r="D525" s="70">
        <v>3.5</v>
      </c>
      <c r="E525" s="70">
        <v>0.27</v>
      </c>
      <c r="F525" s="70">
        <v>12.96</v>
      </c>
      <c r="G525" s="70">
        <v>3.9</v>
      </c>
      <c r="H525" s="70">
        <v>0.23</v>
      </c>
      <c r="AB525" s="70" t="s">
        <v>3250</v>
      </c>
      <c r="AC525" s="70" t="s">
        <v>3568</v>
      </c>
      <c r="AD525" s="70" t="s">
        <v>3575</v>
      </c>
    </row>
    <row r="526" spans="1:30" s="70" customFormat="1">
      <c r="A526" s="70" t="s">
        <v>3576</v>
      </c>
      <c r="B526" s="70" t="s">
        <v>1206</v>
      </c>
      <c r="C526" s="70" t="s">
        <v>1919</v>
      </c>
      <c r="D526" s="70">
        <v>4</v>
      </c>
      <c r="E526" s="70">
        <v>0.27</v>
      </c>
      <c r="F526" s="70">
        <v>14.81</v>
      </c>
      <c r="G526" s="70">
        <v>3.9</v>
      </c>
      <c r="H526" s="70">
        <v>0.23</v>
      </c>
      <c r="AB526" s="70" t="s">
        <v>3250</v>
      </c>
      <c r="AC526" s="70" t="s">
        <v>3568</v>
      </c>
      <c r="AD526" s="70" t="s">
        <v>3576</v>
      </c>
    </row>
    <row r="527" spans="1:30" s="70" customFormat="1">
      <c r="A527" s="70" t="s">
        <v>3577</v>
      </c>
      <c r="B527" s="70" t="s">
        <v>1206</v>
      </c>
      <c r="C527" s="70" t="s">
        <v>1919</v>
      </c>
      <c r="D527" s="70">
        <v>4.5</v>
      </c>
      <c r="E527" s="70">
        <v>0.27</v>
      </c>
      <c r="F527" s="70">
        <v>16.670000000000002</v>
      </c>
      <c r="G527" s="70">
        <v>3.9</v>
      </c>
      <c r="H527" s="70">
        <v>0.23</v>
      </c>
      <c r="AB527" s="70" t="s">
        <v>3250</v>
      </c>
      <c r="AC527" s="70" t="s">
        <v>3568</v>
      </c>
      <c r="AD527" s="70" t="s">
        <v>3577</v>
      </c>
    </row>
    <row r="528" spans="1:30" s="70" customFormat="1">
      <c r="A528" s="70" t="s">
        <v>3578</v>
      </c>
      <c r="B528" s="70" t="s">
        <v>1206</v>
      </c>
      <c r="C528" s="70" t="s">
        <v>1919</v>
      </c>
      <c r="D528" s="70">
        <v>5</v>
      </c>
      <c r="E528" s="70">
        <v>0.27</v>
      </c>
      <c r="F528" s="70">
        <v>18.52</v>
      </c>
      <c r="G528" s="70">
        <v>3.9</v>
      </c>
      <c r="H528" s="70">
        <v>0.23</v>
      </c>
      <c r="AB528" s="70" t="s">
        <v>3250</v>
      </c>
      <c r="AC528" s="70" t="s">
        <v>3568</v>
      </c>
      <c r="AD528" s="70" t="s">
        <v>3578</v>
      </c>
    </row>
    <row r="529" spans="1:30" s="70" customFormat="1">
      <c r="A529" s="70" t="s">
        <v>3579</v>
      </c>
      <c r="B529" s="70" t="s">
        <v>1206</v>
      </c>
      <c r="C529" s="70" t="s">
        <v>1919</v>
      </c>
      <c r="D529" s="70">
        <v>5.5</v>
      </c>
      <c r="E529" s="70">
        <v>0.27</v>
      </c>
      <c r="F529" s="70">
        <v>20.37</v>
      </c>
      <c r="G529" s="70">
        <v>3.9</v>
      </c>
      <c r="H529" s="70">
        <v>0.23</v>
      </c>
      <c r="AB529" s="70" t="s">
        <v>3250</v>
      </c>
      <c r="AC529" s="70" t="s">
        <v>3568</v>
      </c>
      <c r="AD529" s="70" t="s">
        <v>3579</v>
      </c>
    </row>
    <row r="530" spans="1:30" s="70" customFormat="1">
      <c r="A530" s="70" t="s">
        <v>3580</v>
      </c>
      <c r="B530" s="70" t="s">
        <v>1206</v>
      </c>
      <c r="C530" s="70" t="s">
        <v>1919</v>
      </c>
      <c r="D530" s="70">
        <v>6</v>
      </c>
      <c r="E530" s="70">
        <v>0.27</v>
      </c>
      <c r="F530" s="70">
        <v>22.22</v>
      </c>
      <c r="G530" s="70">
        <v>3.9</v>
      </c>
      <c r="H530" s="70">
        <v>0.23</v>
      </c>
      <c r="AB530" s="70" t="s">
        <v>3250</v>
      </c>
      <c r="AC530" s="70" t="s">
        <v>3568</v>
      </c>
      <c r="AD530" s="70" t="s">
        <v>3580</v>
      </c>
    </row>
    <row r="531" spans="1:30" s="70" customFormat="1">
      <c r="A531" s="70" t="s">
        <v>3581</v>
      </c>
      <c r="B531" s="70" t="s">
        <v>1206</v>
      </c>
      <c r="C531" s="70" t="s">
        <v>1919</v>
      </c>
      <c r="D531" s="70">
        <v>6.5</v>
      </c>
      <c r="E531" s="70">
        <v>0.27</v>
      </c>
      <c r="F531" s="70">
        <v>24.07</v>
      </c>
      <c r="G531" s="70">
        <v>3.9</v>
      </c>
      <c r="H531" s="70">
        <v>0.23</v>
      </c>
      <c r="AB531" s="70" t="s">
        <v>3250</v>
      </c>
      <c r="AC531" s="70" t="s">
        <v>3568</v>
      </c>
      <c r="AD531" s="70" t="s">
        <v>3581</v>
      </c>
    </row>
    <row r="532" spans="1:30" s="70" customFormat="1">
      <c r="A532" s="70" t="s">
        <v>3582</v>
      </c>
      <c r="B532" s="70" t="s">
        <v>1206</v>
      </c>
      <c r="C532" s="70" t="s">
        <v>1921</v>
      </c>
      <c r="D532" s="70">
        <v>3.5</v>
      </c>
      <c r="E532" s="70">
        <v>0.3</v>
      </c>
      <c r="F532" s="70">
        <v>11.67</v>
      </c>
      <c r="G532" s="70">
        <v>0.5</v>
      </c>
      <c r="H532" s="70">
        <v>0.35</v>
      </c>
      <c r="AB532" s="70" t="s">
        <v>3250</v>
      </c>
      <c r="AC532" s="70" t="s">
        <v>3568</v>
      </c>
      <c r="AD532" s="70" t="s">
        <v>3582</v>
      </c>
    </row>
    <row r="533" spans="1:30" s="70" customFormat="1">
      <c r="A533" s="70" t="s">
        <v>3583</v>
      </c>
      <c r="B533" s="70" t="s">
        <v>1206</v>
      </c>
      <c r="C533" s="70" t="s">
        <v>1921</v>
      </c>
      <c r="D533" s="70">
        <v>4</v>
      </c>
      <c r="E533" s="70">
        <v>0.3</v>
      </c>
      <c r="F533" s="70">
        <v>13.33</v>
      </c>
      <c r="G533" s="70">
        <v>0.5</v>
      </c>
      <c r="H533" s="70">
        <v>0.35</v>
      </c>
      <c r="AB533" s="70" t="s">
        <v>3250</v>
      </c>
      <c r="AC533" s="70" t="s">
        <v>3568</v>
      </c>
      <c r="AD533" s="70" t="s">
        <v>3583</v>
      </c>
    </row>
    <row r="534" spans="1:30" s="70" customFormat="1">
      <c r="A534" s="70" t="s">
        <v>3584</v>
      </c>
      <c r="B534" s="70" t="s">
        <v>1206</v>
      </c>
      <c r="C534" s="70" t="s">
        <v>1921</v>
      </c>
      <c r="D534" s="70">
        <v>4.5</v>
      </c>
      <c r="E534" s="70">
        <v>0.3</v>
      </c>
      <c r="F534" s="70">
        <v>15</v>
      </c>
      <c r="G534" s="70">
        <v>0.5</v>
      </c>
      <c r="H534" s="70">
        <v>0.35</v>
      </c>
      <c r="AB534" s="70" t="s">
        <v>3250</v>
      </c>
      <c r="AC534" s="70" t="s">
        <v>3568</v>
      </c>
      <c r="AD534" s="70" t="s">
        <v>3584</v>
      </c>
    </row>
    <row r="535" spans="1:30" s="70" customFormat="1">
      <c r="A535" s="70" t="s">
        <v>3585</v>
      </c>
      <c r="B535" s="70" t="s">
        <v>1206</v>
      </c>
      <c r="C535" s="70" t="s">
        <v>1921</v>
      </c>
      <c r="D535" s="70">
        <v>5</v>
      </c>
      <c r="E535" s="70">
        <v>0.3</v>
      </c>
      <c r="F535" s="70">
        <v>16.670000000000002</v>
      </c>
      <c r="G535" s="70">
        <v>0.5</v>
      </c>
      <c r="H535" s="70">
        <v>0.35</v>
      </c>
      <c r="AB535" s="70" t="s">
        <v>3250</v>
      </c>
      <c r="AC535" s="70" t="s">
        <v>3568</v>
      </c>
      <c r="AD535" s="70" t="s">
        <v>3585</v>
      </c>
    </row>
    <row r="536" spans="1:30" s="70" customFormat="1">
      <c r="A536" s="70" t="s">
        <v>3586</v>
      </c>
      <c r="B536" s="70" t="s">
        <v>1206</v>
      </c>
      <c r="C536" s="70" t="s">
        <v>1921</v>
      </c>
      <c r="D536" s="70">
        <v>5.5</v>
      </c>
      <c r="E536" s="70">
        <v>0.3</v>
      </c>
      <c r="F536" s="70">
        <v>18.329999999999998</v>
      </c>
      <c r="G536" s="70">
        <v>0.5</v>
      </c>
      <c r="H536" s="70">
        <v>0.35</v>
      </c>
      <c r="AB536" s="70" t="s">
        <v>3250</v>
      </c>
      <c r="AC536" s="70" t="s">
        <v>3568</v>
      </c>
      <c r="AD536" s="70" t="s">
        <v>3586</v>
      </c>
    </row>
    <row r="537" spans="1:30" s="70" customFormat="1">
      <c r="A537" s="70" t="s">
        <v>3587</v>
      </c>
      <c r="B537" s="70" t="s">
        <v>1206</v>
      </c>
      <c r="C537" s="70" t="s">
        <v>1921</v>
      </c>
      <c r="D537" s="70">
        <v>6</v>
      </c>
      <c r="E537" s="70">
        <v>0.3</v>
      </c>
      <c r="F537" s="70">
        <v>20</v>
      </c>
      <c r="G537" s="70">
        <v>0.5</v>
      </c>
      <c r="H537" s="70">
        <v>0.35</v>
      </c>
      <c r="AB537" s="70" t="s">
        <v>3250</v>
      </c>
      <c r="AC537" s="70" t="s">
        <v>3568</v>
      </c>
      <c r="AD537" s="70" t="s">
        <v>3587</v>
      </c>
    </row>
    <row r="538" spans="1:30" s="70" customFormat="1">
      <c r="A538" s="70" t="s">
        <v>3588</v>
      </c>
      <c r="B538" s="70" t="s">
        <v>1206</v>
      </c>
      <c r="C538" s="70" t="s">
        <v>1921</v>
      </c>
      <c r="D538" s="70">
        <v>6.5</v>
      </c>
      <c r="E538" s="70">
        <v>0.3</v>
      </c>
      <c r="F538" s="70">
        <v>21.67</v>
      </c>
      <c r="G538" s="70">
        <v>0.5</v>
      </c>
      <c r="H538" s="70">
        <v>0.35</v>
      </c>
      <c r="AB538" s="70" t="s">
        <v>3250</v>
      </c>
      <c r="AC538" s="70" t="s">
        <v>3568</v>
      </c>
      <c r="AD538" s="70" t="s">
        <v>3588</v>
      </c>
    </row>
    <row r="539" spans="1:30" s="70" customFormat="1">
      <c r="A539" s="70" t="s">
        <v>3589</v>
      </c>
      <c r="B539" s="70" t="s">
        <v>1206</v>
      </c>
      <c r="C539" s="70" t="s">
        <v>1921</v>
      </c>
      <c r="D539" s="70">
        <v>3.5</v>
      </c>
      <c r="E539" s="70">
        <v>0.20004</v>
      </c>
      <c r="F539" s="70">
        <v>17.5</v>
      </c>
      <c r="G539" s="70">
        <v>3</v>
      </c>
      <c r="H539" s="70">
        <v>0.35</v>
      </c>
      <c r="AB539" s="70" t="s">
        <v>3250</v>
      </c>
      <c r="AC539" s="70" t="s">
        <v>3568</v>
      </c>
      <c r="AD539" s="70" t="s">
        <v>3589</v>
      </c>
    </row>
    <row r="540" spans="1:30" s="70" customFormat="1">
      <c r="A540" s="70" t="s">
        <v>3590</v>
      </c>
      <c r="B540" s="70" t="s">
        <v>1206</v>
      </c>
      <c r="C540" s="70" t="s">
        <v>1921</v>
      </c>
      <c r="D540" s="70">
        <v>4</v>
      </c>
      <c r="E540" s="70">
        <v>0.20004</v>
      </c>
      <c r="F540" s="70">
        <v>20</v>
      </c>
      <c r="G540" s="70">
        <v>3</v>
      </c>
      <c r="H540" s="70">
        <v>0.35</v>
      </c>
      <c r="AB540" s="70" t="s">
        <v>3250</v>
      </c>
      <c r="AC540" s="70" t="s">
        <v>3568</v>
      </c>
      <c r="AD540" s="70" t="s">
        <v>3590</v>
      </c>
    </row>
    <row r="541" spans="1:30" s="70" customFormat="1">
      <c r="A541" s="70" t="s">
        <v>3591</v>
      </c>
      <c r="B541" s="70" t="s">
        <v>1206</v>
      </c>
      <c r="C541" s="70" t="s">
        <v>1921</v>
      </c>
      <c r="D541" s="70">
        <v>4.5</v>
      </c>
      <c r="E541" s="70">
        <v>0.20004</v>
      </c>
      <c r="F541" s="70">
        <v>22.5</v>
      </c>
      <c r="G541" s="70">
        <v>3</v>
      </c>
      <c r="H541" s="70">
        <v>0.35</v>
      </c>
      <c r="AB541" s="70" t="s">
        <v>3250</v>
      </c>
      <c r="AC541" s="70" t="s">
        <v>3568</v>
      </c>
      <c r="AD541" s="70" t="s">
        <v>3591</v>
      </c>
    </row>
    <row r="542" spans="1:30" s="70" customFormat="1">
      <c r="A542" s="70" t="s">
        <v>3592</v>
      </c>
      <c r="B542" s="70" t="s">
        <v>1206</v>
      </c>
      <c r="C542" s="70" t="s">
        <v>1921</v>
      </c>
      <c r="D542" s="70">
        <v>5</v>
      </c>
      <c r="E542" s="70">
        <v>0.20004</v>
      </c>
      <c r="F542" s="70">
        <v>25</v>
      </c>
      <c r="G542" s="70">
        <v>3</v>
      </c>
      <c r="H542" s="70">
        <v>0.35</v>
      </c>
      <c r="AB542" s="70" t="s">
        <v>3250</v>
      </c>
      <c r="AC542" s="70" t="s">
        <v>3568</v>
      </c>
      <c r="AD542" s="70" t="s">
        <v>3592</v>
      </c>
    </row>
    <row r="543" spans="1:30" s="70" customFormat="1">
      <c r="A543" s="70" t="s">
        <v>3593</v>
      </c>
      <c r="B543" s="70" t="s">
        <v>1206</v>
      </c>
      <c r="C543" s="70" t="s">
        <v>1921</v>
      </c>
      <c r="D543" s="70">
        <v>5.5</v>
      </c>
      <c r="E543" s="70">
        <v>0.20004</v>
      </c>
      <c r="F543" s="70">
        <v>27.5</v>
      </c>
      <c r="G543" s="70">
        <v>3</v>
      </c>
      <c r="H543" s="70">
        <v>0.35</v>
      </c>
      <c r="AB543" s="70" t="s">
        <v>3250</v>
      </c>
      <c r="AC543" s="70" t="s">
        <v>3568</v>
      </c>
      <c r="AD543" s="70" t="s">
        <v>3593</v>
      </c>
    </row>
    <row r="544" spans="1:30" s="70" customFormat="1">
      <c r="A544" s="70" t="s">
        <v>3594</v>
      </c>
      <c r="B544" s="70" t="s">
        <v>1206</v>
      </c>
      <c r="C544" s="70" t="s">
        <v>1921</v>
      </c>
      <c r="D544" s="70">
        <v>6</v>
      </c>
      <c r="E544" s="70">
        <v>0.20004</v>
      </c>
      <c r="F544" s="70">
        <v>30</v>
      </c>
      <c r="G544" s="70">
        <v>3</v>
      </c>
      <c r="H544" s="70">
        <v>0.35</v>
      </c>
      <c r="AB544" s="70" t="s">
        <v>3250</v>
      </c>
      <c r="AC544" s="70" t="s">
        <v>3568</v>
      </c>
      <c r="AD544" s="70" t="s">
        <v>3594</v>
      </c>
    </row>
    <row r="545" spans="1:30" s="70" customFormat="1">
      <c r="A545" s="70" t="s">
        <v>3595</v>
      </c>
      <c r="B545" s="70" t="s">
        <v>1206</v>
      </c>
      <c r="C545" s="70" t="s">
        <v>1921</v>
      </c>
      <c r="D545" s="70">
        <v>6.5</v>
      </c>
      <c r="E545" s="70">
        <v>0.20004</v>
      </c>
      <c r="F545" s="70">
        <v>32.5</v>
      </c>
      <c r="G545" s="70">
        <v>3</v>
      </c>
      <c r="H545" s="70">
        <v>0.35</v>
      </c>
      <c r="AB545" s="70" t="s">
        <v>3250</v>
      </c>
      <c r="AC545" s="70" t="s">
        <v>3568</v>
      </c>
      <c r="AD545" s="70" t="s">
        <v>3595</v>
      </c>
    </row>
    <row r="546" spans="1:30" s="70" customFormat="1">
      <c r="A546" s="70" t="s">
        <v>3596</v>
      </c>
      <c r="B546" s="70" t="s">
        <v>1206</v>
      </c>
      <c r="C546" s="70" t="s">
        <v>1921</v>
      </c>
      <c r="D546" s="70">
        <v>3.63</v>
      </c>
      <c r="E546" s="70">
        <v>1.5</v>
      </c>
      <c r="F546" s="70">
        <v>2.42</v>
      </c>
      <c r="G546" s="70">
        <v>48</v>
      </c>
      <c r="H546" s="70">
        <v>0.19</v>
      </c>
      <c r="AB546" s="70" t="s">
        <v>3250</v>
      </c>
      <c r="AC546" s="70" t="s">
        <v>3597</v>
      </c>
      <c r="AD546" s="70" t="s">
        <v>3596</v>
      </c>
    </row>
    <row r="547" spans="1:30" s="70" customFormat="1">
      <c r="A547" s="70" t="s">
        <v>3598</v>
      </c>
      <c r="B547" s="70" t="s">
        <v>1206</v>
      </c>
      <c r="C547" s="70" t="s">
        <v>1919</v>
      </c>
      <c r="D547" s="70">
        <v>3.63</v>
      </c>
      <c r="E547" s="70">
        <v>8.2200000000000006</v>
      </c>
      <c r="F547" s="70">
        <v>0.44</v>
      </c>
      <c r="G547" s="70">
        <v>139.78</v>
      </c>
      <c r="H547" s="70">
        <v>0.19</v>
      </c>
      <c r="AB547" s="70" t="s">
        <v>3250</v>
      </c>
      <c r="AC547" s="70" t="s">
        <v>3597</v>
      </c>
      <c r="AD547" s="70" t="s">
        <v>3598</v>
      </c>
    </row>
    <row r="548" spans="1:30" s="70" customFormat="1">
      <c r="A548" s="70" t="s">
        <v>3599</v>
      </c>
      <c r="B548" s="70" t="s">
        <v>1206</v>
      </c>
      <c r="C548" s="70" t="s">
        <v>1919</v>
      </c>
      <c r="D548" s="70">
        <v>3</v>
      </c>
      <c r="E548" s="70">
        <v>3.75</v>
      </c>
      <c r="F548" s="70">
        <v>0.8</v>
      </c>
      <c r="G548" s="70">
        <v>85</v>
      </c>
      <c r="H548" s="70">
        <v>0.21</v>
      </c>
      <c r="AB548" s="70" t="s">
        <v>3250</v>
      </c>
      <c r="AC548" s="70" t="s">
        <v>3597</v>
      </c>
      <c r="AD548" s="70" t="s">
        <v>3599</v>
      </c>
    </row>
    <row r="549" spans="1:30" s="70" customFormat="1">
      <c r="A549" s="70" t="s">
        <v>3600</v>
      </c>
      <c r="B549" s="70" t="s">
        <v>1206</v>
      </c>
      <c r="C549" s="70" t="s">
        <v>1919</v>
      </c>
      <c r="D549" s="70">
        <v>4</v>
      </c>
      <c r="E549" s="70">
        <v>3.5999999999999899</v>
      </c>
      <c r="F549" s="70">
        <v>1.1100000000000001</v>
      </c>
      <c r="G549" s="70">
        <v>85</v>
      </c>
      <c r="H549" s="70">
        <v>0.21</v>
      </c>
      <c r="AB549" s="70" t="s">
        <v>3250</v>
      </c>
      <c r="AC549" s="70" t="s">
        <v>3597</v>
      </c>
      <c r="AD549" s="70" t="s">
        <v>3600</v>
      </c>
    </row>
    <row r="550" spans="1:30" s="70" customFormat="1">
      <c r="A550" s="70" t="s">
        <v>3601</v>
      </c>
      <c r="B550" s="70" t="s">
        <v>1206</v>
      </c>
      <c r="C550" s="70" t="s">
        <v>1919</v>
      </c>
      <c r="D550" s="70">
        <v>6</v>
      </c>
      <c r="E550" s="70">
        <v>3.9504000000000001</v>
      </c>
      <c r="F550" s="70">
        <v>1.52</v>
      </c>
      <c r="G550" s="70">
        <v>85</v>
      </c>
      <c r="H550" s="70">
        <v>0.21</v>
      </c>
      <c r="AB550" s="70" t="s">
        <v>3250</v>
      </c>
      <c r="AC550" s="70" t="s">
        <v>3597</v>
      </c>
      <c r="AD550" s="70" t="s">
        <v>3601</v>
      </c>
    </row>
    <row r="551" spans="1:30" s="70" customFormat="1">
      <c r="A551" s="70" t="s">
        <v>3602</v>
      </c>
      <c r="B551" s="70" t="s">
        <v>1206</v>
      </c>
      <c r="C551" s="70" t="s">
        <v>1919</v>
      </c>
      <c r="D551" s="70">
        <v>8</v>
      </c>
      <c r="E551" s="70">
        <v>4.32</v>
      </c>
      <c r="F551" s="70">
        <v>1.85</v>
      </c>
      <c r="G551" s="70">
        <v>85</v>
      </c>
      <c r="H551" s="70">
        <v>0.21</v>
      </c>
      <c r="AB551" s="70" t="s">
        <v>3250</v>
      </c>
      <c r="AC551" s="70" t="s">
        <v>3597</v>
      </c>
      <c r="AD551" s="70" t="s">
        <v>3602</v>
      </c>
    </row>
    <row r="552" spans="1:30" s="70" customFormat="1">
      <c r="A552" s="70" t="s">
        <v>3603</v>
      </c>
      <c r="B552" s="70" t="s">
        <v>1206</v>
      </c>
      <c r="C552" s="70" t="s">
        <v>1919</v>
      </c>
      <c r="D552" s="70">
        <v>10</v>
      </c>
      <c r="E552" s="70">
        <v>4.5</v>
      </c>
      <c r="F552" s="70">
        <v>2.2200000000000002</v>
      </c>
      <c r="G552" s="70">
        <v>85</v>
      </c>
      <c r="H552" s="70">
        <v>0.21</v>
      </c>
      <c r="AB552" s="70" t="s">
        <v>3250</v>
      </c>
      <c r="AC552" s="70" t="s">
        <v>3597</v>
      </c>
      <c r="AD552" s="70" t="s">
        <v>3603</v>
      </c>
    </row>
    <row r="553" spans="1:30" s="70" customFormat="1">
      <c r="A553" s="70" t="s">
        <v>3604</v>
      </c>
      <c r="B553" s="70" t="s">
        <v>1206</v>
      </c>
      <c r="C553" s="70" t="s">
        <v>1919</v>
      </c>
      <c r="D553" s="70">
        <v>12</v>
      </c>
      <c r="E553" s="70">
        <v>4.8</v>
      </c>
      <c r="F553" s="70">
        <v>2.5</v>
      </c>
      <c r="G553" s="70">
        <v>85</v>
      </c>
      <c r="H553" s="70">
        <v>0.21</v>
      </c>
      <c r="AB553" s="70" t="s">
        <v>3250</v>
      </c>
      <c r="AC553" s="70" t="s">
        <v>3597</v>
      </c>
      <c r="AD553" s="70" t="s">
        <v>3604</v>
      </c>
    </row>
    <row r="554" spans="1:30" s="70" customFormat="1">
      <c r="A554" s="70" t="s">
        <v>3605</v>
      </c>
      <c r="B554" s="70" t="s">
        <v>1206</v>
      </c>
      <c r="C554" s="70" t="s">
        <v>1919</v>
      </c>
      <c r="D554" s="70">
        <v>0.38</v>
      </c>
      <c r="E554" s="70">
        <v>12.504</v>
      </c>
      <c r="F554" s="70">
        <v>0.03</v>
      </c>
      <c r="G554" s="70">
        <v>139.78</v>
      </c>
      <c r="H554" s="70">
        <v>0.22</v>
      </c>
      <c r="AB554" s="70" t="s">
        <v>3250</v>
      </c>
      <c r="AC554" s="70" t="s">
        <v>3597</v>
      </c>
      <c r="AD554" s="70" t="s">
        <v>3605</v>
      </c>
    </row>
    <row r="555" spans="1:30" s="70" customFormat="1">
      <c r="A555" s="70" t="s">
        <v>3437</v>
      </c>
      <c r="B555" s="70" t="s">
        <v>1206</v>
      </c>
      <c r="C555" s="70" t="s">
        <v>1919</v>
      </c>
      <c r="D555" s="70">
        <v>0.38</v>
      </c>
      <c r="E555" s="70">
        <v>4.5023999999999997</v>
      </c>
      <c r="F555" s="70">
        <v>0.08</v>
      </c>
      <c r="G555" s="70">
        <v>144</v>
      </c>
      <c r="H555" s="70">
        <v>0.2</v>
      </c>
      <c r="AB555" s="70" t="s">
        <v>3250</v>
      </c>
      <c r="AC555" s="70" t="s">
        <v>3597</v>
      </c>
      <c r="AD555" s="70" t="s">
        <v>3437</v>
      </c>
    </row>
    <row r="556" spans="1:30" s="70" customFormat="1">
      <c r="A556" s="70" t="s">
        <v>3606</v>
      </c>
      <c r="B556" s="70" t="s">
        <v>1206</v>
      </c>
      <c r="C556" s="70" t="s">
        <v>1919</v>
      </c>
      <c r="D556" s="70">
        <v>3</v>
      </c>
      <c r="E556" s="70">
        <v>2.3795999999999999</v>
      </c>
      <c r="F556" s="70">
        <v>1.26</v>
      </c>
      <c r="G556" s="70">
        <v>62.4</v>
      </c>
      <c r="H556" s="70">
        <v>0.19</v>
      </c>
      <c r="AB556" s="70" t="s">
        <v>3250</v>
      </c>
      <c r="AC556" s="70" t="s">
        <v>3597</v>
      </c>
      <c r="AD556" s="70" t="s">
        <v>3606</v>
      </c>
    </row>
    <row r="557" spans="1:30" s="70" customFormat="1">
      <c r="A557" s="70" t="s">
        <v>3607</v>
      </c>
      <c r="B557" s="70" t="s">
        <v>1206</v>
      </c>
      <c r="C557" s="70" t="s">
        <v>1919</v>
      </c>
      <c r="D557" s="70">
        <v>3</v>
      </c>
      <c r="E557" s="70">
        <v>2.21999999999999</v>
      </c>
      <c r="F557" s="70">
        <v>1.35</v>
      </c>
      <c r="G557" s="70">
        <v>53.1</v>
      </c>
      <c r="H557" s="70">
        <v>0.19</v>
      </c>
      <c r="AB557" s="70" t="s">
        <v>3250</v>
      </c>
      <c r="AC557" s="70" t="s">
        <v>3597</v>
      </c>
      <c r="AD557" s="70" t="s">
        <v>3607</v>
      </c>
    </row>
    <row r="558" spans="1:30" s="70" customFormat="1">
      <c r="A558" s="70" t="s">
        <v>3608</v>
      </c>
      <c r="B558" s="70" t="s">
        <v>1206</v>
      </c>
      <c r="C558" s="70" t="s">
        <v>1919</v>
      </c>
      <c r="D558" s="70">
        <v>4</v>
      </c>
      <c r="E558" s="70">
        <v>2.4</v>
      </c>
      <c r="F558" s="70">
        <v>1.67</v>
      </c>
      <c r="G558" s="70">
        <v>53.1</v>
      </c>
      <c r="H558" s="70">
        <v>0.19</v>
      </c>
      <c r="AB558" s="70" t="s">
        <v>3250</v>
      </c>
      <c r="AC558" s="70" t="s">
        <v>3597</v>
      </c>
      <c r="AD558" s="70" t="s">
        <v>3608</v>
      </c>
    </row>
    <row r="559" spans="1:30" s="70" customFormat="1">
      <c r="A559" s="70" t="s">
        <v>3609</v>
      </c>
      <c r="B559" s="70" t="s">
        <v>1206</v>
      </c>
      <c r="C559" s="70" t="s">
        <v>1919</v>
      </c>
      <c r="D559" s="70">
        <v>1</v>
      </c>
      <c r="E559" s="70">
        <v>12.504</v>
      </c>
      <c r="F559" s="70">
        <v>0.08</v>
      </c>
      <c r="G559" s="70">
        <v>139.78</v>
      </c>
      <c r="H559" s="70">
        <v>0.22</v>
      </c>
      <c r="AB559" s="70" t="s">
        <v>3250</v>
      </c>
      <c r="AC559" s="70" t="s">
        <v>3597</v>
      </c>
      <c r="AD559" s="70" t="s">
        <v>3609</v>
      </c>
    </row>
    <row r="560" spans="1:30" s="70" customFormat="1">
      <c r="A560" s="70" t="s">
        <v>3610</v>
      </c>
      <c r="B560" s="70" t="s">
        <v>1206</v>
      </c>
      <c r="C560" s="70" t="s">
        <v>1919</v>
      </c>
      <c r="D560" s="70">
        <v>0.88</v>
      </c>
      <c r="E560" s="70">
        <v>4.3751999999999898</v>
      </c>
      <c r="F560" s="70">
        <v>0.2</v>
      </c>
      <c r="G560" s="70">
        <v>116</v>
      </c>
      <c r="H560" s="70">
        <v>0.2</v>
      </c>
      <c r="AB560" s="70" t="s">
        <v>3250</v>
      </c>
      <c r="AC560" s="70" t="s">
        <v>3597</v>
      </c>
      <c r="AD560" s="70" t="s">
        <v>3610</v>
      </c>
    </row>
    <row r="561" spans="1:30" s="70" customFormat="1">
      <c r="A561" s="70" t="s">
        <v>3429</v>
      </c>
      <c r="B561" s="70" t="s">
        <v>1206</v>
      </c>
      <c r="C561" s="70" t="s">
        <v>1922</v>
      </c>
      <c r="D561" s="70">
        <v>1</v>
      </c>
      <c r="E561" s="70">
        <v>0.24959999999999999</v>
      </c>
      <c r="F561" s="70">
        <v>4</v>
      </c>
      <c r="G561" s="70">
        <v>1.5</v>
      </c>
      <c r="H561" s="70">
        <v>0.35</v>
      </c>
      <c r="AB561" s="70" t="s">
        <v>3250</v>
      </c>
      <c r="AC561" s="70" t="s">
        <v>3597</v>
      </c>
      <c r="AD561" s="70" t="s">
        <v>3429</v>
      </c>
    </row>
    <row r="562" spans="1:30" s="70" customFormat="1">
      <c r="A562" s="70" t="s">
        <v>3483</v>
      </c>
      <c r="B562" s="70" t="s">
        <v>1206</v>
      </c>
      <c r="C562" s="70" t="s">
        <v>1919</v>
      </c>
      <c r="D562" s="70">
        <v>1</v>
      </c>
      <c r="E562" s="70">
        <v>12.504</v>
      </c>
      <c r="F562" s="70">
        <v>0.08</v>
      </c>
      <c r="G562" s="70">
        <v>139.78</v>
      </c>
      <c r="H562" s="70">
        <v>0.22</v>
      </c>
      <c r="AB562" s="70" t="s">
        <v>3250</v>
      </c>
      <c r="AC562" s="70" t="s">
        <v>3597</v>
      </c>
      <c r="AD562" s="70" t="s">
        <v>3483</v>
      </c>
    </row>
    <row r="563" spans="1:30" s="70" customFormat="1">
      <c r="A563" s="70" t="s">
        <v>3611</v>
      </c>
      <c r="B563" s="70" t="s">
        <v>1206</v>
      </c>
      <c r="C563" s="70" t="s">
        <v>1919</v>
      </c>
      <c r="D563" s="70">
        <v>6</v>
      </c>
      <c r="E563" s="70">
        <v>3.12</v>
      </c>
      <c r="F563" s="70">
        <v>1.923</v>
      </c>
      <c r="G563" s="70">
        <v>130</v>
      </c>
      <c r="H563" s="70">
        <v>0.13</v>
      </c>
      <c r="AB563" s="70" t="s">
        <v>3250</v>
      </c>
      <c r="AC563" s="70" t="s">
        <v>3612</v>
      </c>
      <c r="AD563" s="70" t="s">
        <v>3611</v>
      </c>
    </row>
    <row r="564" spans="1:30" s="70" customFormat="1">
      <c r="A564" s="70" t="s">
        <v>3613</v>
      </c>
      <c r="B564" s="70" t="s">
        <v>1206</v>
      </c>
      <c r="C564" s="70" t="s">
        <v>1919</v>
      </c>
      <c r="D564" s="70">
        <v>8</v>
      </c>
      <c r="E564" s="70">
        <v>3.7595999999999998</v>
      </c>
      <c r="F564" s="70">
        <v>2.1280000000000001</v>
      </c>
      <c r="G564" s="70">
        <v>130</v>
      </c>
      <c r="H564" s="70">
        <v>0.13</v>
      </c>
      <c r="AB564" s="70" t="s">
        <v>3250</v>
      </c>
      <c r="AC564" s="70" t="s">
        <v>3612</v>
      </c>
      <c r="AD564" s="70" t="s">
        <v>3613</v>
      </c>
    </row>
    <row r="565" spans="1:30" s="70" customFormat="1">
      <c r="A565" s="70" t="s">
        <v>3614</v>
      </c>
      <c r="B565" s="70" t="s">
        <v>1206</v>
      </c>
      <c r="C565" s="70" t="s">
        <v>1919</v>
      </c>
      <c r="D565" s="70">
        <v>6</v>
      </c>
      <c r="E565" s="70">
        <v>3.24</v>
      </c>
      <c r="F565" s="70">
        <v>1.8520000000000001</v>
      </c>
      <c r="G565" s="70">
        <v>105</v>
      </c>
      <c r="H565" s="70">
        <v>0.15</v>
      </c>
      <c r="AB565" s="70" t="s">
        <v>3250</v>
      </c>
      <c r="AC565" s="70" t="s">
        <v>3612</v>
      </c>
      <c r="AD565" s="70" t="s">
        <v>3614</v>
      </c>
    </row>
    <row r="566" spans="1:30" s="70" customFormat="1">
      <c r="A566" s="70" t="s">
        <v>3615</v>
      </c>
      <c r="B566" s="70" t="s">
        <v>1206</v>
      </c>
      <c r="C566" s="70" t="s">
        <v>1919</v>
      </c>
      <c r="D566" s="70">
        <v>8</v>
      </c>
      <c r="E566" s="70">
        <v>3.9996</v>
      </c>
      <c r="F566" s="70">
        <v>2</v>
      </c>
      <c r="G566" s="70">
        <v>105</v>
      </c>
      <c r="H566" s="70">
        <v>0.14000000000000001</v>
      </c>
      <c r="AB566" s="70" t="s">
        <v>3250</v>
      </c>
      <c r="AC566" s="70" t="s">
        <v>3612</v>
      </c>
      <c r="AD566" s="70" t="s">
        <v>3615</v>
      </c>
    </row>
    <row r="567" spans="1:30" s="70" customFormat="1">
      <c r="A567" s="70" t="s">
        <v>3616</v>
      </c>
      <c r="B567" s="70" t="s">
        <v>1206</v>
      </c>
      <c r="C567" s="70" t="s">
        <v>1919</v>
      </c>
      <c r="D567" s="70">
        <v>10</v>
      </c>
      <c r="E567" s="70">
        <v>4.5995999999999997</v>
      </c>
      <c r="F567" s="70">
        <v>2.1739999999999999</v>
      </c>
      <c r="G567" s="70">
        <v>105</v>
      </c>
      <c r="H567" s="70">
        <v>0.14000000000000001</v>
      </c>
      <c r="AB567" s="70" t="s">
        <v>3250</v>
      </c>
      <c r="AC567" s="70" t="s">
        <v>3612</v>
      </c>
      <c r="AD567" s="70" t="s">
        <v>3616</v>
      </c>
    </row>
    <row r="568" spans="1:30" s="70" customFormat="1">
      <c r="A568" s="70" t="s">
        <v>3617</v>
      </c>
      <c r="B568" s="70" t="s">
        <v>1206</v>
      </c>
      <c r="C568" s="70" t="s">
        <v>1919</v>
      </c>
      <c r="D568" s="70">
        <v>12</v>
      </c>
      <c r="E568" s="70">
        <v>5.16</v>
      </c>
      <c r="F568" s="70">
        <v>2.3260000000000001</v>
      </c>
      <c r="G568" s="70">
        <v>105</v>
      </c>
      <c r="H568" s="70">
        <v>0.14000000000000001</v>
      </c>
      <c r="AB568" s="70" t="s">
        <v>3250</v>
      </c>
      <c r="AC568" s="70" t="s">
        <v>3612</v>
      </c>
      <c r="AD568" s="70" t="s">
        <v>3617</v>
      </c>
    </row>
    <row r="569" spans="1:30" s="70" customFormat="1">
      <c r="A569" s="70" t="s">
        <v>3618</v>
      </c>
      <c r="B569" s="70" t="s">
        <v>1206</v>
      </c>
      <c r="C569" s="70" t="s">
        <v>1919</v>
      </c>
      <c r="D569" s="70">
        <v>6</v>
      </c>
      <c r="E569" s="70">
        <v>3.4799999999999902</v>
      </c>
      <c r="F569" s="70">
        <v>1.724</v>
      </c>
      <c r="G569" s="70">
        <v>115</v>
      </c>
      <c r="H569" s="70">
        <v>0.15</v>
      </c>
      <c r="AB569" s="70" t="s">
        <v>3250</v>
      </c>
      <c r="AC569" s="70" t="s">
        <v>3612</v>
      </c>
      <c r="AD569" s="70" t="s">
        <v>3618</v>
      </c>
    </row>
    <row r="570" spans="1:30" s="70" customFormat="1">
      <c r="A570" s="70" t="s">
        <v>3619</v>
      </c>
      <c r="B570" s="70" t="s">
        <v>1206</v>
      </c>
      <c r="C570" s="70" t="s">
        <v>1919</v>
      </c>
      <c r="D570" s="70">
        <v>8</v>
      </c>
      <c r="E570" s="70">
        <v>4.2396000000000003</v>
      </c>
      <c r="F570" s="70">
        <v>1.887</v>
      </c>
      <c r="G570" s="70">
        <v>115</v>
      </c>
      <c r="H570" s="70">
        <v>0.14000000000000001</v>
      </c>
      <c r="AB570" s="70" t="s">
        <v>3250</v>
      </c>
      <c r="AC570" s="70" t="s">
        <v>3612</v>
      </c>
      <c r="AD570" s="70" t="s">
        <v>3619</v>
      </c>
    </row>
    <row r="571" spans="1:30" s="70" customFormat="1">
      <c r="A571" s="70" t="s">
        <v>3620</v>
      </c>
      <c r="B571" s="70" t="s">
        <v>1206</v>
      </c>
      <c r="C571" s="70" t="s">
        <v>1919</v>
      </c>
      <c r="D571" s="70">
        <v>10</v>
      </c>
      <c r="E571" s="70">
        <v>4.8995999999999897</v>
      </c>
      <c r="F571" s="70">
        <v>2.0409999999999999</v>
      </c>
      <c r="G571" s="70">
        <v>115</v>
      </c>
      <c r="H571" s="70">
        <v>0.14000000000000001</v>
      </c>
      <c r="AB571" s="70" t="s">
        <v>3250</v>
      </c>
      <c r="AC571" s="70" t="s">
        <v>3612</v>
      </c>
      <c r="AD571" s="70" t="s">
        <v>3620</v>
      </c>
    </row>
    <row r="572" spans="1:30" s="70" customFormat="1">
      <c r="A572" s="70" t="s">
        <v>3621</v>
      </c>
      <c r="B572" s="70" t="s">
        <v>1206</v>
      </c>
      <c r="C572" s="70" t="s">
        <v>1919</v>
      </c>
      <c r="D572" s="70">
        <v>12</v>
      </c>
      <c r="E572" s="70">
        <v>5.52</v>
      </c>
      <c r="F572" s="70">
        <v>2.1739999999999999</v>
      </c>
      <c r="G572" s="70">
        <v>115</v>
      </c>
      <c r="H572" s="70">
        <v>0.14000000000000001</v>
      </c>
      <c r="AB572" s="70" t="s">
        <v>3250</v>
      </c>
      <c r="AC572" s="70" t="s">
        <v>3612</v>
      </c>
      <c r="AD572" s="70" t="s">
        <v>3621</v>
      </c>
    </row>
    <row r="573" spans="1:30" s="70" customFormat="1">
      <c r="A573" s="70" t="s">
        <v>3622</v>
      </c>
      <c r="B573" s="70" t="s">
        <v>1206</v>
      </c>
      <c r="C573" s="70" t="s">
        <v>1919</v>
      </c>
      <c r="D573" s="70">
        <v>6</v>
      </c>
      <c r="E573" s="70">
        <v>3.66</v>
      </c>
      <c r="F573" s="70">
        <v>1.639</v>
      </c>
      <c r="G573" s="70">
        <v>125</v>
      </c>
      <c r="H573" s="70">
        <v>0.14000000000000001</v>
      </c>
      <c r="AB573" s="70" t="s">
        <v>3250</v>
      </c>
      <c r="AC573" s="70" t="s">
        <v>3612</v>
      </c>
      <c r="AD573" s="70" t="s">
        <v>3622</v>
      </c>
    </row>
    <row r="574" spans="1:30" s="70" customFormat="1">
      <c r="A574" s="70" t="s">
        <v>3623</v>
      </c>
      <c r="B574" s="70" t="s">
        <v>1206</v>
      </c>
      <c r="C574" s="70" t="s">
        <v>1919</v>
      </c>
      <c r="D574" s="70">
        <v>8</v>
      </c>
      <c r="E574" s="70">
        <v>4.4795999999999996</v>
      </c>
      <c r="F574" s="70">
        <v>1.786</v>
      </c>
      <c r="G574" s="70">
        <v>125</v>
      </c>
      <c r="H574" s="70">
        <v>0.13</v>
      </c>
      <c r="AB574" s="70" t="s">
        <v>3250</v>
      </c>
      <c r="AC574" s="70" t="s">
        <v>3612</v>
      </c>
      <c r="AD574" s="70" t="s">
        <v>3623</v>
      </c>
    </row>
    <row r="575" spans="1:30" s="70" customFormat="1">
      <c r="A575" s="70" t="s">
        <v>3624</v>
      </c>
      <c r="B575" s="70" t="s">
        <v>1206</v>
      </c>
      <c r="C575" s="70" t="s">
        <v>1919</v>
      </c>
      <c r="D575" s="70">
        <v>10</v>
      </c>
      <c r="E575" s="70">
        <v>5.1996000000000002</v>
      </c>
      <c r="F575" s="70">
        <v>1.923</v>
      </c>
      <c r="G575" s="70">
        <v>125</v>
      </c>
      <c r="H575" s="70">
        <v>0.14000000000000001</v>
      </c>
      <c r="AB575" s="70" t="s">
        <v>3250</v>
      </c>
      <c r="AC575" s="70" t="s">
        <v>3612</v>
      </c>
      <c r="AD575" s="70" t="s">
        <v>3624</v>
      </c>
    </row>
    <row r="576" spans="1:30" s="70" customFormat="1">
      <c r="A576" s="70" t="s">
        <v>3625</v>
      </c>
      <c r="B576" s="70" t="s">
        <v>1206</v>
      </c>
      <c r="C576" s="70" t="s">
        <v>1919</v>
      </c>
      <c r="D576" s="70">
        <v>12</v>
      </c>
      <c r="E576" s="70">
        <v>5.88</v>
      </c>
      <c r="F576" s="70">
        <v>2.0409999999999999</v>
      </c>
      <c r="G576" s="70">
        <v>125</v>
      </c>
      <c r="H576" s="70">
        <v>0.13</v>
      </c>
      <c r="AB576" s="70" t="s">
        <v>3250</v>
      </c>
      <c r="AC576" s="70" t="s">
        <v>3612</v>
      </c>
      <c r="AD576" s="70" t="s">
        <v>3625</v>
      </c>
    </row>
    <row r="577" spans="1:30" s="70" customFormat="1">
      <c r="A577" s="70" t="s">
        <v>3626</v>
      </c>
      <c r="B577" s="70" t="s">
        <v>1206</v>
      </c>
      <c r="C577" s="70" t="s">
        <v>1919</v>
      </c>
      <c r="D577" s="70">
        <v>6</v>
      </c>
      <c r="E577" s="70">
        <v>3.9</v>
      </c>
      <c r="F577" s="70">
        <v>1.538</v>
      </c>
      <c r="G577" s="70">
        <v>130</v>
      </c>
      <c r="H577" s="70">
        <v>0.17</v>
      </c>
      <c r="AB577" s="70" t="s">
        <v>3250</v>
      </c>
      <c r="AC577" s="70" t="s">
        <v>3627</v>
      </c>
      <c r="AD577" s="70" t="s">
        <v>3626</v>
      </c>
    </row>
    <row r="578" spans="1:30" s="70" customFormat="1">
      <c r="A578" s="70" t="s">
        <v>3628</v>
      </c>
      <c r="B578" s="70" t="s">
        <v>1206</v>
      </c>
      <c r="C578" s="70" t="s">
        <v>1919</v>
      </c>
      <c r="D578" s="70">
        <v>8</v>
      </c>
      <c r="E578" s="70">
        <v>4.5599999999999996</v>
      </c>
      <c r="F578" s="70">
        <v>1.754</v>
      </c>
      <c r="G578" s="70">
        <v>130</v>
      </c>
      <c r="H578" s="70">
        <v>0.17</v>
      </c>
      <c r="AB578" s="70" t="s">
        <v>3250</v>
      </c>
      <c r="AC578" s="70" t="s">
        <v>3627</v>
      </c>
      <c r="AD578" s="70" t="s">
        <v>3628</v>
      </c>
    </row>
    <row r="579" spans="1:30" s="70" customFormat="1">
      <c r="A579" s="70" t="s">
        <v>3629</v>
      </c>
      <c r="B579" s="70" t="s">
        <v>1206</v>
      </c>
      <c r="C579" s="70" t="s">
        <v>1919</v>
      </c>
      <c r="D579" s="70">
        <v>6</v>
      </c>
      <c r="E579" s="70">
        <v>8.3328000000000007</v>
      </c>
      <c r="F579" s="70">
        <v>0.72</v>
      </c>
      <c r="G579" s="70">
        <v>105</v>
      </c>
      <c r="H579" s="70">
        <v>0.21</v>
      </c>
      <c r="AB579" s="70" t="s">
        <v>3250</v>
      </c>
      <c r="AC579" s="70" t="s">
        <v>3627</v>
      </c>
      <c r="AD579" s="70" t="s">
        <v>3629</v>
      </c>
    </row>
    <row r="580" spans="1:30" s="70" customFormat="1">
      <c r="A580" s="70" t="s">
        <v>3630</v>
      </c>
      <c r="B580" s="70" t="s">
        <v>1206</v>
      </c>
      <c r="C580" s="70" t="s">
        <v>1919</v>
      </c>
      <c r="D580" s="70">
        <v>8</v>
      </c>
      <c r="E580" s="70">
        <v>8.3328000000000007</v>
      </c>
      <c r="F580" s="70">
        <v>0.96</v>
      </c>
      <c r="G580" s="70">
        <v>105</v>
      </c>
      <c r="H580" s="70">
        <v>0.22</v>
      </c>
      <c r="AB580" s="70" t="s">
        <v>3250</v>
      </c>
      <c r="AC580" s="70" t="s">
        <v>3627</v>
      </c>
      <c r="AD580" s="70" t="s">
        <v>3630</v>
      </c>
    </row>
    <row r="581" spans="1:30" s="70" customFormat="1">
      <c r="A581" s="70" t="s">
        <v>3631</v>
      </c>
      <c r="B581" s="70" t="s">
        <v>1206</v>
      </c>
      <c r="C581" s="70" t="s">
        <v>1919</v>
      </c>
      <c r="D581" s="70">
        <v>10</v>
      </c>
      <c r="E581" s="70">
        <v>8.4743999999999993</v>
      </c>
      <c r="F581" s="70">
        <v>1.18</v>
      </c>
      <c r="G581" s="70">
        <v>105</v>
      </c>
      <c r="H581" s="70">
        <v>0.22</v>
      </c>
      <c r="AB581" s="70" t="s">
        <v>3250</v>
      </c>
      <c r="AC581" s="70" t="s">
        <v>3627</v>
      </c>
      <c r="AD581" s="70" t="s">
        <v>3631</v>
      </c>
    </row>
    <row r="582" spans="1:30" s="70" customFormat="1">
      <c r="A582" s="70" t="s">
        <v>3632</v>
      </c>
      <c r="B582" s="70" t="s">
        <v>1206</v>
      </c>
      <c r="C582" s="70" t="s">
        <v>1919</v>
      </c>
      <c r="D582" s="70">
        <v>12</v>
      </c>
      <c r="E582" s="70">
        <v>8.5703999999999994</v>
      </c>
      <c r="F582" s="70">
        <v>1.4</v>
      </c>
      <c r="G582" s="70">
        <v>105</v>
      </c>
      <c r="H582" s="70">
        <v>0.22</v>
      </c>
      <c r="AB582" s="70" t="s">
        <v>3250</v>
      </c>
      <c r="AC582" s="70" t="s">
        <v>3627</v>
      </c>
      <c r="AD582" s="70" t="s">
        <v>3632</v>
      </c>
    </row>
    <row r="583" spans="1:30" s="70" customFormat="1">
      <c r="A583" s="70" t="s">
        <v>3633</v>
      </c>
      <c r="B583" s="70" t="s">
        <v>1206</v>
      </c>
      <c r="C583" s="70" t="s">
        <v>1919</v>
      </c>
      <c r="D583" s="70">
        <v>6</v>
      </c>
      <c r="E583" s="70">
        <v>10.17</v>
      </c>
      <c r="F583" s="70">
        <v>0.59</v>
      </c>
      <c r="G583" s="70">
        <v>115</v>
      </c>
      <c r="H583" s="70">
        <v>0.2</v>
      </c>
      <c r="AB583" s="70" t="s">
        <v>3250</v>
      </c>
      <c r="AC583" s="70" t="s">
        <v>3627</v>
      </c>
      <c r="AD583" s="70" t="s">
        <v>3633</v>
      </c>
    </row>
    <row r="584" spans="1:30" s="70" customFormat="1">
      <c r="A584" s="70" t="s">
        <v>3634</v>
      </c>
      <c r="B584" s="70" t="s">
        <v>1206</v>
      </c>
      <c r="C584" s="70" t="s">
        <v>1919</v>
      </c>
      <c r="D584" s="70">
        <v>8</v>
      </c>
      <c r="E584" s="70">
        <v>9.1223999999999901</v>
      </c>
      <c r="F584" s="70">
        <v>0.877</v>
      </c>
      <c r="G584" s="70">
        <v>115</v>
      </c>
      <c r="H584" s="70">
        <v>0.2</v>
      </c>
      <c r="AB584" s="70" t="s">
        <v>3250</v>
      </c>
      <c r="AC584" s="70" t="s">
        <v>3627</v>
      </c>
      <c r="AD584" s="70" t="s">
        <v>3634</v>
      </c>
    </row>
    <row r="585" spans="1:30" s="70" customFormat="1">
      <c r="A585" s="70" t="s">
        <v>3635</v>
      </c>
      <c r="B585" s="70" t="s">
        <v>1206</v>
      </c>
      <c r="C585" s="70" t="s">
        <v>1919</v>
      </c>
      <c r="D585" s="70">
        <v>10</v>
      </c>
      <c r="E585" s="70">
        <v>9.1739999999999995</v>
      </c>
      <c r="F585" s="70">
        <v>1.0900000000000001</v>
      </c>
      <c r="G585" s="70">
        <v>115</v>
      </c>
      <c r="H585" s="70">
        <v>0.21</v>
      </c>
      <c r="AB585" s="70" t="s">
        <v>3250</v>
      </c>
      <c r="AC585" s="70" t="s">
        <v>3627</v>
      </c>
      <c r="AD585" s="70" t="s">
        <v>3635</v>
      </c>
    </row>
    <row r="586" spans="1:30" s="70" customFormat="1">
      <c r="A586" s="70" t="s">
        <v>3636</v>
      </c>
      <c r="B586" s="70" t="s">
        <v>1206</v>
      </c>
      <c r="C586" s="70" t="s">
        <v>1919</v>
      </c>
      <c r="D586" s="70">
        <v>12</v>
      </c>
      <c r="E586" s="70">
        <v>9.2303999999999995</v>
      </c>
      <c r="F586" s="70">
        <v>1.3</v>
      </c>
      <c r="G586" s="70">
        <v>115</v>
      </c>
      <c r="H586" s="70">
        <v>0.21</v>
      </c>
      <c r="AB586" s="70" t="s">
        <v>3250</v>
      </c>
      <c r="AC586" s="70" t="s">
        <v>3627</v>
      </c>
      <c r="AD586" s="70" t="s">
        <v>3636</v>
      </c>
    </row>
    <row r="587" spans="1:30" s="70" customFormat="1">
      <c r="A587" s="70" t="s">
        <v>3637</v>
      </c>
      <c r="B587" s="70" t="s">
        <v>1206</v>
      </c>
      <c r="C587" s="70" t="s">
        <v>1919</v>
      </c>
      <c r="D587" s="70">
        <v>6</v>
      </c>
      <c r="E587" s="70">
        <v>10.17</v>
      </c>
      <c r="F587" s="70">
        <v>0.59</v>
      </c>
      <c r="G587" s="70">
        <v>125</v>
      </c>
      <c r="H587" s="70">
        <v>0.19</v>
      </c>
      <c r="AB587" s="70" t="s">
        <v>3250</v>
      </c>
      <c r="AC587" s="70" t="s">
        <v>3627</v>
      </c>
      <c r="AD587" s="70" t="s">
        <v>3637</v>
      </c>
    </row>
    <row r="588" spans="1:30" s="70" customFormat="1">
      <c r="A588" s="70" t="s">
        <v>3638</v>
      </c>
      <c r="B588" s="70" t="s">
        <v>1206</v>
      </c>
      <c r="C588" s="70" t="s">
        <v>1919</v>
      </c>
      <c r="D588" s="70">
        <v>8</v>
      </c>
      <c r="E588" s="70">
        <v>10.126799999999999</v>
      </c>
      <c r="F588" s="70">
        <v>0.79</v>
      </c>
      <c r="G588" s="70">
        <v>125</v>
      </c>
      <c r="H588" s="70">
        <v>0.2</v>
      </c>
      <c r="AB588" s="70" t="s">
        <v>3250</v>
      </c>
      <c r="AC588" s="70" t="s">
        <v>3627</v>
      </c>
      <c r="AD588" s="70" t="s">
        <v>3638</v>
      </c>
    </row>
    <row r="589" spans="1:30" s="70" customFormat="1">
      <c r="A589" s="70" t="s">
        <v>3639</v>
      </c>
      <c r="B589" s="70" t="s">
        <v>1206</v>
      </c>
      <c r="C589" s="70" t="s">
        <v>1919</v>
      </c>
      <c r="D589" s="70">
        <v>10</v>
      </c>
      <c r="E589" s="70">
        <v>10.101599999999999</v>
      </c>
      <c r="F589" s="70">
        <v>0.99</v>
      </c>
      <c r="G589" s="70">
        <v>125</v>
      </c>
      <c r="H589" s="70">
        <v>0.2</v>
      </c>
      <c r="AB589" s="70" t="s">
        <v>3250</v>
      </c>
      <c r="AC589" s="70" t="s">
        <v>3627</v>
      </c>
      <c r="AD589" s="70" t="s">
        <v>3639</v>
      </c>
    </row>
    <row r="590" spans="1:30" s="70" customFormat="1">
      <c r="A590" s="70" t="s">
        <v>3640</v>
      </c>
      <c r="B590" s="70" t="s">
        <v>1206</v>
      </c>
      <c r="C590" s="70" t="s">
        <v>1919</v>
      </c>
      <c r="D590" s="70">
        <v>12</v>
      </c>
      <c r="E590" s="70">
        <v>10.083600000000001</v>
      </c>
      <c r="F590" s="70">
        <v>1.19</v>
      </c>
      <c r="G590" s="70">
        <v>125</v>
      </c>
      <c r="H590" s="70">
        <v>0.2</v>
      </c>
      <c r="AB590" s="70" t="s">
        <v>3250</v>
      </c>
      <c r="AC590" s="70" t="s">
        <v>3627</v>
      </c>
      <c r="AD590" s="70" t="s">
        <v>3640</v>
      </c>
    </row>
    <row r="591" spans="1:30" s="70" customFormat="1">
      <c r="A591" s="70" t="s">
        <v>3641</v>
      </c>
      <c r="B591" s="70" t="s">
        <v>1206</v>
      </c>
      <c r="C591" s="70" t="s">
        <v>1919</v>
      </c>
      <c r="D591" s="70">
        <v>6</v>
      </c>
      <c r="E591" s="70">
        <v>2.7</v>
      </c>
      <c r="F591" s="70">
        <v>2.222</v>
      </c>
      <c r="G591" s="70">
        <v>130</v>
      </c>
      <c r="H591" s="70">
        <v>0.13</v>
      </c>
      <c r="AB591" s="70" t="s">
        <v>3250</v>
      </c>
      <c r="AC591" s="70" t="s">
        <v>3642</v>
      </c>
      <c r="AD591" s="70" t="s">
        <v>3641</v>
      </c>
    </row>
    <row r="592" spans="1:30" s="70" customFormat="1">
      <c r="A592" s="70" t="s">
        <v>3643</v>
      </c>
      <c r="B592" s="70" t="s">
        <v>1206</v>
      </c>
      <c r="C592" s="70" t="s">
        <v>1919</v>
      </c>
      <c r="D592" s="70">
        <v>8</v>
      </c>
      <c r="E592" s="70">
        <v>3.12</v>
      </c>
      <c r="F592" s="70">
        <v>2.5640000000000001</v>
      </c>
      <c r="G592" s="70">
        <v>130</v>
      </c>
      <c r="H592" s="70">
        <v>0.13</v>
      </c>
      <c r="AB592" s="70" t="s">
        <v>3250</v>
      </c>
      <c r="AC592" s="70" t="s">
        <v>3642</v>
      </c>
      <c r="AD592" s="70" t="s">
        <v>3643</v>
      </c>
    </row>
    <row r="593" spans="1:30" s="70" customFormat="1">
      <c r="A593" s="70" t="s">
        <v>3644</v>
      </c>
      <c r="B593" s="70" t="s">
        <v>1206</v>
      </c>
      <c r="C593" s="70" t="s">
        <v>1919</v>
      </c>
      <c r="D593" s="70">
        <v>6</v>
      </c>
      <c r="E593" s="70">
        <v>2.64</v>
      </c>
      <c r="F593" s="70">
        <v>2.2730000000000001</v>
      </c>
      <c r="G593" s="70">
        <v>105</v>
      </c>
      <c r="H593" s="70">
        <v>0.15</v>
      </c>
      <c r="AB593" s="70" t="s">
        <v>3250</v>
      </c>
      <c r="AC593" s="70" t="s">
        <v>3642</v>
      </c>
      <c r="AD593" s="70" t="s">
        <v>3644</v>
      </c>
    </row>
    <row r="594" spans="1:30" s="70" customFormat="1">
      <c r="A594" s="70" t="s">
        <v>3645</v>
      </c>
      <c r="B594" s="70" t="s">
        <v>1206</v>
      </c>
      <c r="C594" s="70" t="s">
        <v>1919</v>
      </c>
      <c r="D594" s="70">
        <v>8</v>
      </c>
      <c r="E594" s="70">
        <v>2.9603999999999999</v>
      </c>
      <c r="F594" s="70">
        <v>2.7029999999999998</v>
      </c>
      <c r="G594" s="70">
        <v>105</v>
      </c>
      <c r="H594" s="70">
        <v>0.14000000000000001</v>
      </c>
      <c r="AB594" s="70" t="s">
        <v>3250</v>
      </c>
      <c r="AC594" s="70" t="s">
        <v>3642</v>
      </c>
      <c r="AD594" s="70" t="s">
        <v>3645</v>
      </c>
    </row>
    <row r="595" spans="1:30" s="70" customFormat="1">
      <c r="A595" s="70" t="s">
        <v>3646</v>
      </c>
      <c r="B595" s="70" t="s">
        <v>1206</v>
      </c>
      <c r="C595" s="70" t="s">
        <v>1919</v>
      </c>
      <c r="D595" s="70">
        <v>10</v>
      </c>
      <c r="E595" s="70">
        <v>3.3996</v>
      </c>
      <c r="F595" s="70">
        <v>2.9409999999999998</v>
      </c>
      <c r="G595" s="70">
        <v>105</v>
      </c>
      <c r="H595" s="70">
        <v>0.14000000000000001</v>
      </c>
      <c r="AB595" s="70" t="s">
        <v>3250</v>
      </c>
      <c r="AC595" s="70" t="s">
        <v>3642</v>
      </c>
      <c r="AD595" s="70" t="s">
        <v>3646</v>
      </c>
    </row>
    <row r="596" spans="1:30" s="70" customFormat="1">
      <c r="A596" s="70" t="s">
        <v>3647</v>
      </c>
      <c r="B596" s="70" t="s">
        <v>1206</v>
      </c>
      <c r="C596" s="70" t="s">
        <v>1919</v>
      </c>
      <c r="D596" s="70">
        <v>12</v>
      </c>
      <c r="E596" s="70">
        <v>3.5999999999999899</v>
      </c>
      <c r="F596" s="70">
        <v>3.3330000000000002</v>
      </c>
      <c r="G596" s="70">
        <v>105</v>
      </c>
      <c r="H596" s="70">
        <v>0.14000000000000001</v>
      </c>
      <c r="AB596" s="70" t="s">
        <v>3250</v>
      </c>
      <c r="AC596" s="70" t="s">
        <v>3642</v>
      </c>
      <c r="AD596" s="70" t="s">
        <v>3647</v>
      </c>
    </row>
    <row r="597" spans="1:30" s="70" customFormat="1">
      <c r="A597" s="70" t="s">
        <v>3648</v>
      </c>
      <c r="B597" s="70" t="s">
        <v>1206</v>
      </c>
      <c r="C597" s="70" t="s">
        <v>1919</v>
      </c>
      <c r="D597" s="70">
        <v>6</v>
      </c>
      <c r="E597" s="70">
        <v>2.88</v>
      </c>
      <c r="F597" s="70">
        <v>2.0830000000000002</v>
      </c>
      <c r="G597" s="70">
        <v>115</v>
      </c>
      <c r="H597" s="70">
        <v>0.15</v>
      </c>
      <c r="AB597" s="70" t="s">
        <v>3250</v>
      </c>
      <c r="AC597" s="70" t="s">
        <v>3642</v>
      </c>
      <c r="AD597" s="70" t="s">
        <v>3648</v>
      </c>
    </row>
    <row r="598" spans="1:30" s="70" customFormat="1">
      <c r="A598" s="70" t="s">
        <v>3649</v>
      </c>
      <c r="B598" s="70" t="s">
        <v>1206</v>
      </c>
      <c r="C598" s="70" t="s">
        <v>1919</v>
      </c>
      <c r="D598" s="70">
        <v>8</v>
      </c>
      <c r="E598" s="70">
        <v>3.2795999999999998</v>
      </c>
      <c r="F598" s="70">
        <v>2.4390000000000001</v>
      </c>
      <c r="G598" s="70">
        <v>115</v>
      </c>
      <c r="H598" s="70">
        <v>0.14000000000000001</v>
      </c>
      <c r="AB598" s="70" t="s">
        <v>3250</v>
      </c>
      <c r="AC598" s="70" t="s">
        <v>3642</v>
      </c>
      <c r="AD598" s="70" t="s">
        <v>3649</v>
      </c>
    </row>
    <row r="599" spans="1:30" s="70" customFormat="1">
      <c r="A599" s="70" t="s">
        <v>3650</v>
      </c>
      <c r="B599" s="70" t="s">
        <v>1206</v>
      </c>
      <c r="C599" s="70" t="s">
        <v>1919</v>
      </c>
      <c r="D599" s="70">
        <v>10</v>
      </c>
      <c r="E599" s="70">
        <v>3.6996000000000002</v>
      </c>
      <c r="F599" s="70">
        <v>2.7029999999999998</v>
      </c>
      <c r="G599" s="70">
        <v>115</v>
      </c>
      <c r="H599" s="70">
        <v>0.14000000000000001</v>
      </c>
      <c r="AB599" s="70" t="s">
        <v>3250</v>
      </c>
      <c r="AC599" s="70" t="s">
        <v>3642</v>
      </c>
      <c r="AD599" s="70" t="s">
        <v>3650</v>
      </c>
    </row>
    <row r="600" spans="1:30" s="70" customFormat="1">
      <c r="A600" s="70" t="s">
        <v>3651</v>
      </c>
      <c r="B600" s="70" t="s">
        <v>1206</v>
      </c>
      <c r="C600" s="70" t="s">
        <v>1919</v>
      </c>
      <c r="D600" s="70">
        <v>12</v>
      </c>
      <c r="E600" s="70">
        <v>3.96</v>
      </c>
      <c r="F600" s="70">
        <v>3.03</v>
      </c>
      <c r="G600" s="70">
        <v>115</v>
      </c>
      <c r="H600" s="70">
        <v>0.14000000000000001</v>
      </c>
      <c r="AB600" s="70" t="s">
        <v>3250</v>
      </c>
      <c r="AC600" s="70" t="s">
        <v>3642</v>
      </c>
      <c r="AD600" s="70" t="s">
        <v>3651</v>
      </c>
    </row>
    <row r="601" spans="1:30" s="70" customFormat="1">
      <c r="A601" s="70" t="s">
        <v>3652</v>
      </c>
      <c r="B601" s="70" t="s">
        <v>1206</v>
      </c>
      <c r="C601" s="70" t="s">
        <v>1919</v>
      </c>
      <c r="D601" s="70">
        <v>6</v>
      </c>
      <c r="E601" s="70">
        <v>3.12</v>
      </c>
      <c r="F601" s="70">
        <v>1.923</v>
      </c>
      <c r="G601" s="70">
        <v>125</v>
      </c>
      <c r="H601" s="70">
        <v>0.14000000000000001</v>
      </c>
      <c r="AB601" s="70" t="s">
        <v>3250</v>
      </c>
      <c r="AC601" s="70" t="s">
        <v>3642</v>
      </c>
      <c r="AD601" s="70" t="s">
        <v>3652</v>
      </c>
    </row>
    <row r="602" spans="1:30" s="70" customFormat="1">
      <c r="A602" s="70" t="s">
        <v>3653</v>
      </c>
      <c r="B602" s="70" t="s">
        <v>1206</v>
      </c>
      <c r="C602" s="70" t="s">
        <v>1919</v>
      </c>
      <c r="D602" s="70">
        <v>8</v>
      </c>
      <c r="E602" s="70">
        <v>3.5196000000000001</v>
      </c>
      <c r="F602" s="70">
        <v>2.2730000000000001</v>
      </c>
      <c r="G602" s="70">
        <v>125</v>
      </c>
      <c r="H602" s="70">
        <v>0.13</v>
      </c>
      <c r="AB602" s="70" t="s">
        <v>3250</v>
      </c>
      <c r="AC602" s="70" t="s">
        <v>3642</v>
      </c>
      <c r="AD602" s="70" t="s">
        <v>3653</v>
      </c>
    </row>
    <row r="603" spans="1:30" s="70" customFormat="1">
      <c r="A603" s="70" t="s">
        <v>3654</v>
      </c>
      <c r="B603" s="70" t="s">
        <v>1206</v>
      </c>
      <c r="C603" s="70" t="s">
        <v>1919</v>
      </c>
      <c r="D603" s="70">
        <v>10</v>
      </c>
      <c r="E603" s="70">
        <v>4.1003999999999996</v>
      </c>
      <c r="F603" s="70">
        <v>2.4390000000000001</v>
      </c>
      <c r="G603" s="70">
        <v>125</v>
      </c>
      <c r="H603" s="70">
        <v>0.14000000000000001</v>
      </c>
      <c r="AB603" s="70" t="s">
        <v>3250</v>
      </c>
      <c r="AC603" s="70" t="s">
        <v>3642</v>
      </c>
      <c r="AD603" s="70" t="s">
        <v>3654</v>
      </c>
    </row>
    <row r="604" spans="1:30" s="70" customFormat="1">
      <c r="A604" s="70" t="s">
        <v>3655</v>
      </c>
      <c r="B604" s="70" t="s">
        <v>1206</v>
      </c>
      <c r="C604" s="70" t="s">
        <v>1919</v>
      </c>
      <c r="D604" s="70">
        <v>12</v>
      </c>
      <c r="E604" s="70">
        <v>4.32</v>
      </c>
      <c r="F604" s="70">
        <v>2.778</v>
      </c>
      <c r="G604" s="70">
        <v>125</v>
      </c>
      <c r="H604" s="70">
        <v>0.13</v>
      </c>
      <c r="AB604" s="70" t="s">
        <v>3250</v>
      </c>
      <c r="AC604" s="70" t="s">
        <v>3642</v>
      </c>
      <c r="AD604" s="70" t="s">
        <v>3655</v>
      </c>
    </row>
    <row r="605" spans="1:30" s="70" customFormat="1">
      <c r="A605" s="70" t="s">
        <v>3656</v>
      </c>
      <c r="B605" s="70" t="s">
        <v>1206</v>
      </c>
      <c r="C605" s="70" t="s">
        <v>1922</v>
      </c>
      <c r="D605" s="70">
        <v>2</v>
      </c>
      <c r="E605" s="70">
        <v>0.16703999999999999</v>
      </c>
      <c r="F605" s="70">
        <v>11.971</v>
      </c>
      <c r="G605" s="70">
        <v>34.869999999999997</v>
      </c>
      <c r="H605" s="70">
        <v>0.26</v>
      </c>
      <c r="AB605" s="70" t="s">
        <v>3250</v>
      </c>
      <c r="AC605" s="70" t="s">
        <v>3657</v>
      </c>
      <c r="AD605" s="70" t="s">
        <v>3656</v>
      </c>
    </row>
    <row r="606" spans="1:30" s="70" customFormat="1">
      <c r="A606" s="70" t="s">
        <v>3658</v>
      </c>
      <c r="B606" s="70" t="s">
        <v>1206</v>
      </c>
      <c r="C606" s="70" t="s">
        <v>1922</v>
      </c>
      <c r="D606" s="70">
        <v>2.5</v>
      </c>
      <c r="E606" s="70">
        <v>0.16644</v>
      </c>
      <c r="F606" s="70">
        <v>15.023</v>
      </c>
      <c r="G606" s="70">
        <v>28.47</v>
      </c>
      <c r="H606" s="70">
        <v>0.26</v>
      </c>
      <c r="AB606" s="70" t="s">
        <v>3250</v>
      </c>
      <c r="AC606" s="70" t="s">
        <v>3657</v>
      </c>
      <c r="AD606" s="70" t="s">
        <v>3658</v>
      </c>
    </row>
    <row r="607" spans="1:30" s="70" customFormat="1">
      <c r="A607" s="70" t="s">
        <v>3659</v>
      </c>
      <c r="B607" s="70" t="s">
        <v>1206</v>
      </c>
      <c r="C607" s="70" t="s">
        <v>1922</v>
      </c>
      <c r="D607" s="70">
        <v>3</v>
      </c>
      <c r="E607" s="70">
        <v>0.16655999999999899</v>
      </c>
      <c r="F607" s="70">
        <v>18.018000000000001</v>
      </c>
      <c r="G607" s="70">
        <v>24.11</v>
      </c>
      <c r="H607" s="70">
        <v>0.26</v>
      </c>
      <c r="AB607" s="70" t="s">
        <v>3250</v>
      </c>
      <c r="AC607" s="70" t="s">
        <v>3657</v>
      </c>
      <c r="AD607" s="70" t="s">
        <v>3659</v>
      </c>
    </row>
    <row r="608" spans="1:30" s="70" customFormat="1">
      <c r="A608" s="70" t="s">
        <v>3660</v>
      </c>
      <c r="B608" s="70" t="s">
        <v>1206</v>
      </c>
      <c r="C608" s="70" t="s">
        <v>1922</v>
      </c>
      <c r="D608" s="70">
        <v>4</v>
      </c>
      <c r="E608" s="70">
        <v>0.16991999999999999</v>
      </c>
      <c r="F608" s="70">
        <v>23.54</v>
      </c>
      <c r="G608" s="70">
        <v>18.54</v>
      </c>
      <c r="H608" s="70">
        <v>0.26</v>
      </c>
      <c r="AB608" s="70" t="s">
        <v>3250</v>
      </c>
      <c r="AC608" s="70" t="s">
        <v>3657</v>
      </c>
      <c r="AD608" s="70" t="s">
        <v>3660</v>
      </c>
    </row>
    <row r="609" spans="1:30" s="70" customFormat="1">
      <c r="A609" s="70" t="s">
        <v>3661</v>
      </c>
      <c r="B609" s="70" t="s">
        <v>1206</v>
      </c>
      <c r="C609" s="70" t="s">
        <v>1922</v>
      </c>
      <c r="D609" s="70">
        <v>5</v>
      </c>
      <c r="E609" s="70">
        <v>0.16980000000000001</v>
      </c>
      <c r="F609" s="70">
        <v>29.452999999999999</v>
      </c>
      <c r="G609" s="70">
        <v>15.14</v>
      </c>
      <c r="H609" s="70">
        <v>0.27</v>
      </c>
      <c r="AB609" s="70" t="s">
        <v>3250</v>
      </c>
      <c r="AC609" s="70" t="s">
        <v>3657</v>
      </c>
      <c r="AD609" s="70" t="s">
        <v>3661</v>
      </c>
    </row>
    <row r="610" spans="1:30" s="70" customFormat="1">
      <c r="A610" s="70" t="s">
        <v>3662</v>
      </c>
      <c r="B610" s="70" t="s">
        <v>1206</v>
      </c>
      <c r="C610" s="70" t="s">
        <v>1922</v>
      </c>
      <c r="D610" s="70">
        <v>6</v>
      </c>
      <c r="E610" s="70">
        <v>0.16583999999999999</v>
      </c>
      <c r="F610" s="70">
        <v>36.186999999999998</v>
      </c>
      <c r="G610" s="70">
        <v>12.84</v>
      </c>
      <c r="H610" s="70">
        <v>0.27</v>
      </c>
      <c r="AB610" s="70" t="s">
        <v>3250</v>
      </c>
      <c r="AC610" s="70" t="s">
        <v>3657</v>
      </c>
      <c r="AD610" s="70" t="s">
        <v>3662</v>
      </c>
    </row>
    <row r="611" spans="1:30" s="70" customFormat="1">
      <c r="A611" s="70" t="s">
        <v>3663</v>
      </c>
      <c r="B611" s="70" t="s">
        <v>1206</v>
      </c>
      <c r="C611" s="70" t="s">
        <v>1920</v>
      </c>
      <c r="D611" s="70">
        <v>0.5</v>
      </c>
      <c r="E611" s="70">
        <v>1.56</v>
      </c>
      <c r="F611" s="70">
        <v>0.32</v>
      </c>
      <c r="G611" s="70">
        <v>45</v>
      </c>
      <c r="H611" s="70">
        <v>0.32</v>
      </c>
      <c r="AB611" s="70" t="s">
        <v>3250</v>
      </c>
      <c r="AC611" s="70" t="s">
        <v>3664</v>
      </c>
      <c r="AD611" s="70" t="s">
        <v>3663</v>
      </c>
    </row>
    <row r="612" spans="1:30" s="70" customFormat="1">
      <c r="A612" s="70" t="s">
        <v>3665</v>
      </c>
      <c r="B612" s="70" t="s">
        <v>1206</v>
      </c>
      <c r="C612" s="70" t="s">
        <v>1920</v>
      </c>
      <c r="D612" s="70">
        <v>0.63</v>
      </c>
      <c r="E612" s="70">
        <v>1.5995999999999999</v>
      </c>
      <c r="F612" s="70">
        <v>0.39</v>
      </c>
      <c r="G612" s="70">
        <v>45</v>
      </c>
      <c r="H612" s="70">
        <v>0.32</v>
      </c>
      <c r="AB612" s="70" t="s">
        <v>3250</v>
      </c>
      <c r="AC612" s="70" t="s">
        <v>3664</v>
      </c>
      <c r="AD612" s="70" t="s">
        <v>3665</v>
      </c>
    </row>
    <row r="613" spans="1:30" s="70" customFormat="1">
      <c r="A613" s="70" t="s">
        <v>3666</v>
      </c>
      <c r="B613" s="70" t="s">
        <v>1206</v>
      </c>
      <c r="C613" s="70" t="s">
        <v>1920</v>
      </c>
      <c r="D613" s="70">
        <v>0.75</v>
      </c>
      <c r="E613" s="70">
        <v>1.5995999999999999</v>
      </c>
      <c r="F613" s="70">
        <v>0.47</v>
      </c>
      <c r="G613" s="70">
        <v>45</v>
      </c>
      <c r="H613" s="70">
        <v>0.32</v>
      </c>
      <c r="AB613" s="70" t="s">
        <v>3250</v>
      </c>
      <c r="AC613" s="70" t="s">
        <v>3664</v>
      </c>
      <c r="AD613" s="70" t="s">
        <v>3666</v>
      </c>
    </row>
    <row r="614" spans="1:30" s="70" customFormat="1">
      <c r="A614" s="70" t="s">
        <v>3667</v>
      </c>
      <c r="B614" s="70" t="s">
        <v>1206</v>
      </c>
      <c r="C614" s="70" t="s">
        <v>1922</v>
      </c>
      <c r="D614" s="70">
        <v>0.5</v>
      </c>
      <c r="E614" s="70">
        <v>1.2995999999999901</v>
      </c>
      <c r="F614" s="70">
        <v>0.38</v>
      </c>
      <c r="G614" s="70">
        <v>45</v>
      </c>
      <c r="H614" s="70">
        <v>0.32</v>
      </c>
      <c r="AB614" s="70" t="s">
        <v>3250</v>
      </c>
      <c r="AC614" s="70" t="s">
        <v>3664</v>
      </c>
      <c r="AD614" s="70" t="s">
        <v>3667</v>
      </c>
    </row>
    <row r="615" spans="1:30" s="70" customFormat="1">
      <c r="A615" s="70" t="s">
        <v>3668</v>
      </c>
      <c r="B615" s="70" t="s">
        <v>1206</v>
      </c>
      <c r="C615" s="70" t="s">
        <v>1922</v>
      </c>
      <c r="D615" s="70">
        <v>0.63</v>
      </c>
      <c r="E615" s="70">
        <v>1.5</v>
      </c>
      <c r="F615" s="70">
        <v>0.42</v>
      </c>
      <c r="G615" s="70">
        <v>45</v>
      </c>
      <c r="H615" s="70">
        <v>0.32</v>
      </c>
      <c r="AB615" s="70" t="s">
        <v>3250</v>
      </c>
      <c r="AC615" s="70" t="s">
        <v>3664</v>
      </c>
      <c r="AD615" s="70" t="s">
        <v>3668</v>
      </c>
    </row>
    <row r="616" spans="1:30" s="70" customFormat="1">
      <c r="A616" s="70" t="s">
        <v>3669</v>
      </c>
      <c r="B616" s="70" t="s">
        <v>1206</v>
      </c>
      <c r="C616" s="70" t="s">
        <v>1922</v>
      </c>
      <c r="D616" s="70">
        <v>0.75</v>
      </c>
      <c r="E616" s="70">
        <v>1.7003999999999999</v>
      </c>
      <c r="F616" s="70">
        <v>0.44</v>
      </c>
      <c r="G616" s="70">
        <v>45</v>
      </c>
      <c r="H616" s="70">
        <v>0.32</v>
      </c>
      <c r="AB616" s="70" t="s">
        <v>3250</v>
      </c>
      <c r="AC616" s="70" t="s">
        <v>3664</v>
      </c>
      <c r="AD616" s="70" t="s">
        <v>3669</v>
      </c>
    </row>
    <row r="617" spans="1:30" s="70" customFormat="1">
      <c r="A617" s="70" t="s">
        <v>3670</v>
      </c>
      <c r="B617" s="70" t="s">
        <v>1206</v>
      </c>
      <c r="C617" s="70" t="s">
        <v>1922</v>
      </c>
      <c r="D617" s="70">
        <v>6.01</v>
      </c>
      <c r="E617" s="70">
        <v>4.29</v>
      </c>
      <c r="F617" s="70">
        <v>1.4</v>
      </c>
      <c r="G617" s="70">
        <v>116</v>
      </c>
      <c r="H617" s="70">
        <v>0.2</v>
      </c>
      <c r="AB617" s="70" t="s">
        <v>3250</v>
      </c>
      <c r="AC617" s="70" t="s">
        <v>3664</v>
      </c>
      <c r="AD617" s="70" t="s">
        <v>3670</v>
      </c>
    </row>
    <row r="618" spans="1:30" s="70" customFormat="1">
      <c r="A618" s="70" t="s">
        <v>3671</v>
      </c>
      <c r="B618" s="70" t="s">
        <v>1206</v>
      </c>
      <c r="C618" s="70" t="s">
        <v>1922</v>
      </c>
      <c r="D618" s="70">
        <v>0.5</v>
      </c>
      <c r="E618" s="70">
        <v>3.2004000000000001</v>
      </c>
      <c r="F618" s="70">
        <v>0.16</v>
      </c>
      <c r="G618" s="70">
        <v>80</v>
      </c>
      <c r="H618" s="70">
        <v>0.26</v>
      </c>
      <c r="AB618" s="70" t="s">
        <v>3250</v>
      </c>
      <c r="AC618" s="70" t="s">
        <v>3664</v>
      </c>
      <c r="AD618" s="70" t="s">
        <v>3671</v>
      </c>
    </row>
    <row r="619" spans="1:30" s="70" customFormat="1">
      <c r="A619" s="70" t="s">
        <v>3672</v>
      </c>
      <c r="B619" s="70" t="s">
        <v>1206</v>
      </c>
      <c r="C619" s="70" t="s">
        <v>1922</v>
      </c>
      <c r="D619" s="70">
        <v>0.63</v>
      </c>
      <c r="E619" s="70">
        <v>3.2004000000000001</v>
      </c>
      <c r="F619" s="70">
        <v>0.2</v>
      </c>
      <c r="G619" s="70">
        <v>80</v>
      </c>
      <c r="H619" s="70">
        <v>0.26</v>
      </c>
      <c r="AB619" s="70" t="s">
        <v>3250</v>
      </c>
      <c r="AC619" s="70" t="s">
        <v>3664</v>
      </c>
      <c r="AD619" s="70" t="s">
        <v>3672</v>
      </c>
    </row>
    <row r="620" spans="1:30" s="70" customFormat="1">
      <c r="A620" s="70" t="s">
        <v>3673</v>
      </c>
      <c r="B620" s="70" t="s">
        <v>1206</v>
      </c>
      <c r="C620" s="70" t="s">
        <v>1922</v>
      </c>
      <c r="D620" s="70">
        <v>0.75</v>
      </c>
      <c r="E620" s="70">
        <v>2.6004</v>
      </c>
      <c r="F620" s="70">
        <v>0.28999999999999998</v>
      </c>
      <c r="G620" s="70">
        <v>70</v>
      </c>
      <c r="H620" s="70">
        <v>0.26</v>
      </c>
      <c r="AB620" s="70" t="s">
        <v>3250</v>
      </c>
      <c r="AC620" s="70" t="s">
        <v>3664</v>
      </c>
      <c r="AD620" s="70" t="s">
        <v>3673</v>
      </c>
    </row>
    <row r="621" spans="1:30" s="70" customFormat="1">
      <c r="A621" s="70" t="s">
        <v>3674</v>
      </c>
      <c r="B621" s="70" t="s">
        <v>1206</v>
      </c>
      <c r="C621" s="70" t="s">
        <v>1922</v>
      </c>
      <c r="D621" s="70">
        <v>0.75</v>
      </c>
      <c r="E621" s="70">
        <v>3.2004000000000001</v>
      </c>
      <c r="F621" s="70">
        <v>0.23</v>
      </c>
      <c r="G621" s="70">
        <v>80</v>
      </c>
      <c r="H621" s="70">
        <v>0.26</v>
      </c>
      <c r="AB621" s="70" t="s">
        <v>3250</v>
      </c>
      <c r="AC621" s="70" t="s">
        <v>3664</v>
      </c>
      <c r="AD621" s="70" t="s">
        <v>3674</v>
      </c>
    </row>
    <row r="622" spans="1:30" s="70" customFormat="1">
      <c r="A622" s="70" t="s">
        <v>3675</v>
      </c>
      <c r="B622" s="70" t="s">
        <v>1206</v>
      </c>
      <c r="C622" s="70" t="s">
        <v>1922</v>
      </c>
      <c r="D622" s="70">
        <v>1.01</v>
      </c>
      <c r="E622" s="70">
        <v>5.0304000000000002</v>
      </c>
      <c r="F622" s="70">
        <v>0.2</v>
      </c>
      <c r="G622" s="70">
        <v>116</v>
      </c>
      <c r="H622" s="70">
        <v>0.2</v>
      </c>
      <c r="AB622" s="70" t="s">
        <v>3250</v>
      </c>
      <c r="AC622" s="70" t="s">
        <v>3664</v>
      </c>
      <c r="AD622" s="70" t="s">
        <v>3675</v>
      </c>
    </row>
    <row r="623" spans="1:30" s="70" customFormat="1">
      <c r="A623" s="70" t="s">
        <v>3676</v>
      </c>
      <c r="B623" s="70" t="s">
        <v>1206</v>
      </c>
      <c r="C623" s="70" t="s">
        <v>1922</v>
      </c>
      <c r="D623" s="70">
        <v>1.76</v>
      </c>
      <c r="E623" s="70">
        <v>5.01</v>
      </c>
      <c r="F623" s="70">
        <v>0.35</v>
      </c>
      <c r="G623" s="70">
        <v>116</v>
      </c>
      <c r="H623" s="70">
        <v>0.2</v>
      </c>
      <c r="AB623" s="70" t="s">
        <v>3250</v>
      </c>
      <c r="AC623" s="70" t="s">
        <v>3664</v>
      </c>
      <c r="AD623" s="70" t="s">
        <v>3676</v>
      </c>
    </row>
    <row r="624" spans="1:30" s="70" customFormat="1">
      <c r="A624" s="70" t="s">
        <v>3677</v>
      </c>
      <c r="B624" s="70" t="s">
        <v>1206</v>
      </c>
      <c r="C624" s="70" t="s">
        <v>1922</v>
      </c>
      <c r="D624" s="70">
        <v>0.5</v>
      </c>
      <c r="E624" s="70">
        <v>0.6</v>
      </c>
      <c r="F624" s="70">
        <v>0.83</v>
      </c>
      <c r="G624" s="70">
        <v>25</v>
      </c>
      <c r="H624" s="70">
        <v>0.32</v>
      </c>
      <c r="AB624" s="70" t="s">
        <v>3250</v>
      </c>
      <c r="AC624" s="70" t="s">
        <v>3664</v>
      </c>
      <c r="AD624" s="70" t="s">
        <v>3677</v>
      </c>
    </row>
    <row r="625" spans="1:30" s="70" customFormat="1">
      <c r="A625" s="70" t="s">
        <v>3678</v>
      </c>
      <c r="B625" s="70" t="s">
        <v>1206</v>
      </c>
      <c r="C625" s="70" t="s">
        <v>1922</v>
      </c>
      <c r="D625" s="70">
        <v>0.5</v>
      </c>
      <c r="E625" s="70">
        <v>1.2995999999999901</v>
      </c>
      <c r="F625" s="70">
        <v>0.38</v>
      </c>
      <c r="G625" s="70">
        <v>38</v>
      </c>
      <c r="H625" s="70">
        <v>0.32</v>
      </c>
      <c r="AB625" s="70" t="s">
        <v>3250</v>
      </c>
      <c r="AC625" s="70" t="s">
        <v>3664</v>
      </c>
      <c r="AD625" s="70" t="s">
        <v>3678</v>
      </c>
    </row>
    <row r="626" spans="1:30" s="70" customFormat="1">
      <c r="A626" s="70" t="s">
        <v>3679</v>
      </c>
      <c r="B626" s="70" t="s">
        <v>1206</v>
      </c>
      <c r="C626" s="70" t="s">
        <v>1922</v>
      </c>
      <c r="D626" s="70">
        <v>1.01</v>
      </c>
      <c r="E626" s="70">
        <v>5.0304000000000002</v>
      </c>
      <c r="F626" s="70">
        <v>0.2</v>
      </c>
      <c r="G626" s="70">
        <v>116</v>
      </c>
      <c r="H626" s="70">
        <v>0.2</v>
      </c>
      <c r="AB626" s="70" t="s">
        <v>3250</v>
      </c>
      <c r="AC626" s="70" t="s">
        <v>3664</v>
      </c>
      <c r="AD626" s="70" t="s">
        <v>3679</v>
      </c>
    </row>
    <row r="627" spans="1:30" s="70" customFormat="1">
      <c r="A627" s="70" t="s">
        <v>3680</v>
      </c>
      <c r="B627" s="70" t="s">
        <v>1206</v>
      </c>
      <c r="C627" s="70" t="s">
        <v>1922</v>
      </c>
      <c r="D627" s="70">
        <v>0.5</v>
      </c>
      <c r="E627" s="70">
        <v>0.50039999999999996</v>
      </c>
      <c r="F627" s="70">
        <v>1</v>
      </c>
      <c r="G627" s="70">
        <v>38</v>
      </c>
      <c r="H627" s="70">
        <v>0.32</v>
      </c>
      <c r="AB627" s="70" t="s">
        <v>3250</v>
      </c>
      <c r="AC627" s="70" t="s">
        <v>3664</v>
      </c>
      <c r="AD627" s="70" t="s">
        <v>3680</v>
      </c>
    </row>
    <row r="628" spans="1:30" s="70" customFormat="1">
      <c r="A628" s="70" t="s">
        <v>3681</v>
      </c>
      <c r="B628" s="70" t="s">
        <v>1206</v>
      </c>
      <c r="C628" s="70" t="s">
        <v>1922</v>
      </c>
      <c r="D628" s="70">
        <v>0.38</v>
      </c>
      <c r="E628" s="70">
        <v>5.1504000000000003</v>
      </c>
      <c r="F628" s="70">
        <v>7.0000000000000007E-2</v>
      </c>
      <c r="G628" s="70">
        <v>116</v>
      </c>
      <c r="H628" s="70">
        <v>0.2</v>
      </c>
      <c r="AB628" s="70" t="s">
        <v>3250</v>
      </c>
      <c r="AC628" s="70" t="s">
        <v>3664</v>
      </c>
      <c r="AD628" s="70" t="s">
        <v>3681</v>
      </c>
    </row>
    <row r="629" spans="1:30" s="70" customFormat="1">
      <c r="A629" s="70" t="s">
        <v>3682</v>
      </c>
      <c r="B629" s="70" t="s">
        <v>1206</v>
      </c>
      <c r="C629" s="70" t="s">
        <v>1922</v>
      </c>
      <c r="D629" s="70">
        <v>0.5</v>
      </c>
      <c r="E629" s="70">
        <v>5.4504000000000001</v>
      </c>
      <c r="F629" s="70">
        <v>0.09</v>
      </c>
      <c r="G629" s="70">
        <v>105</v>
      </c>
      <c r="H629" s="70">
        <v>0.2</v>
      </c>
      <c r="AB629" s="70" t="s">
        <v>3250</v>
      </c>
      <c r="AC629" s="70" t="s">
        <v>3664</v>
      </c>
      <c r="AD629" s="70" t="s">
        <v>3682</v>
      </c>
    </row>
    <row r="630" spans="1:30" s="70" customFormat="1">
      <c r="A630" s="70" t="s">
        <v>3683</v>
      </c>
      <c r="B630" s="70" t="s">
        <v>1206</v>
      </c>
      <c r="C630" s="70" t="s">
        <v>1922</v>
      </c>
      <c r="D630" s="70">
        <v>0.63</v>
      </c>
      <c r="E630" s="70">
        <v>5.6003999999999996</v>
      </c>
      <c r="F630" s="70">
        <v>0.11</v>
      </c>
      <c r="G630" s="70">
        <v>105</v>
      </c>
      <c r="H630" s="70">
        <v>0.2</v>
      </c>
      <c r="AB630" s="70" t="s">
        <v>3250</v>
      </c>
      <c r="AC630" s="70" t="s">
        <v>3664</v>
      </c>
      <c r="AD630" s="70" t="s">
        <v>3683</v>
      </c>
    </row>
    <row r="631" spans="1:30" s="70" customFormat="1">
      <c r="A631" s="70" t="s">
        <v>3684</v>
      </c>
      <c r="B631" s="70" t="s">
        <v>1206</v>
      </c>
      <c r="C631" s="70" t="s">
        <v>1922</v>
      </c>
      <c r="D631" s="70">
        <v>0.75</v>
      </c>
      <c r="E631" s="70">
        <v>5.0796000000000001</v>
      </c>
      <c r="F631" s="70">
        <v>0.14000000000000001</v>
      </c>
      <c r="G631" s="70">
        <v>116</v>
      </c>
      <c r="H631" s="70">
        <v>0.2</v>
      </c>
      <c r="AB631" s="70" t="s">
        <v>3250</v>
      </c>
      <c r="AC631" s="70" t="s">
        <v>3664</v>
      </c>
      <c r="AD631" s="70" t="s">
        <v>3684</v>
      </c>
    </row>
    <row r="632" spans="1:30" s="70" customFormat="1">
      <c r="A632" s="70" t="s">
        <v>3685</v>
      </c>
      <c r="B632" s="70" t="s">
        <v>1206</v>
      </c>
      <c r="C632" s="70" t="s">
        <v>1922</v>
      </c>
      <c r="D632" s="70">
        <v>0.75</v>
      </c>
      <c r="E632" s="70">
        <v>5.7695999999999996</v>
      </c>
      <c r="F632" s="70">
        <v>0.13</v>
      </c>
      <c r="G632" s="70">
        <v>105</v>
      </c>
      <c r="H632" s="70">
        <v>0.2</v>
      </c>
      <c r="AB632" s="70" t="s">
        <v>3250</v>
      </c>
      <c r="AC632" s="70" t="s">
        <v>3664</v>
      </c>
      <c r="AD632" s="70" t="s">
        <v>3685</v>
      </c>
    </row>
    <row r="633" spans="1:30" s="70" customFormat="1">
      <c r="A633" s="70" t="s">
        <v>3686</v>
      </c>
      <c r="B633" s="70" t="s">
        <v>1206</v>
      </c>
      <c r="C633" s="70" t="s">
        <v>1922</v>
      </c>
      <c r="D633" s="70">
        <v>0.5</v>
      </c>
      <c r="E633" s="70">
        <v>1.7003999999999999</v>
      </c>
      <c r="F633" s="70">
        <v>0.28999999999999998</v>
      </c>
      <c r="G633" s="70">
        <v>45</v>
      </c>
      <c r="H633" s="70">
        <v>0.32</v>
      </c>
      <c r="AB633" s="70" t="s">
        <v>3250</v>
      </c>
      <c r="AC633" s="70" t="s">
        <v>3664</v>
      </c>
      <c r="AD633" s="70" t="s">
        <v>3686</v>
      </c>
    </row>
    <row r="634" spans="1:30" s="70" customFormat="1">
      <c r="A634" s="70" t="s">
        <v>3687</v>
      </c>
      <c r="B634" s="70" t="s">
        <v>1206</v>
      </c>
      <c r="C634" s="70" t="s">
        <v>1922</v>
      </c>
      <c r="D634" s="70">
        <v>0.38</v>
      </c>
      <c r="E634" s="70">
        <v>5.0004</v>
      </c>
      <c r="F634" s="70">
        <v>0.08</v>
      </c>
      <c r="G634" s="70">
        <v>115.81</v>
      </c>
      <c r="H634" s="70">
        <v>0.2</v>
      </c>
      <c r="AB634" s="70" t="s">
        <v>3250</v>
      </c>
      <c r="AC634" s="70" t="s">
        <v>3664</v>
      </c>
      <c r="AD634" s="70" t="s">
        <v>3687</v>
      </c>
    </row>
    <row r="635" spans="1:30" s="70" customFormat="1">
      <c r="A635" s="70" t="s">
        <v>3254</v>
      </c>
      <c r="B635" s="70" t="s">
        <v>1206</v>
      </c>
      <c r="C635" s="70" t="s">
        <v>1922</v>
      </c>
      <c r="D635" s="70">
        <v>0.88</v>
      </c>
      <c r="E635" s="70">
        <v>4.8600000000000003</v>
      </c>
      <c r="F635" s="70">
        <v>0.18</v>
      </c>
      <c r="G635" s="70">
        <v>115.81</v>
      </c>
      <c r="H635" s="70">
        <v>0.2</v>
      </c>
      <c r="AB635" s="70" t="s">
        <v>3250</v>
      </c>
      <c r="AC635" s="70" t="s">
        <v>3664</v>
      </c>
      <c r="AD635" s="70" t="s">
        <v>3254</v>
      </c>
    </row>
    <row r="636" spans="1:30" s="70" customFormat="1">
      <c r="A636" s="70" t="s">
        <v>3429</v>
      </c>
      <c r="B636" s="70" t="s">
        <v>1206</v>
      </c>
      <c r="C636" s="70" t="s">
        <v>1922</v>
      </c>
      <c r="D636" s="70">
        <v>1</v>
      </c>
      <c r="E636" s="70">
        <v>0.24959999999999999</v>
      </c>
      <c r="F636" s="70">
        <v>4</v>
      </c>
      <c r="G636" s="70">
        <v>1.5</v>
      </c>
      <c r="H636" s="70">
        <v>0.35</v>
      </c>
      <c r="AB636" s="70" t="s">
        <v>3250</v>
      </c>
      <c r="AC636" s="70" t="s">
        <v>3664</v>
      </c>
      <c r="AD636" s="70" t="s">
        <v>3429</v>
      </c>
    </row>
    <row r="637" spans="1:30" s="70" customFormat="1">
      <c r="A637" s="70" t="s">
        <v>3688</v>
      </c>
      <c r="B637" s="70" t="s">
        <v>1206</v>
      </c>
      <c r="C637" s="70" t="s">
        <v>1923</v>
      </c>
      <c r="D637" s="70">
        <v>1</v>
      </c>
      <c r="E637" s="70">
        <v>12.004799999999999</v>
      </c>
      <c r="F637" s="70">
        <v>0.08</v>
      </c>
      <c r="G637" s="70">
        <v>120</v>
      </c>
      <c r="H637" s="70">
        <v>0.2</v>
      </c>
      <c r="AB637" s="70" t="s">
        <v>3250</v>
      </c>
      <c r="AC637" s="70" t="s">
        <v>3689</v>
      </c>
      <c r="AD637" s="70" t="s">
        <v>3688</v>
      </c>
    </row>
    <row r="638" spans="1:30" s="70" customFormat="1">
      <c r="A638" s="70" t="s">
        <v>3690</v>
      </c>
      <c r="B638" s="70" t="s">
        <v>1206</v>
      </c>
      <c r="C638" s="70" t="s">
        <v>1923</v>
      </c>
      <c r="D638" s="70">
        <v>1.5</v>
      </c>
      <c r="E638" s="70">
        <v>18.007199999999902</v>
      </c>
      <c r="F638" s="70">
        <v>0.08</v>
      </c>
      <c r="G638" s="70">
        <v>120</v>
      </c>
      <c r="H638" s="70">
        <v>0.2</v>
      </c>
      <c r="AB638" s="70" t="s">
        <v>3250</v>
      </c>
      <c r="AC638" s="70" t="s">
        <v>3689</v>
      </c>
      <c r="AD638" s="70" t="s">
        <v>3690</v>
      </c>
    </row>
    <row r="639" spans="1:30" s="70" customFormat="1">
      <c r="A639" s="70" t="s">
        <v>3691</v>
      </c>
      <c r="B639" s="70" t="s">
        <v>1206</v>
      </c>
      <c r="C639" s="70" t="s">
        <v>1923</v>
      </c>
      <c r="D639" s="70">
        <v>2.5</v>
      </c>
      <c r="E639" s="70">
        <v>30.012</v>
      </c>
      <c r="F639" s="70">
        <v>0.08</v>
      </c>
      <c r="G639" s="70">
        <v>120</v>
      </c>
      <c r="H639" s="70">
        <v>0.2</v>
      </c>
      <c r="AB639" s="70" t="s">
        <v>3250</v>
      </c>
      <c r="AC639" s="70" t="s">
        <v>3689</v>
      </c>
      <c r="AD639" s="70" t="s">
        <v>3691</v>
      </c>
    </row>
    <row r="640" spans="1:30" s="70" customFormat="1">
      <c r="A640" s="70" t="s">
        <v>3692</v>
      </c>
      <c r="B640" s="70" t="s">
        <v>1206</v>
      </c>
      <c r="C640" s="70" t="s">
        <v>1923</v>
      </c>
      <c r="D640" s="70">
        <v>0.5</v>
      </c>
      <c r="E640" s="70">
        <v>6.0023999999999997</v>
      </c>
      <c r="F640" s="70">
        <v>0.08</v>
      </c>
      <c r="G640" s="70">
        <v>120</v>
      </c>
      <c r="H640" s="70">
        <v>0.2</v>
      </c>
      <c r="AB640" s="70" t="s">
        <v>3250</v>
      </c>
      <c r="AC640" s="70" t="s">
        <v>3689</v>
      </c>
      <c r="AD640" s="70" t="s">
        <v>3692</v>
      </c>
    </row>
    <row r="641" spans="1:30" s="70" customFormat="1">
      <c r="A641" s="70" t="s">
        <v>3693</v>
      </c>
      <c r="B641" s="70" t="s">
        <v>1206</v>
      </c>
      <c r="C641" s="70" t="s">
        <v>1923</v>
      </c>
      <c r="D641" s="70">
        <v>0.38</v>
      </c>
      <c r="E641" s="70">
        <v>1.7904</v>
      </c>
      <c r="F641" s="70">
        <v>0.21</v>
      </c>
      <c r="G641" s="70">
        <v>120</v>
      </c>
      <c r="H641" s="70">
        <v>0.24</v>
      </c>
      <c r="AB641" s="70" t="s">
        <v>3250</v>
      </c>
      <c r="AC641" s="70" t="s">
        <v>3689</v>
      </c>
      <c r="AD641" s="70" t="s">
        <v>3693</v>
      </c>
    </row>
    <row r="642" spans="1:30" s="70" customFormat="1">
      <c r="A642" s="70" t="s">
        <v>3694</v>
      </c>
      <c r="B642" s="70" t="s">
        <v>1206</v>
      </c>
      <c r="C642" s="70" t="s">
        <v>1923</v>
      </c>
      <c r="D642" s="70">
        <v>0.75</v>
      </c>
      <c r="E642" s="70">
        <v>3</v>
      </c>
      <c r="F642" s="70">
        <v>0.25</v>
      </c>
      <c r="G642" s="70">
        <v>100</v>
      </c>
      <c r="H642" s="70">
        <v>0.3</v>
      </c>
      <c r="AB642" s="70" t="s">
        <v>3250</v>
      </c>
      <c r="AC642" s="70" t="s">
        <v>3689</v>
      </c>
      <c r="AD642" s="70" t="s">
        <v>3694</v>
      </c>
    </row>
    <row r="643" spans="1:30" s="70" customFormat="1">
      <c r="A643" s="70" t="s">
        <v>3695</v>
      </c>
      <c r="B643" s="70" t="s">
        <v>1206</v>
      </c>
      <c r="C643" s="70" t="s">
        <v>1923</v>
      </c>
      <c r="D643" s="70">
        <v>0.75</v>
      </c>
      <c r="E643" s="70">
        <v>8.0003999999999902</v>
      </c>
      <c r="F643" s="70">
        <v>0.09</v>
      </c>
      <c r="G643" s="70">
        <v>144</v>
      </c>
      <c r="H643" s="70">
        <v>0.3</v>
      </c>
      <c r="AB643" s="70" t="s">
        <v>3250</v>
      </c>
      <c r="AC643" s="70" t="s">
        <v>3689</v>
      </c>
      <c r="AD643" s="70" t="s">
        <v>3695</v>
      </c>
    </row>
    <row r="644" spans="1:30" s="70" customFormat="1">
      <c r="A644" s="70" t="s">
        <v>3696</v>
      </c>
      <c r="B644" s="70" t="s">
        <v>1206</v>
      </c>
      <c r="C644" s="70" t="s">
        <v>1923</v>
      </c>
      <c r="D644" s="70">
        <v>0.25</v>
      </c>
      <c r="E644" s="70">
        <v>1.6703999999999899</v>
      </c>
      <c r="F644" s="70">
        <v>0.15</v>
      </c>
      <c r="G644" s="70">
        <v>70</v>
      </c>
      <c r="H644" s="70">
        <v>0.36</v>
      </c>
      <c r="AB644" s="70" t="s">
        <v>3250</v>
      </c>
      <c r="AC644" s="70" t="s">
        <v>3689</v>
      </c>
      <c r="AD644" s="70" t="s">
        <v>3696</v>
      </c>
    </row>
    <row r="645" spans="1:30" s="70" customFormat="1">
      <c r="A645" s="70" t="s">
        <v>3697</v>
      </c>
      <c r="B645" s="70" t="s">
        <v>1206</v>
      </c>
      <c r="C645" s="70" t="s">
        <v>1923</v>
      </c>
      <c r="D645" s="70">
        <v>0.25</v>
      </c>
      <c r="E645" s="70">
        <v>0.56040000000000001</v>
      </c>
      <c r="F645" s="70">
        <v>0.45</v>
      </c>
      <c r="G645" s="70">
        <v>69.89</v>
      </c>
      <c r="H645" s="70">
        <v>0.3</v>
      </c>
      <c r="AB645" s="70" t="s">
        <v>3250</v>
      </c>
      <c r="AC645" s="70" t="s">
        <v>3689</v>
      </c>
      <c r="AD645" s="70" t="s">
        <v>3697</v>
      </c>
    </row>
    <row r="646" spans="1:30" s="70" customFormat="1">
      <c r="A646" s="70" t="s">
        <v>3698</v>
      </c>
      <c r="B646" s="70" t="s">
        <v>1206</v>
      </c>
      <c r="C646" s="70" t="s">
        <v>1923</v>
      </c>
      <c r="D646" s="70">
        <v>0.38</v>
      </c>
      <c r="E646" s="70">
        <v>1.1399999999999999</v>
      </c>
      <c r="F646" s="70">
        <v>0.33</v>
      </c>
      <c r="G646" s="70">
        <v>70</v>
      </c>
      <c r="H646" s="70">
        <v>0.35</v>
      </c>
      <c r="AB646" s="70" t="s">
        <v>3250</v>
      </c>
      <c r="AC646" s="70" t="s">
        <v>3689</v>
      </c>
      <c r="AD646" s="70" t="s">
        <v>3698</v>
      </c>
    </row>
    <row r="647" spans="1:30" s="70" customFormat="1">
      <c r="A647" s="70" t="s">
        <v>3699</v>
      </c>
      <c r="B647" s="70" t="s">
        <v>1206</v>
      </c>
      <c r="C647" s="70" t="s">
        <v>1919</v>
      </c>
      <c r="D647" s="70">
        <v>0.5</v>
      </c>
      <c r="E647" s="70">
        <v>0.18959999999999999</v>
      </c>
      <c r="F647" s="70">
        <v>2.63</v>
      </c>
      <c r="G647" s="70">
        <v>85</v>
      </c>
      <c r="H647" s="70">
        <v>0.21</v>
      </c>
      <c r="AB647" s="70" t="s">
        <v>3250</v>
      </c>
      <c r="AC647" s="70" t="s">
        <v>3689</v>
      </c>
      <c r="AD647" s="70" t="s">
        <v>3699</v>
      </c>
    </row>
    <row r="648" spans="1:30" s="70" customFormat="1">
      <c r="A648" s="70" t="s">
        <v>3700</v>
      </c>
      <c r="B648" s="70" t="s">
        <v>1206</v>
      </c>
      <c r="C648" s="70" t="s">
        <v>1923</v>
      </c>
      <c r="D648" s="70">
        <v>0.2</v>
      </c>
      <c r="E648" s="70">
        <v>2.4011999999999998</v>
      </c>
      <c r="F648" s="70">
        <v>0.08</v>
      </c>
      <c r="G648" s="70">
        <v>120</v>
      </c>
      <c r="H648" s="70">
        <v>0.2</v>
      </c>
      <c r="AB648" s="70" t="s">
        <v>3250</v>
      </c>
      <c r="AC648" s="70" t="s">
        <v>3689</v>
      </c>
      <c r="AD648" s="70" t="s">
        <v>3700</v>
      </c>
    </row>
    <row r="649" spans="1:30" s="70" customFormat="1">
      <c r="A649" s="70" t="s">
        <v>3701</v>
      </c>
      <c r="B649" s="70" t="s">
        <v>1206</v>
      </c>
      <c r="C649" s="70" t="s">
        <v>1923</v>
      </c>
      <c r="D649" s="70">
        <v>1</v>
      </c>
      <c r="E649" s="70">
        <v>1.2995999999999901</v>
      </c>
      <c r="F649" s="70">
        <v>0.77</v>
      </c>
      <c r="G649" s="70">
        <v>59</v>
      </c>
      <c r="H649" s="70">
        <v>0.22</v>
      </c>
      <c r="AB649" s="70" t="s">
        <v>3250</v>
      </c>
      <c r="AC649" s="70" t="s">
        <v>3689</v>
      </c>
      <c r="AD649" s="70" t="s">
        <v>3701</v>
      </c>
    </row>
    <row r="650" spans="1:30" s="70" customFormat="1">
      <c r="A650" s="70" t="s">
        <v>3290</v>
      </c>
      <c r="B650" s="70" t="s">
        <v>1206</v>
      </c>
      <c r="C650" s="70" t="s">
        <v>1922</v>
      </c>
      <c r="D650" s="70">
        <v>6.25E-2</v>
      </c>
      <c r="E650" s="70">
        <v>3.9996</v>
      </c>
      <c r="F650" s="70">
        <v>0</v>
      </c>
      <c r="G650" s="70">
        <v>488.22</v>
      </c>
      <c r="H650" s="70">
        <v>0.12</v>
      </c>
      <c r="AB650" s="70" t="s">
        <v>3250</v>
      </c>
      <c r="AC650" s="70" t="s">
        <v>3689</v>
      </c>
      <c r="AD650" s="70" t="s">
        <v>3290</v>
      </c>
    </row>
    <row r="651" spans="1:30" s="70" customFormat="1">
      <c r="A651" s="70" t="s">
        <v>3702</v>
      </c>
      <c r="B651" s="70" t="s">
        <v>1206</v>
      </c>
      <c r="C651" s="70" t="s">
        <v>1923</v>
      </c>
      <c r="D651" s="70">
        <v>1</v>
      </c>
      <c r="E651" s="70">
        <v>9.9995999999999992</v>
      </c>
      <c r="F651" s="70">
        <v>0.1</v>
      </c>
      <c r="G651" s="70">
        <v>159.74</v>
      </c>
      <c r="H651" s="70">
        <v>0.19</v>
      </c>
      <c r="AB651" s="70" t="s">
        <v>3250</v>
      </c>
      <c r="AC651" s="70" t="s">
        <v>3689</v>
      </c>
      <c r="AD651" s="70" t="s">
        <v>3702</v>
      </c>
    </row>
    <row r="652" spans="1:30" s="70" customFormat="1">
      <c r="A652" s="70" t="s">
        <v>3703</v>
      </c>
      <c r="B652" s="70" t="s">
        <v>1206</v>
      </c>
      <c r="C652" s="70" t="s">
        <v>1923</v>
      </c>
      <c r="D652" s="70">
        <v>0.5</v>
      </c>
      <c r="E652" s="70">
        <v>9.9995999999999992</v>
      </c>
      <c r="F652" s="70">
        <v>0.05</v>
      </c>
      <c r="G652" s="70">
        <v>159.74</v>
      </c>
      <c r="H652" s="70">
        <v>0.19</v>
      </c>
      <c r="AB652" s="70" t="s">
        <v>3250</v>
      </c>
      <c r="AC652" s="70" t="s">
        <v>3689</v>
      </c>
      <c r="AD652" s="70" t="s">
        <v>3703</v>
      </c>
    </row>
    <row r="653" spans="1:30" s="70" customFormat="1">
      <c r="A653" s="70" t="s">
        <v>3704</v>
      </c>
      <c r="B653" s="70" t="s">
        <v>1206</v>
      </c>
      <c r="C653" s="70" t="s">
        <v>1923</v>
      </c>
      <c r="D653" s="70">
        <v>0.5</v>
      </c>
      <c r="E653" s="70">
        <v>11.0304</v>
      </c>
      <c r="F653" s="70">
        <v>0.05</v>
      </c>
      <c r="G653" s="70">
        <v>119.81</v>
      </c>
      <c r="H653" s="70">
        <v>0.3</v>
      </c>
      <c r="AB653" s="70" t="s">
        <v>3250</v>
      </c>
      <c r="AC653" s="70" t="s">
        <v>3689</v>
      </c>
      <c r="AD653" s="70" t="s">
        <v>3704</v>
      </c>
    </row>
    <row r="654" spans="1:30" s="70" customFormat="1">
      <c r="A654" s="70" t="s">
        <v>3705</v>
      </c>
      <c r="B654" s="70" t="s">
        <v>1206</v>
      </c>
      <c r="C654" s="70" t="s">
        <v>1923</v>
      </c>
      <c r="D654" s="70">
        <v>0.75</v>
      </c>
      <c r="E654" s="70">
        <v>0.66120000000000001</v>
      </c>
      <c r="F654" s="70">
        <v>1.1299999999999999</v>
      </c>
      <c r="G654" s="70">
        <v>70</v>
      </c>
      <c r="H654" s="70">
        <v>0.24</v>
      </c>
      <c r="AB654" s="70" t="s">
        <v>3250</v>
      </c>
      <c r="AC654" s="70" t="s">
        <v>3689</v>
      </c>
      <c r="AD654" s="70" t="s">
        <v>3705</v>
      </c>
    </row>
    <row r="655" spans="1:30" s="70" customFormat="1">
      <c r="A655" s="70" t="s">
        <v>3425</v>
      </c>
      <c r="B655" s="70" t="s">
        <v>1206</v>
      </c>
      <c r="C655" s="70" t="s">
        <v>1923</v>
      </c>
      <c r="D655" s="70">
        <v>0.75</v>
      </c>
      <c r="E655" s="70">
        <v>0.83040000000000003</v>
      </c>
      <c r="F655" s="70">
        <v>0.9</v>
      </c>
      <c r="G655" s="70">
        <v>36.94</v>
      </c>
      <c r="H655" s="70">
        <v>0.31</v>
      </c>
      <c r="AB655" s="70" t="s">
        <v>3250</v>
      </c>
      <c r="AC655" s="70" t="s">
        <v>3689</v>
      </c>
      <c r="AD655" s="70" t="s">
        <v>3425</v>
      </c>
    </row>
    <row r="656" spans="1:30" s="70" customFormat="1">
      <c r="A656" s="70" t="s">
        <v>3426</v>
      </c>
      <c r="B656" s="70" t="s">
        <v>1206</v>
      </c>
      <c r="C656" s="70" t="s">
        <v>1923</v>
      </c>
      <c r="D656" s="70">
        <v>0.75</v>
      </c>
      <c r="E656" s="70">
        <v>0.8004</v>
      </c>
      <c r="F656" s="70">
        <v>0.94</v>
      </c>
      <c r="G656" s="70">
        <v>22</v>
      </c>
      <c r="H656" s="70">
        <v>0.31</v>
      </c>
      <c r="AB656" s="70" t="s">
        <v>3250</v>
      </c>
      <c r="AC656" s="70" t="s">
        <v>3689</v>
      </c>
      <c r="AD656" s="70" t="s">
        <v>3426</v>
      </c>
    </row>
    <row r="657" spans="1:30" s="70" customFormat="1">
      <c r="A657" s="70" t="s">
        <v>3706</v>
      </c>
      <c r="B657" s="70" t="s">
        <v>1206</v>
      </c>
      <c r="C657" s="70" t="s">
        <v>1922</v>
      </c>
      <c r="D657" s="70">
        <v>6.5</v>
      </c>
      <c r="E657" s="70">
        <v>0.23147999999999999</v>
      </c>
      <c r="F657" s="70">
        <v>28.08</v>
      </c>
      <c r="G657" s="70">
        <v>7.15</v>
      </c>
      <c r="H657" s="70">
        <v>0.3</v>
      </c>
      <c r="AB657" s="70" t="s">
        <v>3250</v>
      </c>
      <c r="AC657" s="70" t="s">
        <v>3707</v>
      </c>
      <c r="AD657" s="70" t="s">
        <v>3706</v>
      </c>
    </row>
    <row r="658" spans="1:30" s="70" customFormat="1">
      <c r="A658" s="70" t="s">
        <v>3708</v>
      </c>
      <c r="B658" s="70" t="s">
        <v>1206</v>
      </c>
      <c r="C658" s="70" t="s">
        <v>1922</v>
      </c>
      <c r="D658" s="70">
        <v>6.5</v>
      </c>
      <c r="E658" s="70">
        <v>0.16883999999999999</v>
      </c>
      <c r="F658" s="70">
        <v>38.497</v>
      </c>
      <c r="G658" s="70">
        <v>7.15</v>
      </c>
      <c r="H658" s="70">
        <v>0.3</v>
      </c>
      <c r="AB658" s="70" t="s">
        <v>3250</v>
      </c>
      <c r="AC658" s="70" t="s">
        <v>3707</v>
      </c>
      <c r="AD658" s="70" t="s">
        <v>3708</v>
      </c>
    </row>
    <row r="659" spans="1:30" s="70" customFormat="1">
      <c r="A659" s="70" t="s">
        <v>3709</v>
      </c>
      <c r="B659" s="70" t="s">
        <v>1206</v>
      </c>
      <c r="C659" s="70" t="s">
        <v>1922</v>
      </c>
      <c r="D659" s="70">
        <v>8.25</v>
      </c>
      <c r="E659" s="70">
        <v>0.24359999999999901</v>
      </c>
      <c r="F659" s="70">
        <v>33.866999999999997</v>
      </c>
      <c r="G659" s="70">
        <v>5.85</v>
      </c>
      <c r="H659" s="70">
        <v>0.28999999999999998</v>
      </c>
      <c r="AB659" s="70" t="s">
        <v>3250</v>
      </c>
      <c r="AC659" s="70" t="s">
        <v>3707</v>
      </c>
      <c r="AD659" s="70" t="s">
        <v>3709</v>
      </c>
    </row>
    <row r="660" spans="1:30" s="70" customFormat="1">
      <c r="A660" s="70" t="s">
        <v>3710</v>
      </c>
      <c r="B660" s="70" t="s">
        <v>1206</v>
      </c>
      <c r="C660" s="70" t="s">
        <v>1922</v>
      </c>
      <c r="D660" s="70">
        <v>10.25</v>
      </c>
      <c r="E660" s="70">
        <v>0.2424</v>
      </c>
      <c r="F660" s="70">
        <v>42.284999999999997</v>
      </c>
      <c r="G660" s="70">
        <v>4.9000000000000004</v>
      </c>
      <c r="H660" s="70">
        <v>0.28999999999999998</v>
      </c>
      <c r="AB660" s="70" t="s">
        <v>3250</v>
      </c>
      <c r="AC660" s="70" t="s">
        <v>3707</v>
      </c>
      <c r="AD660" s="70" t="s">
        <v>3710</v>
      </c>
    </row>
    <row r="661" spans="1:30" s="70" customFormat="1">
      <c r="A661" s="70" t="s">
        <v>3711</v>
      </c>
      <c r="B661" s="70" t="s">
        <v>1206</v>
      </c>
      <c r="C661" s="70" t="s">
        <v>1922</v>
      </c>
      <c r="D661" s="70">
        <v>6.5</v>
      </c>
      <c r="E661" s="70">
        <v>0.23951999999999901</v>
      </c>
      <c r="F661" s="70">
        <v>27.132999999999999</v>
      </c>
      <c r="G661" s="70">
        <v>7.15</v>
      </c>
      <c r="H661" s="70">
        <v>0.3</v>
      </c>
      <c r="AB661" s="70" t="s">
        <v>3250</v>
      </c>
      <c r="AC661" s="70" t="s">
        <v>3707</v>
      </c>
      <c r="AD661" s="70" t="s">
        <v>3711</v>
      </c>
    </row>
    <row r="662" spans="1:30" s="70" customFormat="1">
      <c r="A662" s="70" t="s">
        <v>3712</v>
      </c>
      <c r="B662" s="70" t="s">
        <v>1206</v>
      </c>
      <c r="C662" s="70" t="s">
        <v>1922</v>
      </c>
      <c r="D662" s="70">
        <v>6.5</v>
      </c>
      <c r="E662" s="70">
        <v>0.16883999999999999</v>
      </c>
      <c r="F662" s="70">
        <v>38.497</v>
      </c>
      <c r="G662" s="70">
        <v>7.15</v>
      </c>
      <c r="H662" s="70">
        <v>0.3</v>
      </c>
      <c r="AB662" s="70" t="s">
        <v>3250</v>
      </c>
      <c r="AC662" s="70" t="s">
        <v>3707</v>
      </c>
      <c r="AD662" s="70" t="s">
        <v>3712</v>
      </c>
    </row>
    <row r="663" spans="1:30" s="70" customFormat="1">
      <c r="A663" s="70" t="s">
        <v>3713</v>
      </c>
      <c r="B663" s="70" t="s">
        <v>1206</v>
      </c>
      <c r="C663" s="70" t="s">
        <v>1922</v>
      </c>
      <c r="D663" s="70">
        <v>8.25</v>
      </c>
      <c r="E663" s="70">
        <v>0.24359999999999901</v>
      </c>
      <c r="F663" s="70">
        <v>33.866999999999997</v>
      </c>
      <c r="G663" s="70">
        <v>5.85</v>
      </c>
      <c r="H663" s="70">
        <v>0.28999999999999998</v>
      </c>
      <c r="AB663" s="70" t="s">
        <v>3250</v>
      </c>
      <c r="AC663" s="70" t="s">
        <v>3707</v>
      </c>
      <c r="AD663" s="70" t="s">
        <v>3713</v>
      </c>
    </row>
    <row r="664" spans="1:30" s="70" customFormat="1">
      <c r="A664" s="70" t="s">
        <v>3714</v>
      </c>
      <c r="B664" s="70" t="s">
        <v>1206</v>
      </c>
      <c r="C664" s="70" t="s">
        <v>1922</v>
      </c>
      <c r="D664" s="70">
        <v>10.25</v>
      </c>
      <c r="E664" s="70">
        <v>0.25428000000000001</v>
      </c>
      <c r="F664" s="70">
        <v>40.308</v>
      </c>
      <c r="G664" s="70">
        <v>4.9000000000000004</v>
      </c>
      <c r="H664" s="70">
        <v>0.28999999999999998</v>
      </c>
      <c r="AB664" s="70" t="s">
        <v>3250</v>
      </c>
      <c r="AC664" s="70" t="s">
        <v>3707</v>
      </c>
      <c r="AD664" s="70" t="s">
        <v>3714</v>
      </c>
    </row>
    <row r="665" spans="1:30" s="70" customFormat="1">
      <c r="A665" s="70" t="s">
        <v>3715</v>
      </c>
      <c r="B665" s="70" t="s">
        <v>1206</v>
      </c>
      <c r="C665" s="70" t="s">
        <v>1922</v>
      </c>
      <c r="D665" s="70">
        <v>6.5</v>
      </c>
      <c r="E665" s="70">
        <v>0.24767999999999901</v>
      </c>
      <c r="F665" s="70">
        <v>26.242000000000001</v>
      </c>
      <c r="G665" s="70">
        <v>7.15</v>
      </c>
      <c r="H665" s="70">
        <v>0.3</v>
      </c>
      <c r="AB665" s="70" t="s">
        <v>3250</v>
      </c>
      <c r="AC665" s="70" t="s">
        <v>3707</v>
      </c>
      <c r="AD665" s="70" t="s">
        <v>3715</v>
      </c>
    </row>
    <row r="666" spans="1:30" s="70" customFormat="1">
      <c r="A666" s="70" t="s">
        <v>3716</v>
      </c>
      <c r="B666" s="70" t="s">
        <v>1206</v>
      </c>
      <c r="C666" s="70" t="s">
        <v>1922</v>
      </c>
      <c r="D666" s="70">
        <v>6.5</v>
      </c>
      <c r="E666" s="70">
        <v>0.1842</v>
      </c>
      <c r="F666" s="70">
        <v>35.292000000000002</v>
      </c>
      <c r="G666" s="70">
        <v>7.15</v>
      </c>
      <c r="H666" s="70">
        <v>0.3</v>
      </c>
      <c r="AB666" s="70" t="s">
        <v>3250</v>
      </c>
      <c r="AC666" s="70" t="s">
        <v>3707</v>
      </c>
      <c r="AD666" s="70" t="s">
        <v>3716</v>
      </c>
    </row>
    <row r="667" spans="1:30" s="70" customFormat="1">
      <c r="A667" s="70" t="s">
        <v>3717</v>
      </c>
      <c r="B667" s="70" t="s">
        <v>1206</v>
      </c>
      <c r="C667" s="70" t="s">
        <v>1922</v>
      </c>
      <c r="D667" s="70">
        <v>8.25</v>
      </c>
      <c r="E667" s="70">
        <v>0.25356000000000001</v>
      </c>
      <c r="F667" s="70">
        <v>32.543999999999997</v>
      </c>
      <c r="G667" s="70">
        <v>5.85</v>
      </c>
      <c r="H667" s="70">
        <v>0.28999999999999998</v>
      </c>
      <c r="AB667" s="70" t="s">
        <v>3250</v>
      </c>
      <c r="AC667" s="70" t="s">
        <v>3707</v>
      </c>
      <c r="AD667" s="70" t="s">
        <v>3717</v>
      </c>
    </row>
    <row r="668" spans="1:30" s="70" customFormat="1">
      <c r="A668" s="70" t="s">
        <v>3718</v>
      </c>
      <c r="B668" s="70" t="s">
        <v>1206</v>
      </c>
      <c r="C668" s="70" t="s">
        <v>1922</v>
      </c>
      <c r="D668" s="70">
        <v>10.25</v>
      </c>
      <c r="E668" s="70">
        <v>0.26628000000000002</v>
      </c>
      <c r="F668" s="70">
        <v>38.497</v>
      </c>
      <c r="G668" s="70">
        <v>4.9000000000000004</v>
      </c>
      <c r="H668" s="70">
        <v>0.28999999999999998</v>
      </c>
      <c r="AB668" s="70" t="s">
        <v>3250</v>
      </c>
      <c r="AC668" s="70" t="s">
        <v>3707</v>
      </c>
      <c r="AD668" s="70" t="s">
        <v>3718</v>
      </c>
    </row>
    <row r="669" spans="1:30" s="70" customFormat="1">
      <c r="A669" s="70" t="s">
        <v>3719</v>
      </c>
      <c r="B669" s="70" t="s">
        <v>1206</v>
      </c>
      <c r="C669" s="70" t="s">
        <v>1922</v>
      </c>
      <c r="D669" s="70">
        <v>6.5</v>
      </c>
      <c r="E669" s="70">
        <v>0.29771999999999998</v>
      </c>
      <c r="F669" s="70">
        <v>21.83</v>
      </c>
      <c r="G669" s="70">
        <v>7.15</v>
      </c>
      <c r="H669" s="70">
        <v>0.3</v>
      </c>
      <c r="AB669" s="70" t="s">
        <v>3250</v>
      </c>
      <c r="AC669" s="70" t="s">
        <v>3707</v>
      </c>
      <c r="AD669" s="70" t="s">
        <v>3719</v>
      </c>
    </row>
    <row r="670" spans="1:30" s="70" customFormat="1">
      <c r="A670" s="70" t="s">
        <v>3720</v>
      </c>
      <c r="B670" s="70" t="s">
        <v>1206</v>
      </c>
      <c r="C670" s="70" t="s">
        <v>1922</v>
      </c>
      <c r="D670" s="70">
        <v>6.5</v>
      </c>
      <c r="E670" s="70">
        <v>0.199679999999999</v>
      </c>
      <c r="F670" s="70">
        <v>32.543999999999997</v>
      </c>
      <c r="G670" s="70">
        <v>7.15</v>
      </c>
      <c r="H670" s="70">
        <v>0.3</v>
      </c>
      <c r="AB670" s="70" t="s">
        <v>3250</v>
      </c>
      <c r="AC670" s="70" t="s">
        <v>3707</v>
      </c>
      <c r="AD670" s="70" t="s">
        <v>3720</v>
      </c>
    </row>
    <row r="671" spans="1:30" s="70" customFormat="1">
      <c r="A671" s="70" t="s">
        <v>3721</v>
      </c>
      <c r="B671" s="70" t="s">
        <v>1206</v>
      </c>
      <c r="C671" s="70" t="s">
        <v>1922</v>
      </c>
      <c r="D671" s="70">
        <v>8.25</v>
      </c>
      <c r="E671" s="70">
        <v>0.29375999999999902</v>
      </c>
      <c r="F671" s="70">
        <v>28.08</v>
      </c>
      <c r="G671" s="70">
        <v>5.85</v>
      </c>
      <c r="H671" s="70">
        <v>0.28999999999999998</v>
      </c>
      <c r="AB671" s="70" t="s">
        <v>3250</v>
      </c>
      <c r="AC671" s="70" t="s">
        <v>3707</v>
      </c>
      <c r="AD671" s="70" t="s">
        <v>3721</v>
      </c>
    </row>
    <row r="672" spans="1:30" s="70" customFormat="1">
      <c r="A672" s="70" t="s">
        <v>3722</v>
      </c>
      <c r="B672" s="70" t="s">
        <v>1206</v>
      </c>
      <c r="C672" s="70" t="s">
        <v>1922</v>
      </c>
      <c r="D672" s="70">
        <v>10.25</v>
      </c>
      <c r="E672" s="70">
        <v>0.29039999999999999</v>
      </c>
      <c r="F672" s="70">
        <v>35.292000000000002</v>
      </c>
      <c r="G672" s="70">
        <v>4.9000000000000004</v>
      </c>
      <c r="H672" s="70">
        <v>0.28999999999999998</v>
      </c>
      <c r="AB672" s="70" t="s">
        <v>3250</v>
      </c>
      <c r="AC672" s="70" t="s">
        <v>3707</v>
      </c>
      <c r="AD672" s="70" t="s">
        <v>3722</v>
      </c>
    </row>
    <row r="673" spans="1:30" s="70" customFormat="1">
      <c r="A673" s="70" t="s">
        <v>3723</v>
      </c>
      <c r="B673" s="70" t="s">
        <v>1206</v>
      </c>
      <c r="C673" s="70" t="s">
        <v>1922</v>
      </c>
      <c r="D673" s="70">
        <v>6.5</v>
      </c>
      <c r="E673" s="70">
        <v>0.30636000000000002</v>
      </c>
      <c r="F673" s="70">
        <v>21.22</v>
      </c>
      <c r="G673" s="70">
        <v>7.15</v>
      </c>
      <c r="H673" s="70">
        <v>0.3</v>
      </c>
      <c r="AB673" s="70" t="s">
        <v>3250</v>
      </c>
      <c r="AC673" s="70" t="s">
        <v>3707</v>
      </c>
      <c r="AD673" s="70" t="s">
        <v>3723</v>
      </c>
    </row>
    <row r="674" spans="1:30" s="70" customFormat="1">
      <c r="A674" s="70" t="s">
        <v>3724</v>
      </c>
      <c r="B674" s="70" t="s">
        <v>1206</v>
      </c>
      <c r="C674" s="70" t="s">
        <v>1922</v>
      </c>
      <c r="D674" s="70">
        <v>6.5</v>
      </c>
      <c r="E674" s="70">
        <v>0.20760000000000001</v>
      </c>
      <c r="F674" s="70">
        <v>31.312999999999999</v>
      </c>
      <c r="G674" s="70">
        <v>7.15</v>
      </c>
      <c r="H674" s="70">
        <v>0.3</v>
      </c>
      <c r="AB674" s="70" t="s">
        <v>3250</v>
      </c>
      <c r="AC674" s="70" t="s">
        <v>3707</v>
      </c>
      <c r="AD674" s="70" t="s">
        <v>3724</v>
      </c>
    </row>
    <row r="675" spans="1:30" s="70" customFormat="1">
      <c r="A675" s="70" t="s">
        <v>3725</v>
      </c>
      <c r="B675" s="70" t="s">
        <v>1206</v>
      </c>
      <c r="C675" s="70" t="s">
        <v>1922</v>
      </c>
      <c r="D675" s="70">
        <v>8.25</v>
      </c>
      <c r="E675" s="70">
        <v>0.30408000000000002</v>
      </c>
      <c r="F675" s="70">
        <v>27.132999999999999</v>
      </c>
      <c r="G675" s="70">
        <v>5.85</v>
      </c>
      <c r="H675" s="70">
        <v>0.28999999999999998</v>
      </c>
      <c r="AB675" s="70" t="s">
        <v>3250</v>
      </c>
      <c r="AC675" s="70" t="s">
        <v>3707</v>
      </c>
      <c r="AD675" s="70" t="s">
        <v>3725</v>
      </c>
    </row>
    <row r="676" spans="1:30" s="70" customFormat="1">
      <c r="A676" s="70" t="s">
        <v>3726</v>
      </c>
      <c r="B676" s="70" t="s">
        <v>1206</v>
      </c>
      <c r="C676" s="70" t="s">
        <v>1922</v>
      </c>
      <c r="D676" s="70">
        <v>10.25</v>
      </c>
      <c r="E676" s="70">
        <v>0.29039999999999999</v>
      </c>
      <c r="F676" s="70">
        <v>35.292000000000002</v>
      </c>
      <c r="G676" s="70">
        <v>4.9000000000000004</v>
      </c>
      <c r="H676" s="70">
        <v>0.28999999999999998</v>
      </c>
      <c r="AB676" s="70" t="s">
        <v>3250</v>
      </c>
      <c r="AC676" s="70" t="s">
        <v>3707</v>
      </c>
      <c r="AD676" s="70" t="s">
        <v>3726</v>
      </c>
    </row>
    <row r="677" spans="1:30" s="70" customFormat="1">
      <c r="A677" s="70" t="s">
        <v>3727</v>
      </c>
      <c r="B677" s="70" t="s">
        <v>1206</v>
      </c>
      <c r="C677" s="70" t="s">
        <v>1922</v>
      </c>
      <c r="D677" s="70">
        <v>6.5</v>
      </c>
      <c r="E677" s="70">
        <v>0.32363999999999998</v>
      </c>
      <c r="F677" s="70">
        <v>20.085999999999999</v>
      </c>
      <c r="G677" s="70">
        <v>7.15</v>
      </c>
      <c r="H677" s="70">
        <v>0.3</v>
      </c>
      <c r="AB677" s="70" t="s">
        <v>3250</v>
      </c>
      <c r="AC677" s="70" t="s">
        <v>3707</v>
      </c>
      <c r="AD677" s="70" t="s">
        <v>3727</v>
      </c>
    </row>
    <row r="678" spans="1:30" s="70" customFormat="1">
      <c r="A678" s="70" t="s">
        <v>3728</v>
      </c>
      <c r="B678" s="70" t="s">
        <v>1206</v>
      </c>
      <c r="C678" s="70" t="s">
        <v>1922</v>
      </c>
      <c r="D678" s="70">
        <v>6.5</v>
      </c>
      <c r="E678" s="70">
        <v>0.23147999999999999</v>
      </c>
      <c r="F678" s="70">
        <v>28.08</v>
      </c>
      <c r="G678" s="70">
        <v>7.15</v>
      </c>
      <c r="H678" s="70">
        <v>0.3</v>
      </c>
      <c r="AB678" s="70" t="s">
        <v>3250</v>
      </c>
      <c r="AC678" s="70" t="s">
        <v>3707</v>
      </c>
      <c r="AD678" s="70" t="s">
        <v>3728</v>
      </c>
    </row>
    <row r="679" spans="1:30" s="70" customFormat="1">
      <c r="A679" s="70" t="s">
        <v>3729</v>
      </c>
      <c r="B679" s="70" t="s">
        <v>1206</v>
      </c>
      <c r="C679" s="70" t="s">
        <v>1922</v>
      </c>
      <c r="D679" s="70">
        <v>8.25</v>
      </c>
      <c r="E679" s="70">
        <v>0.31440000000000001</v>
      </c>
      <c r="F679" s="70">
        <v>26.242000000000001</v>
      </c>
      <c r="G679" s="70">
        <v>5.85</v>
      </c>
      <c r="H679" s="70">
        <v>0.28999999999999998</v>
      </c>
      <c r="AB679" s="70" t="s">
        <v>3250</v>
      </c>
      <c r="AC679" s="70" t="s">
        <v>3707</v>
      </c>
      <c r="AD679" s="70" t="s">
        <v>3729</v>
      </c>
    </row>
    <row r="680" spans="1:30" s="70" customFormat="1">
      <c r="A680" s="70" t="s">
        <v>3730</v>
      </c>
      <c r="B680" s="70" t="s">
        <v>1206</v>
      </c>
      <c r="C680" s="70" t="s">
        <v>1922</v>
      </c>
      <c r="D680" s="70">
        <v>10.25</v>
      </c>
      <c r="E680" s="70">
        <v>0.315</v>
      </c>
      <c r="F680" s="70">
        <v>32.543999999999997</v>
      </c>
      <c r="G680" s="70">
        <v>4.9000000000000004</v>
      </c>
      <c r="H680" s="70">
        <v>0.28999999999999998</v>
      </c>
      <c r="AB680" s="70" t="s">
        <v>3250</v>
      </c>
      <c r="AC680" s="70" t="s">
        <v>3707</v>
      </c>
      <c r="AD680" s="70" t="s">
        <v>3730</v>
      </c>
    </row>
    <row r="681" spans="1:30" s="70" customFormat="1">
      <c r="A681" s="70" t="s">
        <v>3731</v>
      </c>
      <c r="B681" s="70" t="s">
        <v>1206</v>
      </c>
      <c r="C681" s="70" t="s">
        <v>1922</v>
      </c>
      <c r="D681" s="70">
        <v>6.5</v>
      </c>
      <c r="E681" s="70">
        <v>0.30215999999999998</v>
      </c>
      <c r="F681" s="70">
        <v>21.515999999999998</v>
      </c>
      <c r="G681" s="70">
        <v>7.15</v>
      </c>
      <c r="H681" s="70">
        <v>0.3</v>
      </c>
      <c r="AB681" s="70" t="s">
        <v>3250</v>
      </c>
      <c r="AC681" s="70" t="s">
        <v>3732</v>
      </c>
      <c r="AD681" s="70" t="s">
        <v>3731</v>
      </c>
    </row>
    <row r="682" spans="1:30" s="70" customFormat="1">
      <c r="A682" s="70" t="s">
        <v>3733</v>
      </c>
      <c r="B682" s="70" t="s">
        <v>1206</v>
      </c>
      <c r="C682" s="70" t="s">
        <v>1922</v>
      </c>
      <c r="D682" s="70">
        <v>6.5</v>
      </c>
      <c r="E682" s="70">
        <v>0.212999999999999</v>
      </c>
      <c r="F682" s="70">
        <v>30.518000000000001</v>
      </c>
      <c r="G682" s="70">
        <v>7.15</v>
      </c>
      <c r="H682" s="70">
        <v>0.3</v>
      </c>
      <c r="AB682" s="70" t="s">
        <v>3250</v>
      </c>
      <c r="AC682" s="70" t="s">
        <v>3732</v>
      </c>
      <c r="AD682" s="70" t="s">
        <v>3733</v>
      </c>
    </row>
    <row r="683" spans="1:30" s="70" customFormat="1">
      <c r="A683" s="70" t="s">
        <v>3734</v>
      </c>
      <c r="B683" s="70" t="s">
        <v>1206</v>
      </c>
      <c r="C683" s="70" t="s">
        <v>1922</v>
      </c>
      <c r="D683" s="70">
        <v>8.5</v>
      </c>
      <c r="E683" s="70">
        <v>0.29759999999999998</v>
      </c>
      <c r="F683" s="70">
        <v>28.562999999999999</v>
      </c>
      <c r="G683" s="70">
        <v>5.71</v>
      </c>
      <c r="H683" s="70">
        <v>0.28999999999999998</v>
      </c>
      <c r="AB683" s="70" t="s">
        <v>3250</v>
      </c>
      <c r="AC683" s="70" t="s">
        <v>3732</v>
      </c>
      <c r="AD683" s="70" t="s">
        <v>3734</v>
      </c>
    </row>
    <row r="684" spans="1:30" s="70" customFormat="1">
      <c r="A684" s="70" t="s">
        <v>3735</v>
      </c>
      <c r="B684" s="70" t="s">
        <v>1206</v>
      </c>
      <c r="C684" s="70" t="s">
        <v>1922</v>
      </c>
      <c r="D684" s="70">
        <v>10.25</v>
      </c>
      <c r="E684" s="70">
        <v>0.29039999999999999</v>
      </c>
      <c r="F684" s="70">
        <v>35.296999999999997</v>
      </c>
      <c r="G684" s="70">
        <v>4.9000000000000004</v>
      </c>
      <c r="H684" s="70">
        <v>0.28999999999999998</v>
      </c>
      <c r="AB684" s="70" t="s">
        <v>3250</v>
      </c>
      <c r="AC684" s="70" t="s">
        <v>3732</v>
      </c>
      <c r="AD684" s="70" t="s">
        <v>3735</v>
      </c>
    </row>
    <row r="685" spans="1:30" s="70" customFormat="1">
      <c r="A685" s="70" t="s">
        <v>3736</v>
      </c>
      <c r="B685" s="70" t="s">
        <v>1206</v>
      </c>
      <c r="C685" s="70" t="s">
        <v>1922</v>
      </c>
      <c r="D685" s="70">
        <v>10.25</v>
      </c>
      <c r="E685" s="70">
        <v>0.19044</v>
      </c>
      <c r="F685" s="70">
        <v>53.816000000000003</v>
      </c>
      <c r="G685" s="70">
        <v>4.9000000000000004</v>
      </c>
      <c r="H685" s="70">
        <v>0.28999999999999998</v>
      </c>
      <c r="AB685" s="70" t="s">
        <v>3250</v>
      </c>
      <c r="AC685" s="70" t="s">
        <v>3732</v>
      </c>
      <c r="AD685" s="70" t="s">
        <v>3736</v>
      </c>
    </row>
    <row r="686" spans="1:30" s="70" customFormat="1">
      <c r="A686" s="70" t="s">
        <v>3737</v>
      </c>
      <c r="B686" s="70" t="s">
        <v>1206</v>
      </c>
      <c r="C686" s="70" t="s">
        <v>1922</v>
      </c>
      <c r="D686" s="70">
        <v>12.25</v>
      </c>
      <c r="E686" s="70">
        <v>0.2802</v>
      </c>
      <c r="F686" s="70">
        <v>43.715000000000003</v>
      </c>
      <c r="G686" s="70">
        <v>4.2699999999999996</v>
      </c>
      <c r="H686" s="70">
        <v>0.28000000000000003</v>
      </c>
      <c r="AB686" s="70" t="s">
        <v>3250</v>
      </c>
      <c r="AC686" s="70" t="s">
        <v>3732</v>
      </c>
      <c r="AD686" s="70" t="s">
        <v>3737</v>
      </c>
    </row>
    <row r="687" spans="1:30" s="70" customFormat="1">
      <c r="A687" s="70" t="s">
        <v>3738</v>
      </c>
      <c r="B687" s="70" t="s">
        <v>1206</v>
      </c>
      <c r="C687" s="70" t="s">
        <v>1922</v>
      </c>
      <c r="D687" s="70">
        <v>6.5</v>
      </c>
      <c r="E687" s="70">
        <v>0.30959999999999999</v>
      </c>
      <c r="F687" s="70">
        <v>20.986999999999998</v>
      </c>
      <c r="G687" s="70">
        <v>7.15</v>
      </c>
      <c r="H687" s="70">
        <v>0.3</v>
      </c>
      <c r="AB687" s="70" t="s">
        <v>3250</v>
      </c>
      <c r="AC687" s="70" t="s">
        <v>3732</v>
      </c>
      <c r="AD687" s="70" t="s">
        <v>3738</v>
      </c>
    </row>
    <row r="688" spans="1:30" s="70" customFormat="1">
      <c r="A688" s="70" t="s">
        <v>3739</v>
      </c>
      <c r="B688" s="70" t="s">
        <v>1206</v>
      </c>
      <c r="C688" s="70" t="s">
        <v>1922</v>
      </c>
      <c r="D688" s="70">
        <v>6.5</v>
      </c>
      <c r="E688" s="70">
        <v>0.212999999999999</v>
      </c>
      <c r="F688" s="70">
        <v>30.518000000000001</v>
      </c>
      <c r="G688" s="70">
        <v>7.15</v>
      </c>
      <c r="H688" s="70">
        <v>0.3</v>
      </c>
      <c r="AB688" s="70" t="s">
        <v>3250</v>
      </c>
      <c r="AC688" s="70" t="s">
        <v>3732</v>
      </c>
      <c r="AD688" s="70" t="s">
        <v>3739</v>
      </c>
    </row>
    <row r="689" spans="1:30" s="70" customFormat="1">
      <c r="A689" s="70" t="s">
        <v>3740</v>
      </c>
      <c r="B689" s="70" t="s">
        <v>1206</v>
      </c>
      <c r="C689" s="70" t="s">
        <v>1922</v>
      </c>
      <c r="D689" s="70">
        <v>8.5</v>
      </c>
      <c r="E689" s="70">
        <v>0.30719999999999997</v>
      </c>
      <c r="F689" s="70">
        <v>27.672000000000001</v>
      </c>
      <c r="G689" s="70">
        <v>5.71</v>
      </c>
      <c r="H689" s="70">
        <v>0.28999999999999998</v>
      </c>
      <c r="AB689" s="70" t="s">
        <v>3250</v>
      </c>
      <c r="AC689" s="70" t="s">
        <v>3732</v>
      </c>
      <c r="AD689" s="70" t="s">
        <v>3740</v>
      </c>
    </row>
    <row r="690" spans="1:30" s="70" customFormat="1">
      <c r="A690" s="70" t="s">
        <v>3741</v>
      </c>
      <c r="B690" s="70" t="s">
        <v>1206</v>
      </c>
      <c r="C690" s="70" t="s">
        <v>1922</v>
      </c>
      <c r="D690" s="70">
        <v>10.25</v>
      </c>
      <c r="E690" s="70">
        <v>0.30168</v>
      </c>
      <c r="F690" s="70">
        <v>33.973999999999997</v>
      </c>
      <c r="G690" s="70">
        <v>4.9000000000000004</v>
      </c>
      <c r="H690" s="70">
        <v>0.28999999999999998</v>
      </c>
      <c r="AB690" s="70" t="s">
        <v>3250</v>
      </c>
      <c r="AC690" s="70" t="s">
        <v>3732</v>
      </c>
      <c r="AD690" s="70" t="s">
        <v>3741</v>
      </c>
    </row>
    <row r="691" spans="1:30" s="70" customFormat="1">
      <c r="A691" s="70" t="s">
        <v>3742</v>
      </c>
      <c r="B691" s="70" t="s">
        <v>1206</v>
      </c>
      <c r="C691" s="70" t="s">
        <v>1922</v>
      </c>
      <c r="D691" s="70">
        <v>10.25</v>
      </c>
      <c r="E691" s="70">
        <v>0.20135999999999901</v>
      </c>
      <c r="F691" s="70">
        <v>50.892000000000003</v>
      </c>
      <c r="G691" s="70">
        <v>4.9000000000000004</v>
      </c>
      <c r="H691" s="70">
        <v>0.28999999999999998</v>
      </c>
      <c r="AB691" s="70" t="s">
        <v>3250</v>
      </c>
      <c r="AC691" s="70" t="s">
        <v>3732</v>
      </c>
      <c r="AD691" s="70" t="s">
        <v>3742</v>
      </c>
    </row>
    <row r="692" spans="1:30" s="70" customFormat="1">
      <c r="A692" s="70" t="s">
        <v>3743</v>
      </c>
      <c r="B692" s="70" t="s">
        <v>1206</v>
      </c>
      <c r="C692" s="70" t="s">
        <v>1922</v>
      </c>
      <c r="D692" s="70">
        <v>12.25</v>
      </c>
      <c r="E692" s="70">
        <v>0.29352</v>
      </c>
      <c r="F692" s="70">
        <v>41.738</v>
      </c>
      <c r="G692" s="70">
        <v>4.2699999999999996</v>
      </c>
      <c r="H692" s="70">
        <v>0.28000000000000003</v>
      </c>
      <c r="AB692" s="70" t="s">
        <v>3250</v>
      </c>
      <c r="AC692" s="70" t="s">
        <v>3732</v>
      </c>
      <c r="AD692" s="70" t="s">
        <v>3743</v>
      </c>
    </row>
    <row r="693" spans="1:30" s="70" customFormat="1">
      <c r="A693" s="70" t="s">
        <v>3744</v>
      </c>
      <c r="B693" s="70" t="s">
        <v>1206</v>
      </c>
      <c r="C693" s="70" t="s">
        <v>1922</v>
      </c>
      <c r="D693" s="70">
        <v>6.5</v>
      </c>
      <c r="E693" s="70">
        <v>0.32496000000000003</v>
      </c>
      <c r="F693" s="70">
        <v>19.998999999999999</v>
      </c>
      <c r="G693" s="70">
        <v>7.15</v>
      </c>
      <c r="H693" s="70">
        <v>0.3</v>
      </c>
      <c r="AB693" s="70" t="s">
        <v>3250</v>
      </c>
      <c r="AC693" s="70" t="s">
        <v>3732</v>
      </c>
      <c r="AD693" s="70" t="s">
        <v>3744</v>
      </c>
    </row>
    <row r="694" spans="1:30" s="70" customFormat="1">
      <c r="A694" s="70" t="s">
        <v>3745</v>
      </c>
      <c r="B694" s="70" t="s">
        <v>1206</v>
      </c>
      <c r="C694" s="70" t="s">
        <v>1922</v>
      </c>
      <c r="D694" s="70">
        <v>6.5</v>
      </c>
      <c r="E694" s="70">
        <v>0.23483999999999999</v>
      </c>
      <c r="F694" s="70">
        <v>27.672000000000001</v>
      </c>
      <c r="G694" s="70">
        <v>7.15</v>
      </c>
      <c r="H694" s="70">
        <v>0.3</v>
      </c>
      <c r="AB694" s="70" t="s">
        <v>3250</v>
      </c>
      <c r="AC694" s="70" t="s">
        <v>3732</v>
      </c>
      <c r="AD694" s="70" t="s">
        <v>3745</v>
      </c>
    </row>
    <row r="695" spans="1:30" s="70" customFormat="1">
      <c r="A695" s="70" t="s">
        <v>3746</v>
      </c>
      <c r="B695" s="70" t="s">
        <v>1206</v>
      </c>
      <c r="C695" s="70" t="s">
        <v>1922</v>
      </c>
      <c r="D695" s="70">
        <v>8.5</v>
      </c>
      <c r="E695" s="70">
        <v>0.33611999999999997</v>
      </c>
      <c r="F695" s="70">
        <v>25.286999999999999</v>
      </c>
      <c r="G695" s="70">
        <v>5.71</v>
      </c>
      <c r="H695" s="70">
        <v>0.28999999999999998</v>
      </c>
      <c r="AB695" s="70" t="s">
        <v>3250</v>
      </c>
      <c r="AC695" s="70" t="s">
        <v>3732</v>
      </c>
      <c r="AD695" s="70" t="s">
        <v>3746</v>
      </c>
    </row>
    <row r="696" spans="1:30" s="70" customFormat="1">
      <c r="A696" s="70" t="s">
        <v>3747</v>
      </c>
      <c r="B696" s="70" t="s">
        <v>1206</v>
      </c>
      <c r="C696" s="70" t="s">
        <v>1922</v>
      </c>
      <c r="D696" s="70">
        <v>10.25</v>
      </c>
      <c r="E696" s="70">
        <v>0.31307999999999903</v>
      </c>
      <c r="F696" s="70">
        <v>32.743000000000002</v>
      </c>
      <c r="G696" s="70">
        <v>4.9000000000000004</v>
      </c>
      <c r="H696" s="70">
        <v>0.28999999999999998</v>
      </c>
      <c r="AB696" s="70" t="s">
        <v>3250</v>
      </c>
      <c r="AC696" s="70" t="s">
        <v>3732</v>
      </c>
      <c r="AD696" s="70" t="s">
        <v>3747</v>
      </c>
    </row>
    <row r="697" spans="1:30" s="70" customFormat="1">
      <c r="A697" s="70" t="s">
        <v>3748</v>
      </c>
      <c r="B697" s="70" t="s">
        <v>1206</v>
      </c>
      <c r="C697" s="70" t="s">
        <v>1922</v>
      </c>
      <c r="D697" s="70">
        <v>10.25</v>
      </c>
      <c r="E697" s="70">
        <v>0.22344</v>
      </c>
      <c r="F697" s="70">
        <v>45.878999999999998</v>
      </c>
      <c r="G697" s="70">
        <v>4.9000000000000004</v>
      </c>
      <c r="H697" s="70">
        <v>0.28999999999999998</v>
      </c>
      <c r="AB697" s="70" t="s">
        <v>3250</v>
      </c>
      <c r="AC697" s="70" t="s">
        <v>3732</v>
      </c>
      <c r="AD697" s="70" t="s">
        <v>3748</v>
      </c>
    </row>
    <row r="698" spans="1:30" s="70" customFormat="1">
      <c r="A698" s="70" t="s">
        <v>3749</v>
      </c>
      <c r="B698" s="70" t="s">
        <v>1206</v>
      </c>
      <c r="C698" s="70" t="s">
        <v>1922</v>
      </c>
      <c r="D698" s="70">
        <v>12.25</v>
      </c>
      <c r="E698" s="70">
        <v>0.32016</v>
      </c>
      <c r="F698" s="70">
        <v>38.26</v>
      </c>
      <c r="G698" s="70">
        <v>4.2699999999999996</v>
      </c>
      <c r="H698" s="70">
        <v>0.28000000000000003</v>
      </c>
      <c r="AB698" s="70" t="s">
        <v>3250</v>
      </c>
      <c r="AC698" s="70" t="s">
        <v>3732</v>
      </c>
      <c r="AD698" s="70" t="s">
        <v>3749</v>
      </c>
    </row>
    <row r="699" spans="1:30" s="70" customFormat="1">
      <c r="A699" s="70" t="s">
        <v>3750</v>
      </c>
      <c r="B699" s="70" t="s">
        <v>1206</v>
      </c>
      <c r="C699" s="70" t="s">
        <v>1922</v>
      </c>
      <c r="D699" s="70">
        <v>6.5</v>
      </c>
      <c r="E699" s="70">
        <v>0.28692000000000001</v>
      </c>
      <c r="F699" s="70">
        <v>22.65</v>
      </c>
      <c r="G699" s="70">
        <v>7.15</v>
      </c>
      <c r="H699" s="70">
        <v>0.3</v>
      </c>
      <c r="AB699" s="70" t="s">
        <v>3250</v>
      </c>
      <c r="AC699" s="70" t="s">
        <v>3732</v>
      </c>
      <c r="AD699" s="70" t="s">
        <v>3750</v>
      </c>
    </row>
    <row r="700" spans="1:30" s="70" customFormat="1">
      <c r="A700" s="70" t="s">
        <v>3751</v>
      </c>
      <c r="B700" s="70" t="s">
        <v>1206</v>
      </c>
      <c r="C700" s="70" t="s">
        <v>1922</v>
      </c>
      <c r="D700" s="70">
        <v>6.5</v>
      </c>
      <c r="E700" s="70">
        <v>0.20579999999999901</v>
      </c>
      <c r="F700" s="70">
        <v>31.593</v>
      </c>
      <c r="G700" s="70">
        <v>7.15</v>
      </c>
      <c r="H700" s="70">
        <v>0.3</v>
      </c>
      <c r="AB700" s="70" t="s">
        <v>3250</v>
      </c>
      <c r="AC700" s="70" t="s">
        <v>3732</v>
      </c>
      <c r="AD700" s="70" t="s">
        <v>3751</v>
      </c>
    </row>
    <row r="701" spans="1:30" s="70" customFormat="1">
      <c r="A701" s="70" t="s">
        <v>3752</v>
      </c>
      <c r="B701" s="70" t="s">
        <v>1206</v>
      </c>
      <c r="C701" s="70" t="s">
        <v>1922</v>
      </c>
      <c r="D701" s="70">
        <v>8.5</v>
      </c>
      <c r="E701" s="70">
        <v>0.29759999999999998</v>
      </c>
      <c r="F701" s="70">
        <v>28.562999999999999</v>
      </c>
      <c r="G701" s="70">
        <v>5.71</v>
      </c>
      <c r="H701" s="70">
        <v>0.28999999999999998</v>
      </c>
      <c r="AB701" s="70" t="s">
        <v>3250</v>
      </c>
      <c r="AC701" s="70" t="s">
        <v>3732</v>
      </c>
      <c r="AD701" s="70" t="s">
        <v>3752</v>
      </c>
    </row>
    <row r="702" spans="1:30" s="70" customFormat="1">
      <c r="A702" s="70" t="s">
        <v>3753</v>
      </c>
      <c r="B702" s="70" t="s">
        <v>1206</v>
      </c>
      <c r="C702" s="70" t="s">
        <v>1922</v>
      </c>
      <c r="D702" s="70">
        <v>10.25</v>
      </c>
      <c r="E702" s="70">
        <v>0.27911999999999998</v>
      </c>
      <c r="F702" s="70">
        <v>36.722000000000001</v>
      </c>
      <c r="G702" s="70">
        <v>4.9000000000000004</v>
      </c>
      <c r="H702" s="70">
        <v>0.28999999999999998</v>
      </c>
      <c r="AB702" s="70" t="s">
        <v>3250</v>
      </c>
      <c r="AC702" s="70" t="s">
        <v>3732</v>
      </c>
      <c r="AD702" s="70" t="s">
        <v>3753</v>
      </c>
    </row>
    <row r="703" spans="1:30" s="70" customFormat="1">
      <c r="A703" s="70" t="s">
        <v>3754</v>
      </c>
      <c r="B703" s="70" t="s">
        <v>1206</v>
      </c>
      <c r="C703" s="70" t="s">
        <v>1922</v>
      </c>
      <c r="D703" s="70">
        <v>10.25</v>
      </c>
      <c r="E703" s="70">
        <v>0.17951999999999901</v>
      </c>
      <c r="F703" s="70">
        <v>57.084000000000003</v>
      </c>
      <c r="G703" s="70">
        <v>4.9000000000000004</v>
      </c>
      <c r="H703" s="70">
        <v>0.28999999999999998</v>
      </c>
      <c r="AB703" s="70" t="s">
        <v>3250</v>
      </c>
      <c r="AC703" s="70" t="s">
        <v>3732</v>
      </c>
      <c r="AD703" s="70" t="s">
        <v>3754</v>
      </c>
    </row>
    <row r="704" spans="1:30" s="70" customFormat="1">
      <c r="A704" s="70" t="s">
        <v>3755</v>
      </c>
      <c r="B704" s="70" t="s">
        <v>1206</v>
      </c>
      <c r="C704" s="70" t="s">
        <v>1922</v>
      </c>
      <c r="D704" s="70">
        <v>12.25</v>
      </c>
      <c r="E704" s="70">
        <v>0.26700000000000002</v>
      </c>
      <c r="F704" s="70">
        <v>45.878999999999998</v>
      </c>
      <c r="G704" s="70">
        <v>4.2699999999999996</v>
      </c>
      <c r="H704" s="70">
        <v>0.28000000000000003</v>
      </c>
      <c r="AB704" s="70" t="s">
        <v>3250</v>
      </c>
      <c r="AC704" s="70" t="s">
        <v>3732</v>
      </c>
      <c r="AD704" s="70" t="s">
        <v>3755</v>
      </c>
    </row>
    <row r="705" spans="1:30" s="70" customFormat="1">
      <c r="A705" s="70" t="s">
        <v>3756</v>
      </c>
      <c r="B705" s="70" t="s">
        <v>1206</v>
      </c>
      <c r="C705" s="70" t="s">
        <v>1922</v>
      </c>
      <c r="D705" s="70">
        <v>48</v>
      </c>
      <c r="E705" s="70">
        <v>4.1399999999999997</v>
      </c>
      <c r="F705" s="70">
        <v>11.593</v>
      </c>
      <c r="G705" s="70">
        <v>1.83</v>
      </c>
      <c r="H705" s="70">
        <v>0.27</v>
      </c>
      <c r="AB705" s="70" t="s">
        <v>3250</v>
      </c>
      <c r="AC705" s="70" t="s">
        <v>3732</v>
      </c>
      <c r="AD705" s="70" t="s">
        <v>3756</v>
      </c>
    </row>
    <row r="706" spans="1:30" s="70" customFormat="1">
      <c r="A706" s="70" t="s">
        <v>3757</v>
      </c>
      <c r="B706" s="70" t="s">
        <v>1206</v>
      </c>
      <c r="C706" s="70" t="s">
        <v>1922</v>
      </c>
      <c r="D706" s="70">
        <v>48</v>
      </c>
      <c r="E706" s="70">
        <v>3.0396000000000001</v>
      </c>
      <c r="F706" s="70">
        <v>15.804</v>
      </c>
      <c r="G706" s="70">
        <v>1.83</v>
      </c>
      <c r="H706" s="70">
        <v>0.27</v>
      </c>
      <c r="AB706" s="70" t="s">
        <v>3250</v>
      </c>
      <c r="AC706" s="70" t="s">
        <v>3732</v>
      </c>
      <c r="AD706" s="70" t="s">
        <v>3757</v>
      </c>
    </row>
    <row r="707" spans="1:30" s="70" customFormat="1">
      <c r="A707" s="70" t="s">
        <v>3758</v>
      </c>
      <c r="B707" s="70" t="s">
        <v>1206</v>
      </c>
      <c r="C707" s="70" t="s">
        <v>1922</v>
      </c>
      <c r="D707" s="70">
        <v>48</v>
      </c>
      <c r="E707" s="70">
        <v>2.45688</v>
      </c>
      <c r="F707" s="70">
        <v>19.536999999999999</v>
      </c>
      <c r="G707" s="70">
        <v>1.83</v>
      </c>
      <c r="H707" s="70">
        <v>0.27</v>
      </c>
      <c r="AB707" s="70" t="s">
        <v>3250</v>
      </c>
      <c r="AC707" s="70" t="s">
        <v>3732</v>
      </c>
      <c r="AD707" s="70" t="s">
        <v>3758</v>
      </c>
    </row>
    <row r="708" spans="1:30" s="70" customFormat="1">
      <c r="A708" s="70" t="s">
        <v>3759</v>
      </c>
      <c r="B708" s="70" t="s">
        <v>1206</v>
      </c>
      <c r="C708" s="70" t="s">
        <v>1922</v>
      </c>
      <c r="D708" s="70">
        <v>48</v>
      </c>
      <c r="E708" s="70">
        <v>2.2296</v>
      </c>
      <c r="F708" s="70">
        <v>21.515999999999998</v>
      </c>
      <c r="G708" s="70">
        <v>1.83</v>
      </c>
      <c r="H708" s="70">
        <v>0.27</v>
      </c>
      <c r="AB708" s="70" t="s">
        <v>3250</v>
      </c>
      <c r="AC708" s="70" t="s">
        <v>3732</v>
      </c>
      <c r="AD708" s="70" t="s">
        <v>3759</v>
      </c>
    </row>
    <row r="709" spans="1:30" s="70" customFormat="1">
      <c r="A709" s="70" t="s">
        <v>3760</v>
      </c>
      <c r="B709" s="70" t="s">
        <v>1206</v>
      </c>
      <c r="C709" s="70" t="s">
        <v>1922</v>
      </c>
      <c r="D709" s="70">
        <v>4.5</v>
      </c>
      <c r="E709" s="70">
        <v>0.35304000000000002</v>
      </c>
      <c r="F709" s="70">
        <v>12.746</v>
      </c>
      <c r="G709" s="70">
        <v>9.89</v>
      </c>
      <c r="H709" s="70">
        <v>0.31</v>
      </c>
      <c r="AB709" s="70" t="s">
        <v>3250</v>
      </c>
      <c r="AC709" s="70" t="s">
        <v>3761</v>
      </c>
      <c r="AD709" s="70" t="s">
        <v>3760</v>
      </c>
    </row>
    <row r="710" spans="1:30" s="70" customFormat="1">
      <c r="A710" s="70" t="s">
        <v>3762</v>
      </c>
      <c r="B710" s="70" t="s">
        <v>1206</v>
      </c>
      <c r="C710" s="70" t="s">
        <v>1922</v>
      </c>
      <c r="D710" s="70">
        <v>4.5</v>
      </c>
      <c r="E710" s="70">
        <v>0.29208000000000001</v>
      </c>
      <c r="F710" s="70">
        <v>15.409000000000001</v>
      </c>
      <c r="G710" s="70">
        <v>9.89</v>
      </c>
      <c r="H710" s="70">
        <v>0.31</v>
      </c>
      <c r="AB710" s="70" t="s">
        <v>3250</v>
      </c>
      <c r="AC710" s="70" t="s">
        <v>3761</v>
      </c>
      <c r="AD710" s="70" t="s">
        <v>3762</v>
      </c>
    </row>
    <row r="711" spans="1:30" s="70" customFormat="1">
      <c r="A711" s="70" t="s">
        <v>3731</v>
      </c>
      <c r="B711" s="70" t="s">
        <v>1206</v>
      </c>
      <c r="C711" s="70" t="s">
        <v>1922</v>
      </c>
      <c r="D711" s="70">
        <v>6.5</v>
      </c>
      <c r="E711" s="70">
        <v>0.33695999999999998</v>
      </c>
      <c r="F711" s="70">
        <v>19.292999999999999</v>
      </c>
      <c r="G711" s="70">
        <v>7.15</v>
      </c>
      <c r="H711" s="70">
        <v>0.3</v>
      </c>
      <c r="AB711" s="70" t="s">
        <v>3250</v>
      </c>
      <c r="AC711" s="70" t="s">
        <v>3761</v>
      </c>
      <c r="AD711" s="70" t="s">
        <v>3731</v>
      </c>
    </row>
    <row r="712" spans="1:30" s="70" customFormat="1">
      <c r="A712" s="70" t="s">
        <v>3733</v>
      </c>
      <c r="B712" s="70" t="s">
        <v>1206</v>
      </c>
      <c r="C712" s="70" t="s">
        <v>1922</v>
      </c>
      <c r="D712" s="70">
        <v>6.5</v>
      </c>
      <c r="E712" s="70">
        <v>0.24767999999999901</v>
      </c>
      <c r="F712" s="70">
        <v>26.238</v>
      </c>
      <c r="G712" s="70">
        <v>7.15</v>
      </c>
      <c r="H712" s="70">
        <v>0.3</v>
      </c>
      <c r="AB712" s="70" t="s">
        <v>3250</v>
      </c>
      <c r="AC712" s="70" t="s">
        <v>3761</v>
      </c>
      <c r="AD712" s="70" t="s">
        <v>3733</v>
      </c>
    </row>
    <row r="713" spans="1:30" s="70" customFormat="1">
      <c r="A713" s="70" t="s">
        <v>3763</v>
      </c>
      <c r="B713" s="70" t="s">
        <v>1206</v>
      </c>
      <c r="C713" s="70" t="s">
        <v>1922</v>
      </c>
      <c r="D713" s="70">
        <v>8.25</v>
      </c>
      <c r="E713" s="70">
        <v>0.32363999999999998</v>
      </c>
      <c r="F713" s="70">
        <v>25.486999999999998</v>
      </c>
      <c r="G713" s="70">
        <v>5.85</v>
      </c>
      <c r="H713" s="70">
        <v>0.28999999999999998</v>
      </c>
      <c r="AB713" s="70" t="s">
        <v>3250</v>
      </c>
      <c r="AC713" s="70" t="s">
        <v>3761</v>
      </c>
      <c r="AD713" s="70" t="s">
        <v>3763</v>
      </c>
    </row>
    <row r="714" spans="1:30" s="70" customFormat="1">
      <c r="A714" s="70" t="s">
        <v>3735</v>
      </c>
      <c r="B714" s="70" t="s">
        <v>1206</v>
      </c>
      <c r="C714" s="70" t="s">
        <v>1922</v>
      </c>
      <c r="D714" s="70">
        <v>10.25</v>
      </c>
      <c r="E714" s="70">
        <v>0.32244</v>
      </c>
      <c r="F714" s="70">
        <v>31.792999999999999</v>
      </c>
      <c r="G714" s="70">
        <v>4.9000000000000004</v>
      </c>
      <c r="H714" s="70">
        <v>0.28999999999999998</v>
      </c>
      <c r="AB714" s="70" t="s">
        <v>3250</v>
      </c>
      <c r="AC714" s="70" t="s">
        <v>3761</v>
      </c>
      <c r="AD714" s="70" t="s">
        <v>3735</v>
      </c>
    </row>
    <row r="715" spans="1:30" s="70" customFormat="1">
      <c r="A715" s="70" t="s">
        <v>3736</v>
      </c>
      <c r="B715" s="70" t="s">
        <v>1206</v>
      </c>
      <c r="C715" s="70" t="s">
        <v>1922</v>
      </c>
      <c r="D715" s="70">
        <v>10.25</v>
      </c>
      <c r="E715" s="70">
        <v>0.2334</v>
      </c>
      <c r="F715" s="70">
        <v>43.914999999999999</v>
      </c>
      <c r="G715" s="70">
        <v>4.9000000000000004</v>
      </c>
      <c r="H715" s="70">
        <v>0.28999999999999998</v>
      </c>
      <c r="AB715" s="70" t="s">
        <v>3250</v>
      </c>
      <c r="AC715" s="70" t="s">
        <v>3761</v>
      </c>
      <c r="AD715" s="70" t="s">
        <v>3736</v>
      </c>
    </row>
    <row r="716" spans="1:30" s="70" customFormat="1">
      <c r="A716" s="70" t="s">
        <v>3737</v>
      </c>
      <c r="B716" s="70" t="s">
        <v>1206</v>
      </c>
      <c r="C716" s="70" t="s">
        <v>1922</v>
      </c>
      <c r="D716" s="70">
        <v>12.25</v>
      </c>
      <c r="E716" s="70">
        <v>0.31847999999999999</v>
      </c>
      <c r="F716" s="70">
        <v>38.46</v>
      </c>
      <c r="G716" s="70">
        <v>4.2699999999999996</v>
      </c>
      <c r="H716" s="70">
        <v>0.28000000000000003</v>
      </c>
      <c r="AB716" s="70" t="s">
        <v>3250</v>
      </c>
      <c r="AC716" s="70" t="s">
        <v>3761</v>
      </c>
      <c r="AD716" s="70" t="s">
        <v>3737</v>
      </c>
    </row>
    <row r="717" spans="1:30" s="70" customFormat="1">
      <c r="A717" s="70" t="s">
        <v>3764</v>
      </c>
      <c r="B717" s="70" t="s">
        <v>1206</v>
      </c>
      <c r="C717" s="70" t="s">
        <v>1922</v>
      </c>
      <c r="D717" s="70">
        <v>4.5</v>
      </c>
      <c r="E717" s="70">
        <v>0.35868</v>
      </c>
      <c r="F717" s="70">
        <v>12.545</v>
      </c>
      <c r="G717" s="70">
        <v>9.89</v>
      </c>
      <c r="H717" s="70">
        <v>0.31</v>
      </c>
      <c r="AB717" s="70" t="s">
        <v>3250</v>
      </c>
      <c r="AC717" s="70" t="s">
        <v>3761</v>
      </c>
      <c r="AD717" s="70" t="s">
        <v>3764</v>
      </c>
    </row>
    <row r="718" spans="1:30" s="70" customFormat="1">
      <c r="A718" s="70" t="s">
        <v>3765</v>
      </c>
      <c r="B718" s="70" t="s">
        <v>1206</v>
      </c>
      <c r="C718" s="70" t="s">
        <v>1922</v>
      </c>
      <c r="D718" s="70">
        <v>4.5</v>
      </c>
      <c r="E718" s="70">
        <v>0.30299999999999999</v>
      </c>
      <c r="F718" s="70">
        <v>14.853</v>
      </c>
      <c r="G718" s="70">
        <v>9.89</v>
      </c>
      <c r="H718" s="70">
        <v>0.31</v>
      </c>
      <c r="AB718" s="70" t="s">
        <v>3250</v>
      </c>
      <c r="AC718" s="70" t="s">
        <v>3761</v>
      </c>
      <c r="AD718" s="70" t="s">
        <v>3765</v>
      </c>
    </row>
    <row r="719" spans="1:30" s="70" customFormat="1">
      <c r="A719" s="70" t="s">
        <v>3738</v>
      </c>
      <c r="B719" s="70" t="s">
        <v>1206</v>
      </c>
      <c r="C719" s="70" t="s">
        <v>1922</v>
      </c>
      <c r="D719" s="70">
        <v>6.5</v>
      </c>
      <c r="E719" s="70">
        <v>0.35208</v>
      </c>
      <c r="F719" s="70">
        <v>18.46</v>
      </c>
      <c r="G719" s="70">
        <v>7.15</v>
      </c>
      <c r="H719" s="70">
        <v>0.3</v>
      </c>
      <c r="AB719" s="70" t="s">
        <v>3250</v>
      </c>
      <c r="AC719" s="70" t="s">
        <v>3761</v>
      </c>
      <c r="AD719" s="70" t="s">
        <v>3738</v>
      </c>
    </row>
    <row r="720" spans="1:30" s="70" customFormat="1">
      <c r="A720" s="70" t="s">
        <v>3739</v>
      </c>
      <c r="B720" s="70" t="s">
        <v>1206</v>
      </c>
      <c r="C720" s="70" t="s">
        <v>1922</v>
      </c>
      <c r="D720" s="70">
        <v>6.5</v>
      </c>
      <c r="E720" s="70">
        <v>0.26232</v>
      </c>
      <c r="F720" s="70">
        <v>24.776</v>
      </c>
      <c r="G720" s="70">
        <v>7.15</v>
      </c>
      <c r="H720" s="70">
        <v>0.3</v>
      </c>
      <c r="AB720" s="70" t="s">
        <v>3250</v>
      </c>
      <c r="AC720" s="70" t="s">
        <v>3761</v>
      </c>
      <c r="AD720" s="70" t="s">
        <v>3739</v>
      </c>
    </row>
    <row r="721" spans="1:30" s="70" customFormat="1">
      <c r="A721" s="70" t="s">
        <v>3766</v>
      </c>
      <c r="B721" s="70" t="s">
        <v>1206</v>
      </c>
      <c r="C721" s="70" t="s">
        <v>1922</v>
      </c>
      <c r="D721" s="70">
        <v>8.25</v>
      </c>
      <c r="E721" s="70">
        <v>0.34236</v>
      </c>
      <c r="F721" s="70">
        <v>24.100999999999999</v>
      </c>
      <c r="G721" s="70">
        <v>5.85</v>
      </c>
      <c r="H721" s="70">
        <v>0.28999999999999998</v>
      </c>
      <c r="AB721" s="70" t="s">
        <v>3250</v>
      </c>
      <c r="AC721" s="70" t="s">
        <v>3761</v>
      </c>
      <c r="AD721" s="70" t="s">
        <v>3766</v>
      </c>
    </row>
    <row r="722" spans="1:30" s="70" customFormat="1">
      <c r="A722" s="70" t="s">
        <v>3741</v>
      </c>
      <c r="B722" s="70" t="s">
        <v>1206</v>
      </c>
      <c r="C722" s="70" t="s">
        <v>1922</v>
      </c>
      <c r="D722" s="70">
        <v>10.25</v>
      </c>
      <c r="E722" s="70">
        <v>0.34499999999999997</v>
      </c>
      <c r="F722" s="70">
        <v>29.71</v>
      </c>
      <c r="G722" s="70">
        <v>4.9000000000000004</v>
      </c>
      <c r="H722" s="70">
        <v>0.28999999999999998</v>
      </c>
      <c r="AB722" s="70" t="s">
        <v>3250</v>
      </c>
      <c r="AC722" s="70" t="s">
        <v>3761</v>
      </c>
      <c r="AD722" s="70" t="s">
        <v>3741</v>
      </c>
    </row>
    <row r="723" spans="1:30" s="70" customFormat="1">
      <c r="A723" s="70" t="s">
        <v>3742</v>
      </c>
      <c r="B723" s="70" t="s">
        <v>1206</v>
      </c>
      <c r="C723" s="70" t="s">
        <v>1922</v>
      </c>
      <c r="D723" s="70">
        <v>10.25</v>
      </c>
      <c r="E723" s="70">
        <v>0.25547999999999998</v>
      </c>
      <c r="F723" s="70">
        <v>40.127000000000002</v>
      </c>
      <c r="G723" s="70">
        <v>4.9000000000000004</v>
      </c>
      <c r="H723" s="70">
        <v>0.28999999999999998</v>
      </c>
      <c r="AB723" s="70" t="s">
        <v>3250</v>
      </c>
      <c r="AC723" s="70" t="s">
        <v>3761</v>
      </c>
      <c r="AD723" s="70" t="s">
        <v>3742</v>
      </c>
    </row>
    <row r="724" spans="1:30" s="70" customFormat="1">
      <c r="A724" s="70" t="s">
        <v>3743</v>
      </c>
      <c r="B724" s="70" t="s">
        <v>1206</v>
      </c>
      <c r="C724" s="70" t="s">
        <v>1922</v>
      </c>
      <c r="D724" s="70">
        <v>12.25</v>
      </c>
      <c r="E724" s="70">
        <v>0.34511999999999998</v>
      </c>
      <c r="F724" s="70">
        <v>35.497</v>
      </c>
      <c r="G724" s="70">
        <v>4.2699999999999996</v>
      </c>
      <c r="H724" s="70">
        <v>0.28000000000000003</v>
      </c>
      <c r="AB724" s="70" t="s">
        <v>3250</v>
      </c>
      <c r="AC724" s="70" t="s">
        <v>3761</v>
      </c>
      <c r="AD724" s="70" t="s">
        <v>3743</v>
      </c>
    </row>
    <row r="725" spans="1:30" s="70" customFormat="1">
      <c r="A725" s="70" t="s">
        <v>3767</v>
      </c>
      <c r="B725" s="70" t="s">
        <v>1206</v>
      </c>
      <c r="C725" s="70" t="s">
        <v>1922</v>
      </c>
      <c r="D725" s="70">
        <v>4.5</v>
      </c>
      <c r="E725" s="70">
        <v>0.39311999999999903</v>
      </c>
      <c r="F725" s="70">
        <v>11.446999999999999</v>
      </c>
      <c r="G725" s="70">
        <v>9.89</v>
      </c>
      <c r="H725" s="70">
        <v>0.31</v>
      </c>
      <c r="AB725" s="70" t="s">
        <v>3250</v>
      </c>
      <c r="AC725" s="70" t="s">
        <v>3761</v>
      </c>
      <c r="AD725" s="70" t="s">
        <v>3767</v>
      </c>
    </row>
    <row r="726" spans="1:30" s="70" customFormat="1">
      <c r="A726" s="70" t="s">
        <v>3768</v>
      </c>
      <c r="B726" s="70" t="s">
        <v>1206</v>
      </c>
      <c r="C726" s="70" t="s">
        <v>1922</v>
      </c>
      <c r="D726" s="70">
        <v>4.5</v>
      </c>
      <c r="E726" s="70">
        <v>0.3306</v>
      </c>
      <c r="F726" s="70">
        <v>13.612</v>
      </c>
      <c r="G726" s="70">
        <v>9.89</v>
      </c>
      <c r="H726" s="70">
        <v>0.31</v>
      </c>
      <c r="AB726" s="70" t="s">
        <v>3250</v>
      </c>
      <c r="AC726" s="70" t="s">
        <v>3761</v>
      </c>
      <c r="AD726" s="70" t="s">
        <v>3768</v>
      </c>
    </row>
    <row r="727" spans="1:30" s="70" customFormat="1">
      <c r="A727" s="70" t="s">
        <v>3744</v>
      </c>
      <c r="B727" s="70" t="s">
        <v>1206</v>
      </c>
      <c r="C727" s="70" t="s">
        <v>1922</v>
      </c>
      <c r="D727" s="70">
        <v>6.5</v>
      </c>
      <c r="E727" s="70">
        <v>0.38279999999999997</v>
      </c>
      <c r="F727" s="70">
        <v>16.978999999999999</v>
      </c>
      <c r="G727" s="70">
        <v>7.15</v>
      </c>
      <c r="H727" s="70">
        <v>0.3</v>
      </c>
      <c r="AB727" s="70" t="s">
        <v>3250</v>
      </c>
      <c r="AC727" s="70" t="s">
        <v>3761</v>
      </c>
      <c r="AD727" s="70" t="s">
        <v>3744</v>
      </c>
    </row>
    <row r="728" spans="1:30" s="70" customFormat="1">
      <c r="A728" s="70" t="s">
        <v>3745</v>
      </c>
      <c r="B728" s="70" t="s">
        <v>1206</v>
      </c>
      <c r="C728" s="70" t="s">
        <v>1922</v>
      </c>
      <c r="D728" s="70">
        <v>6.5</v>
      </c>
      <c r="E728" s="70">
        <v>0.29927999999999999</v>
      </c>
      <c r="F728" s="70">
        <v>21.716000000000001</v>
      </c>
      <c r="G728" s="70">
        <v>7.15</v>
      </c>
      <c r="H728" s="70">
        <v>0.3</v>
      </c>
      <c r="AB728" s="70" t="s">
        <v>3250</v>
      </c>
      <c r="AC728" s="70" t="s">
        <v>3761</v>
      </c>
      <c r="AD728" s="70" t="s">
        <v>3745</v>
      </c>
    </row>
    <row r="729" spans="1:30" s="70" customFormat="1">
      <c r="A729" s="70" t="s">
        <v>3769</v>
      </c>
      <c r="B729" s="70" t="s">
        <v>1206</v>
      </c>
      <c r="C729" s="70" t="s">
        <v>1922</v>
      </c>
      <c r="D729" s="70">
        <v>8.25</v>
      </c>
      <c r="E729" s="70">
        <v>0.37991999999999998</v>
      </c>
      <c r="F729" s="70">
        <v>21.716000000000001</v>
      </c>
      <c r="G729" s="70">
        <v>5.85</v>
      </c>
      <c r="H729" s="70">
        <v>0.28999999999999998</v>
      </c>
      <c r="AB729" s="70" t="s">
        <v>3250</v>
      </c>
      <c r="AC729" s="70" t="s">
        <v>3761</v>
      </c>
      <c r="AD729" s="70" t="s">
        <v>3769</v>
      </c>
    </row>
    <row r="730" spans="1:30" s="70" customFormat="1">
      <c r="A730" s="70" t="s">
        <v>3747</v>
      </c>
      <c r="B730" s="70" t="s">
        <v>1206</v>
      </c>
      <c r="C730" s="70" t="s">
        <v>1922</v>
      </c>
      <c r="D730" s="70">
        <v>10.25</v>
      </c>
      <c r="E730" s="70">
        <v>0.37919999999999998</v>
      </c>
      <c r="F730" s="70">
        <v>27.030999999999999</v>
      </c>
      <c r="G730" s="70">
        <v>4.9000000000000004</v>
      </c>
      <c r="H730" s="70">
        <v>0.28999999999999998</v>
      </c>
      <c r="AB730" s="70" t="s">
        <v>3250</v>
      </c>
      <c r="AC730" s="70" t="s">
        <v>3761</v>
      </c>
      <c r="AD730" s="70" t="s">
        <v>3747</v>
      </c>
    </row>
    <row r="731" spans="1:30" s="70" customFormat="1">
      <c r="A731" s="70" t="s">
        <v>3748</v>
      </c>
      <c r="B731" s="70" t="s">
        <v>1206</v>
      </c>
      <c r="C731" s="70" t="s">
        <v>1922</v>
      </c>
      <c r="D731" s="70">
        <v>10.25</v>
      </c>
      <c r="E731" s="70">
        <v>0.3</v>
      </c>
      <c r="F731" s="70">
        <v>34.173999999999999</v>
      </c>
      <c r="G731" s="70">
        <v>4.9000000000000004</v>
      </c>
      <c r="H731" s="70">
        <v>0.28999999999999998</v>
      </c>
      <c r="AB731" s="70" t="s">
        <v>3250</v>
      </c>
      <c r="AC731" s="70" t="s">
        <v>3761</v>
      </c>
      <c r="AD731" s="70" t="s">
        <v>3748</v>
      </c>
    </row>
    <row r="732" spans="1:30" s="70" customFormat="1">
      <c r="A732" s="70" t="s">
        <v>3749</v>
      </c>
      <c r="B732" s="70" t="s">
        <v>1206</v>
      </c>
      <c r="C732" s="70" t="s">
        <v>1922</v>
      </c>
      <c r="D732" s="70">
        <v>12.25</v>
      </c>
      <c r="E732" s="70">
        <v>0.35843999999999998</v>
      </c>
      <c r="F732" s="70">
        <v>34.173999999999999</v>
      </c>
      <c r="G732" s="70">
        <v>4.2699999999999996</v>
      </c>
      <c r="H732" s="70">
        <v>0.28000000000000003</v>
      </c>
      <c r="AB732" s="70" t="s">
        <v>3250</v>
      </c>
      <c r="AC732" s="70" t="s">
        <v>3761</v>
      </c>
      <c r="AD732" s="70" t="s">
        <v>3749</v>
      </c>
    </row>
    <row r="733" spans="1:30" s="70" customFormat="1">
      <c r="A733" s="70" t="s">
        <v>3770</v>
      </c>
      <c r="B733" s="70" t="s">
        <v>1206</v>
      </c>
      <c r="C733" s="70" t="s">
        <v>1922</v>
      </c>
      <c r="D733" s="70">
        <v>4.5</v>
      </c>
      <c r="E733" s="70">
        <v>0.30299999999999999</v>
      </c>
      <c r="F733" s="70">
        <v>14.853</v>
      </c>
      <c r="G733" s="70">
        <v>9.89</v>
      </c>
      <c r="H733" s="70">
        <v>0.31</v>
      </c>
      <c r="AB733" s="70" t="s">
        <v>3250</v>
      </c>
      <c r="AC733" s="70" t="s">
        <v>3761</v>
      </c>
      <c r="AD733" s="70" t="s">
        <v>3770</v>
      </c>
    </row>
    <row r="734" spans="1:30" s="70" customFormat="1">
      <c r="A734" s="70" t="s">
        <v>3771</v>
      </c>
      <c r="B734" s="70" t="s">
        <v>1206</v>
      </c>
      <c r="C734" s="70" t="s">
        <v>1922</v>
      </c>
      <c r="D734" s="70">
        <v>4.5</v>
      </c>
      <c r="E734" s="70">
        <v>0.25968000000000002</v>
      </c>
      <c r="F734" s="70">
        <v>17.327999999999999</v>
      </c>
      <c r="G734" s="70">
        <v>9.89</v>
      </c>
      <c r="H734" s="70">
        <v>0.31</v>
      </c>
      <c r="AB734" s="70" t="s">
        <v>3250</v>
      </c>
      <c r="AC734" s="70" t="s">
        <v>3761</v>
      </c>
      <c r="AD734" s="70" t="s">
        <v>3771</v>
      </c>
    </row>
    <row r="735" spans="1:30" s="70" customFormat="1">
      <c r="A735" s="70" t="s">
        <v>3750</v>
      </c>
      <c r="B735" s="70" t="s">
        <v>1206</v>
      </c>
      <c r="C735" s="70" t="s">
        <v>1922</v>
      </c>
      <c r="D735" s="70">
        <v>6.5</v>
      </c>
      <c r="E735" s="70">
        <v>0.28452</v>
      </c>
      <c r="F735" s="70">
        <v>22.85</v>
      </c>
      <c r="G735" s="70">
        <v>7.15</v>
      </c>
      <c r="H735" s="70">
        <v>0.3</v>
      </c>
      <c r="AB735" s="70" t="s">
        <v>3250</v>
      </c>
      <c r="AC735" s="70" t="s">
        <v>3761</v>
      </c>
      <c r="AD735" s="70" t="s">
        <v>3750</v>
      </c>
    </row>
    <row r="736" spans="1:30" s="70" customFormat="1">
      <c r="A736" s="70" t="s">
        <v>3751</v>
      </c>
      <c r="B736" s="70" t="s">
        <v>1206</v>
      </c>
      <c r="C736" s="70" t="s">
        <v>1922</v>
      </c>
      <c r="D736" s="70">
        <v>6.5</v>
      </c>
      <c r="E736" s="70">
        <v>0.21876000000000001</v>
      </c>
      <c r="F736" s="70">
        <v>29.71</v>
      </c>
      <c r="G736" s="70">
        <v>7.15</v>
      </c>
      <c r="H736" s="70">
        <v>0.3</v>
      </c>
      <c r="AB736" s="70" t="s">
        <v>3250</v>
      </c>
      <c r="AC736" s="70" t="s">
        <v>3761</v>
      </c>
      <c r="AD736" s="70" t="s">
        <v>3751</v>
      </c>
    </row>
    <row r="737" spans="1:30" s="70" customFormat="1">
      <c r="A737" s="70" t="s">
        <v>3772</v>
      </c>
      <c r="B737" s="70" t="s">
        <v>1206</v>
      </c>
      <c r="C737" s="70" t="s">
        <v>1922</v>
      </c>
      <c r="D737" s="70">
        <v>8.25</v>
      </c>
      <c r="E737" s="70">
        <v>0.27767999999999998</v>
      </c>
      <c r="F737" s="70">
        <v>29.71</v>
      </c>
      <c r="G737" s="70">
        <v>5.85</v>
      </c>
      <c r="H737" s="70">
        <v>0.28999999999999998</v>
      </c>
      <c r="AB737" s="70" t="s">
        <v>3250</v>
      </c>
      <c r="AC737" s="70" t="s">
        <v>3761</v>
      </c>
      <c r="AD737" s="70" t="s">
        <v>3772</v>
      </c>
    </row>
    <row r="738" spans="1:30" s="70" customFormat="1">
      <c r="A738" s="70" t="s">
        <v>3753</v>
      </c>
      <c r="B738" s="70" t="s">
        <v>1206</v>
      </c>
      <c r="C738" s="70" t="s">
        <v>1922</v>
      </c>
      <c r="D738" s="70">
        <v>10.25</v>
      </c>
      <c r="E738" s="70">
        <v>0.27755999999999997</v>
      </c>
      <c r="F738" s="70">
        <v>36.921999999999997</v>
      </c>
      <c r="G738" s="70">
        <v>4.9000000000000004</v>
      </c>
      <c r="H738" s="70">
        <v>0.28999999999999998</v>
      </c>
      <c r="AB738" s="70" t="s">
        <v>3250</v>
      </c>
      <c r="AC738" s="70" t="s">
        <v>3761</v>
      </c>
      <c r="AD738" s="70" t="s">
        <v>3753</v>
      </c>
    </row>
    <row r="739" spans="1:30" s="70" customFormat="1">
      <c r="A739" s="70" t="s">
        <v>3754</v>
      </c>
      <c r="B739" s="70" t="s">
        <v>1206</v>
      </c>
      <c r="C739" s="70" t="s">
        <v>1922</v>
      </c>
      <c r="D739" s="70">
        <v>10.25</v>
      </c>
      <c r="E739" s="70">
        <v>0.21156</v>
      </c>
      <c r="F739" s="70">
        <v>48.46</v>
      </c>
      <c r="G739" s="70">
        <v>4.9000000000000004</v>
      </c>
      <c r="H739" s="70">
        <v>0.28999999999999998</v>
      </c>
      <c r="AB739" s="70" t="s">
        <v>3250</v>
      </c>
      <c r="AC739" s="70" t="s">
        <v>3761</v>
      </c>
      <c r="AD739" s="70" t="s">
        <v>3754</v>
      </c>
    </row>
    <row r="740" spans="1:30" s="70" customFormat="1">
      <c r="A740" s="70" t="s">
        <v>3755</v>
      </c>
      <c r="B740" s="70" t="s">
        <v>1206</v>
      </c>
      <c r="C740" s="70" t="s">
        <v>1922</v>
      </c>
      <c r="D740" s="70">
        <v>12.25</v>
      </c>
      <c r="E740" s="70">
        <v>0.27900000000000003</v>
      </c>
      <c r="F740" s="70">
        <v>43.914999999999999</v>
      </c>
      <c r="G740" s="70">
        <v>4.2699999999999996</v>
      </c>
      <c r="H740" s="70">
        <v>0.28000000000000003</v>
      </c>
      <c r="AB740" s="70" t="s">
        <v>3250</v>
      </c>
      <c r="AC740" s="70" t="s">
        <v>3761</v>
      </c>
      <c r="AD740" s="70" t="s">
        <v>3755</v>
      </c>
    </row>
    <row r="741" spans="1:30" s="70" customFormat="1">
      <c r="A741" s="70" t="s">
        <v>3773</v>
      </c>
      <c r="B741" s="70" t="s">
        <v>1206</v>
      </c>
      <c r="C741" s="70" t="s">
        <v>1922</v>
      </c>
      <c r="D741" s="70">
        <v>2.27</v>
      </c>
      <c r="E741" s="70">
        <v>1.1304000000000001</v>
      </c>
      <c r="F741" s="70">
        <v>2.0070000000000001</v>
      </c>
      <c r="G741" s="70">
        <v>29.09</v>
      </c>
      <c r="H741" s="70">
        <v>0.26</v>
      </c>
      <c r="AB741" s="70" t="s">
        <v>3250</v>
      </c>
      <c r="AC741" s="70" t="s">
        <v>3774</v>
      </c>
      <c r="AD741" s="70" t="s">
        <v>3773</v>
      </c>
    </row>
    <row r="742" spans="1:30" s="70" customFormat="1">
      <c r="A742" s="70" t="s">
        <v>3775</v>
      </c>
      <c r="B742" s="70" t="s">
        <v>1206</v>
      </c>
      <c r="C742" s="70" t="s">
        <v>1922</v>
      </c>
      <c r="D742" s="70">
        <v>1.83</v>
      </c>
      <c r="E742" s="70">
        <v>0.47039999999999998</v>
      </c>
      <c r="F742" s="70">
        <v>3.8889999999999998</v>
      </c>
      <c r="G742" s="70">
        <v>35.69</v>
      </c>
      <c r="H742" s="70">
        <v>0.26</v>
      </c>
      <c r="AB742" s="70" t="s">
        <v>3250</v>
      </c>
      <c r="AC742" s="70" t="s">
        <v>3774</v>
      </c>
      <c r="AD742" s="70" t="s">
        <v>3775</v>
      </c>
    </row>
    <row r="743" spans="1:30" s="70" customFormat="1">
      <c r="A743" s="70" t="s">
        <v>3776</v>
      </c>
      <c r="B743" s="70" t="s">
        <v>1206</v>
      </c>
      <c r="C743" s="70" t="s">
        <v>1922</v>
      </c>
      <c r="D743" s="70">
        <v>2.5499999999999998</v>
      </c>
      <c r="E743" s="70">
        <v>0.56040000000000001</v>
      </c>
      <c r="F743" s="70">
        <v>4.5259999999999998</v>
      </c>
      <c r="G743" s="70">
        <v>25.92</v>
      </c>
      <c r="H743" s="70">
        <v>0.26</v>
      </c>
      <c r="AB743" s="70" t="s">
        <v>3250</v>
      </c>
      <c r="AC743" s="70" t="s">
        <v>3774</v>
      </c>
      <c r="AD743" s="70" t="s">
        <v>3776</v>
      </c>
    </row>
    <row r="744" spans="1:30" s="70" customFormat="1">
      <c r="A744" s="70" t="s">
        <v>3777</v>
      </c>
      <c r="B744" s="70" t="s">
        <v>1206</v>
      </c>
      <c r="C744" s="70" t="s">
        <v>1922</v>
      </c>
      <c r="D744" s="70">
        <v>3.27</v>
      </c>
      <c r="E744" s="70">
        <v>0.66</v>
      </c>
      <c r="F744" s="70">
        <v>4.93</v>
      </c>
      <c r="G744" s="70">
        <v>20.440000000000001</v>
      </c>
      <c r="H744" s="70">
        <v>0.26</v>
      </c>
      <c r="AB744" s="70" t="s">
        <v>3250</v>
      </c>
      <c r="AC744" s="70" t="s">
        <v>3774</v>
      </c>
      <c r="AD744" s="70" t="s">
        <v>3777</v>
      </c>
    </row>
    <row r="745" spans="1:30" s="70" customFormat="1">
      <c r="A745" s="70" t="s">
        <v>3778</v>
      </c>
      <c r="B745" s="70" t="s">
        <v>1206</v>
      </c>
      <c r="C745" s="70" t="s">
        <v>1922</v>
      </c>
      <c r="D745" s="70">
        <v>4.47</v>
      </c>
      <c r="E745" s="70">
        <v>0.84</v>
      </c>
      <c r="F745" s="70">
        <v>5.3230000000000004</v>
      </c>
      <c r="G745" s="70">
        <v>15.23</v>
      </c>
      <c r="H745" s="70">
        <v>0.27</v>
      </c>
      <c r="AB745" s="70" t="s">
        <v>3250</v>
      </c>
      <c r="AC745" s="70" t="s">
        <v>3774</v>
      </c>
      <c r="AD745" s="70" t="s">
        <v>3778</v>
      </c>
    </row>
    <row r="746" spans="1:30" s="70" customFormat="1">
      <c r="A746" s="70" t="s">
        <v>3779</v>
      </c>
      <c r="B746" s="70" t="s">
        <v>1206</v>
      </c>
      <c r="C746" s="70" t="s">
        <v>1922</v>
      </c>
      <c r="D746" s="70">
        <v>5.67</v>
      </c>
      <c r="E746" s="70">
        <v>1.0104</v>
      </c>
      <c r="F746" s="70">
        <v>5.6020000000000003</v>
      </c>
      <c r="G746" s="70">
        <v>12.22</v>
      </c>
      <c r="H746" s="70">
        <v>0.27</v>
      </c>
      <c r="AB746" s="70" t="s">
        <v>3250</v>
      </c>
      <c r="AC746" s="70" t="s">
        <v>3774</v>
      </c>
      <c r="AD746" s="70" t="s">
        <v>3779</v>
      </c>
    </row>
    <row r="747" spans="1:30" s="70" customFormat="1">
      <c r="A747" s="70" t="s">
        <v>3780</v>
      </c>
      <c r="B747" s="70" t="s">
        <v>1206</v>
      </c>
      <c r="C747" s="70" t="s">
        <v>1922</v>
      </c>
      <c r="D747" s="70">
        <v>6.87</v>
      </c>
      <c r="E747" s="70">
        <v>1.1903999999999999</v>
      </c>
      <c r="F747" s="70">
        <v>5.7729999999999997</v>
      </c>
      <c r="G747" s="70">
        <v>10.26</v>
      </c>
      <c r="H747" s="70">
        <v>0.27</v>
      </c>
      <c r="AB747" s="70" t="s">
        <v>3250</v>
      </c>
      <c r="AC747" s="70" t="s">
        <v>3774</v>
      </c>
      <c r="AD747" s="70" t="s">
        <v>3780</v>
      </c>
    </row>
    <row r="748" spans="1:30" s="70" customFormat="1">
      <c r="A748" s="70" t="s">
        <v>3781</v>
      </c>
      <c r="B748" s="70" t="s">
        <v>1206</v>
      </c>
      <c r="C748" s="70" t="s">
        <v>1922</v>
      </c>
      <c r="D748" s="70">
        <v>8.07</v>
      </c>
      <c r="E748" s="70">
        <v>1.38</v>
      </c>
      <c r="F748" s="70">
        <v>5.8609999999999998</v>
      </c>
      <c r="G748" s="70">
        <v>8.8800000000000008</v>
      </c>
      <c r="H748" s="70">
        <v>0.27</v>
      </c>
      <c r="AB748" s="70" t="s">
        <v>3250</v>
      </c>
      <c r="AC748" s="70" t="s">
        <v>3774</v>
      </c>
      <c r="AD748" s="70" t="s">
        <v>3781</v>
      </c>
    </row>
    <row r="749" spans="1:30" s="70" customFormat="1">
      <c r="A749" s="70" t="s">
        <v>3782</v>
      </c>
      <c r="B749" s="70" t="s">
        <v>1206</v>
      </c>
      <c r="C749" s="70" t="s">
        <v>1922</v>
      </c>
      <c r="D749" s="70">
        <v>2.27</v>
      </c>
      <c r="E749" s="70">
        <v>0.83040000000000003</v>
      </c>
      <c r="F749" s="70">
        <v>2.7210000000000001</v>
      </c>
      <c r="G749" s="70">
        <v>29.09</v>
      </c>
      <c r="H749" s="70">
        <v>0.26</v>
      </c>
      <c r="AB749" s="70" t="s">
        <v>3250</v>
      </c>
      <c r="AC749" s="70" t="s">
        <v>3774</v>
      </c>
      <c r="AD749" s="70" t="s">
        <v>3782</v>
      </c>
    </row>
    <row r="750" spans="1:30" s="70" customFormat="1">
      <c r="A750" s="70" t="s">
        <v>3783</v>
      </c>
      <c r="B750" s="70" t="s">
        <v>1206</v>
      </c>
      <c r="C750" s="70" t="s">
        <v>1922</v>
      </c>
      <c r="D750" s="70">
        <v>1.83</v>
      </c>
      <c r="E750" s="70">
        <v>0.44040000000000001</v>
      </c>
      <c r="F750" s="70">
        <v>4.1500000000000004</v>
      </c>
      <c r="G750" s="70">
        <v>35.69</v>
      </c>
      <c r="H750" s="70">
        <v>0.26</v>
      </c>
      <c r="AB750" s="70" t="s">
        <v>3250</v>
      </c>
      <c r="AC750" s="70" t="s">
        <v>3774</v>
      </c>
      <c r="AD750" s="70" t="s">
        <v>3783</v>
      </c>
    </row>
    <row r="751" spans="1:30" s="70" customFormat="1">
      <c r="A751" s="70" t="s">
        <v>3784</v>
      </c>
      <c r="B751" s="70" t="s">
        <v>1206</v>
      </c>
      <c r="C751" s="70" t="s">
        <v>1922</v>
      </c>
      <c r="D751" s="70">
        <v>2.5499999999999998</v>
      </c>
      <c r="E751" s="70">
        <v>0.54</v>
      </c>
      <c r="F751" s="70">
        <v>4.7060000000000004</v>
      </c>
      <c r="G751" s="70">
        <v>25.92</v>
      </c>
      <c r="H751" s="70">
        <v>0.26</v>
      </c>
      <c r="AB751" s="70" t="s">
        <v>3250</v>
      </c>
      <c r="AC751" s="70" t="s">
        <v>3774</v>
      </c>
      <c r="AD751" s="70" t="s">
        <v>3784</v>
      </c>
    </row>
    <row r="752" spans="1:30" s="70" customFormat="1">
      <c r="A752" s="70" t="s">
        <v>3785</v>
      </c>
      <c r="B752" s="70" t="s">
        <v>1206</v>
      </c>
      <c r="C752" s="70" t="s">
        <v>1922</v>
      </c>
      <c r="D752" s="70">
        <v>3.27</v>
      </c>
      <c r="E752" s="70">
        <v>0.65039999999999998</v>
      </c>
      <c r="F752" s="70">
        <v>5.032</v>
      </c>
      <c r="G752" s="70">
        <v>20.440000000000001</v>
      </c>
      <c r="H752" s="70">
        <v>0.26</v>
      </c>
      <c r="AB752" s="70" t="s">
        <v>3250</v>
      </c>
      <c r="AC752" s="70" t="s">
        <v>3774</v>
      </c>
      <c r="AD752" s="70" t="s">
        <v>3785</v>
      </c>
    </row>
    <row r="753" spans="1:30" s="70" customFormat="1">
      <c r="A753" s="70" t="s">
        <v>3786</v>
      </c>
      <c r="B753" s="70" t="s">
        <v>1206</v>
      </c>
      <c r="C753" s="70" t="s">
        <v>1922</v>
      </c>
      <c r="D753" s="70">
        <v>4.47</v>
      </c>
      <c r="E753" s="70">
        <v>0.83040000000000003</v>
      </c>
      <c r="F753" s="70">
        <v>5.4</v>
      </c>
      <c r="G753" s="70">
        <v>15.23</v>
      </c>
      <c r="H753" s="70">
        <v>0.27</v>
      </c>
      <c r="AB753" s="70" t="s">
        <v>3250</v>
      </c>
      <c r="AC753" s="70" t="s">
        <v>3774</v>
      </c>
      <c r="AD753" s="70" t="s">
        <v>3786</v>
      </c>
    </row>
    <row r="754" spans="1:30" s="70" customFormat="1">
      <c r="A754" s="70" t="s">
        <v>3787</v>
      </c>
      <c r="B754" s="70" t="s">
        <v>1206</v>
      </c>
      <c r="C754" s="70" t="s">
        <v>1922</v>
      </c>
      <c r="D754" s="70">
        <v>5.67</v>
      </c>
      <c r="E754" s="70">
        <v>1.00464</v>
      </c>
      <c r="F754" s="70">
        <v>5.6440000000000001</v>
      </c>
      <c r="G754" s="70">
        <v>12.22</v>
      </c>
      <c r="H754" s="70">
        <v>0.27</v>
      </c>
      <c r="AB754" s="70" t="s">
        <v>3250</v>
      </c>
      <c r="AC754" s="70" t="s">
        <v>3774</v>
      </c>
      <c r="AD754" s="70" t="s">
        <v>3787</v>
      </c>
    </row>
    <row r="755" spans="1:30" s="70" customFormat="1">
      <c r="A755" s="70" t="s">
        <v>3788</v>
      </c>
      <c r="B755" s="70" t="s">
        <v>1206</v>
      </c>
      <c r="C755" s="70" t="s">
        <v>1922</v>
      </c>
      <c r="D755" s="70">
        <v>6.87</v>
      </c>
      <c r="E755" s="70">
        <v>1.1903999999999999</v>
      </c>
      <c r="F755" s="70">
        <v>5.7729999999999997</v>
      </c>
      <c r="G755" s="70">
        <v>10.26</v>
      </c>
      <c r="H755" s="70">
        <v>0.27</v>
      </c>
      <c r="AB755" s="70" t="s">
        <v>3250</v>
      </c>
      <c r="AC755" s="70" t="s">
        <v>3774</v>
      </c>
      <c r="AD755" s="70" t="s">
        <v>3788</v>
      </c>
    </row>
    <row r="756" spans="1:30" s="70" customFormat="1">
      <c r="A756" s="70" t="s">
        <v>3789</v>
      </c>
      <c r="B756" s="70" t="s">
        <v>1206</v>
      </c>
      <c r="C756" s="70" t="s">
        <v>1922</v>
      </c>
      <c r="D756" s="70">
        <v>8.07</v>
      </c>
      <c r="E756" s="70">
        <v>1.3704000000000001</v>
      </c>
      <c r="F756" s="70">
        <v>5.907</v>
      </c>
      <c r="G756" s="70">
        <v>8.8800000000000008</v>
      </c>
      <c r="H756" s="70">
        <v>0.27</v>
      </c>
      <c r="AB756" s="70" t="s">
        <v>3250</v>
      </c>
      <c r="AC756" s="70" t="s">
        <v>3774</v>
      </c>
      <c r="AD756" s="70" t="s">
        <v>3789</v>
      </c>
    </row>
    <row r="757" spans="1:30" s="70" customFormat="1">
      <c r="A757" s="70" t="s">
        <v>3790</v>
      </c>
      <c r="B757" s="70" t="s">
        <v>1206</v>
      </c>
      <c r="C757" s="70" t="s">
        <v>1922</v>
      </c>
      <c r="D757" s="70">
        <v>2.27</v>
      </c>
      <c r="E757" s="70">
        <v>0.69</v>
      </c>
      <c r="F757" s="70">
        <v>3.2989999999999999</v>
      </c>
      <c r="G757" s="70">
        <v>29.09</v>
      </c>
      <c r="H757" s="70">
        <v>0.26</v>
      </c>
      <c r="AB757" s="70" t="s">
        <v>3250</v>
      </c>
      <c r="AC757" s="70" t="s">
        <v>3774</v>
      </c>
      <c r="AD757" s="70" t="s">
        <v>3790</v>
      </c>
    </row>
    <row r="758" spans="1:30" s="70" customFormat="1">
      <c r="A758" s="70" t="s">
        <v>3791</v>
      </c>
      <c r="B758" s="70" t="s">
        <v>1206</v>
      </c>
      <c r="C758" s="70" t="s">
        <v>1922</v>
      </c>
      <c r="D758" s="70">
        <v>1.83</v>
      </c>
      <c r="E758" s="70">
        <v>0.41724</v>
      </c>
      <c r="F758" s="70">
        <v>4.3860000000000001</v>
      </c>
      <c r="G758" s="70">
        <v>35.69</v>
      </c>
      <c r="H758" s="70">
        <v>0.26</v>
      </c>
      <c r="AB758" s="70" t="s">
        <v>3250</v>
      </c>
      <c r="AC758" s="70" t="s">
        <v>3774</v>
      </c>
      <c r="AD758" s="70" t="s">
        <v>3791</v>
      </c>
    </row>
    <row r="759" spans="1:30" s="70" customFormat="1">
      <c r="A759" s="70" t="s">
        <v>3792</v>
      </c>
      <c r="B759" s="70" t="s">
        <v>1206</v>
      </c>
      <c r="C759" s="70" t="s">
        <v>1922</v>
      </c>
      <c r="D759" s="70">
        <v>2.5499999999999998</v>
      </c>
      <c r="E759" s="70">
        <v>0.53039999999999998</v>
      </c>
      <c r="F759" s="70">
        <v>4.8319999999999999</v>
      </c>
      <c r="G759" s="70">
        <v>25.92</v>
      </c>
      <c r="H759" s="70">
        <v>0.26</v>
      </c>
      <c r="AB759" s="70" t="s">
        <v>3250</v>
      </c>
      <c r="AC759" s="70" t="s">
        <v>3774</v>
      </c>
      <c r="AD759" s="70" t="s">
        <v>3792</v>
      </c>
    </row>
    <row r="760" spans="1:30" s="70" customFormat="1">
      <c r="A760" s="70" t="s">
        <v>3793</v>
      </c>
      <c r="B760" s="70" t="s">
        <v>1206</v>
      </c>
      <c r="C760" s="70" t="s">
        <v>1922</v>
      </c>
      <c r="D760" s="70">
        <v>3.27</v>
      </c>
      <c r="E760" s="70">
        <v>0.63647999999999905</v>
      </c>
      <c r="F760" s="70">
        <v>5.1379999999999999</v>
      </c>
      <c r="G760" s="70">
        <v>20.440000000000001</v>
      </c>
      <c r="H760" s="70">
        <v>0.26</v>
      </c>
      <c r="AB760" s="70" t="s">
        <v>3250</v>
      </c>
      <c r="AC760" s="70" t="s">
        <v>3774</v>
      </c>
      <c r="AD760" s="70" t="s">
        <v>3793</v>
      </c>
    </row>
    <row r="761" spans="1:30" s="70" customFormat="1">
      <c r="A761" s="70" t="s">
        <v>3794</v>
      </c>
      <c r="B761" s="70" t="s">
        <v>1206</v>
      </c>
      <c r="C761" s="70" t="s">
        <v>1922</v>
      </c>
      <c r="D761" s="70">
        <v>4.47</v>
      </c>
      <c r="E761" s="70">
        <v>0.8196</v>
      </c>
      <c r="F761" s="70">
        <v>5.4390000000000001</v>
      </c>
      <c r="G761" s="70">
        <v>15.23</v>
      </c>
      <c r="H761" s="70">
        <v>0.27</v>
      </c>
      <c r="AB761" s="70" t="s">
        <v>3250</v>
      </c>
      <c r="AC761" s="70" t="s">
        <v>3774</v>
      </c>
      <c r="AD761" s="70" t="s">
        <v>3794</v>
      </c>
    </row>
    <row r="762" spans="1:30" s="70" customFormat="1">
      <c r="A762" s="70" t="s">
        <v>3795</v>
      </c>
      <c r="B762" s="70" t="s">
        <v>1206</v>
      </c>
      <c r="C762" s="70" t="s">
        <v>1922</v>
      </c>
      <c r="D762" s="70">
        <v>5.67</v>
      </c>
      <c r="E762" s="70">
        <v>0.99960000000000004</v>
      </c>
      <c r="F762" s="70">
        <v>5.6859999999999999</v>
      </c>
      <c r="G762" s="70">
        <v>12.22</v>
      </c>
      <c r="H762" s="70">
        <v>0.27</v>
      </c>
      <c r="AB762" s="70" t="s">
        <v>3250</v>
      </c>
      <c r="AC762" s="70" t="s">
        <v>3774</v>
      </c>
      <c r="AD762" s="70" t="s">
        <v>3795</v>
      </c>
    </row>
    <row r="763" spans="1:30" s="70" customFormat="1">
      <c r="A763" s="70" t="s">
        <v>3796</v>
      </c>
      <c r="B763" s="70" t="s">
        <v>1206</v>
      </c>
      <c r="C763" s="70" t="s">
        <v>1922</v>
      </c>
      <c r="D763" s="70">
        <v>6.87</v>
      </c>
      <c r="E763" s="70">
        <v>1.1796</v>
      </c>
      <c r="F763" s="70">
        <v>5.8170000000000002</v>
      </c>
      <c r="G763" s="70">
        <v>10.26</v>
      </c>
      <c r="H763" s="70">
        <v>0.27</v>
      </c>
      <c r="AB763" s="70" t="s">
        <v>3250</v>
      </c>
      <c r="AC763" s="70" t="s">
        <v>3774</v>
      </c>
      <c r="AD763" s="70" t="s">
        <v>3796</v>
      </c>
    </row>
    <row r="764" spans="1:30" s="70" customFormat="1">
      <c r="A764" s="70" t="s">
        <v>3797</v>
      </c>
      <c r="B764" s="70" t="s">
        <v>1206</v>
      </c>
      <c r="C764" s="70" t="s">
        <v>1922</v>
      </c>
      <c r="D764" s="70">
        <v>8.07</v>
      </c>
      <c r="E764" s="70">
        <v>1.3704000000000001</v>
      </c>
      <c r="F764" s="70">
        <v>5.907</v>
      </c>
      <c r="G764" s="70">
        <v>8.8800000000000008</v>
      </c>
      <c r="H764" s="70">
        <v>0.27</v>
      </c>
      <c r="AB764" s="70" t="s">
        <v>3250</v>
      </c>
      <c r="AC764" s="70" t="s">
        <v>3774</v>
      </c>
      <c r="AD764" s="70" t="s">
        <v>3797</v>
      </c>
    </row>
    <row r="765" spans="1:30" s="70" customFormat="1">
      <c r="A765" s="70" t="s">
        <v>3798</v>
      </c>
      <c r="B765" s="70" t="s">
        <v>1206</v>
      </c>
      <c r="C765" s="70" t="s">
        <v>1922</v>
      </c>
      <c r="D765" s="70">
        <v>2.27</v>
      </c>
      <c r="E765" s="70">
        <v>1.1796</v>
      </c>
      <c r="F765" s="70">
        <v>1.9279999999999999</v>
      </c>
      <c r="G765" s="70">
        <v>29.09</v>
      </c>
      <c r="H765" s="70">
        <v>0.26</v>
      </c>
      <c r="AB765" s="70" t="s">
        <v>3250</v>
      </c>
      <c r="AC765" s="70" t="s">
        <v>3774</v>
      </c>
      <c r="AD765" s="70" t="s">
        <v>3798</v>
      </c>
    </row>
    <row r="766" spans="1:30" s="70" customFormat="1">
      <c r="A766" s="70" t="s">
        <v>3799</v>
      </c>
      <c r="B766" s="70" t="s">
        <v>1206</v>
      </c>
      <c r="C766" s="70" t="s">
        <v>1922</v>
      </c>
      <c r="D766" s="70">
        <v>1.83</v>
      </c>
      <c r="E766" s="70">
        <v>0.56040000000000001</v>
      </c>
      <c r="F766" s="70">
        <v>3.282</v>
      </c>
      <c r="G766" s="70">
        <v>35.69</v>
      </c>
      <c r="H766" s="70">
        <v>0.26</v>
      </c>
      <c r="AB766" s="70" t="s">
        <v>3250</v>
      </c>
      <c r="AC766" s="70" t="s">
        <v>3774</v>
      </c>
      <c r="AD766" s="70" t="s">
        <v>3799</v>
      </c>
    </row>
    <row r="767" spans="1:30" s="70" customFormat="1">
      <c r="A767" s="70" t="s">
        <v>3800</v>
      </c>
      <c r="B767" s="70" t="s">
        <v>1206</v>
      </c>
      <c r="C767" s="70" t="s">
        <v>1922</v>
      </c>
      <c r="D767" s="70">
        <v>2.5499999999999998</v>
      </c>
      <c r="E767" s="70">
        <v>0.6996</v>
      </c>
      <c r="F767" s="70">
        <v>3.6549999999999998</v>
      </c>
      <c r="G767" s="70">
        <v>25.92</v>
      </c>
      <c r="H767" s="70">
        <v>0.26</v>
      </c>
      <c r="AB767" s="70" t="s">
        <v>3250</v>
      </c>
      <c r="AC767" s="70" t="s">
        <v>3774</v>
      </c>
      <c r="AD767" s="70" t="s">
        <v>3800</v>
      </c>
    </row>
    <row r="768" spans="1:30" s="70" customFormat="1">
      <c r="A768" s="70" t="s">
        <v>3801</v>
      </c>
      <c r="B768" s="70" t="s">
        <v>1206</v>
      </c>
      <c r="C768" s="70" t="s">
        <v>1922</v>
      </c>
      <c r="D768" s="70">
        <v>3.27</v>
      </c>
      <c r="E768" s="70">
        <v>0.84960000000000002</v>
      </c>
      <c r="F768" s="70">
        <v>3.867</v>
      </c>
      <c r="G768" s="70">
        <v>20.440000000000001</v>
      </c>
      <c r="H768" s="70">
        <v>0.26</v>
      </c>
      <c r="AB768" s="70" t="s">
        <v>3250</v>
      </c>
      <c r="AC768" s="70" t="s">
        <v>3774</v>
      </c>
      <c r="AD768" s="70" t="s">
        <v>3801</v>
      </c>
    </row>
    <row r="769" spans="1:30" s="70" customFormat="1">
      <c r="A769" s="70" t="s">
        <v>3802</v>
      </c>
      <c r="B769" s="70" t="s">
        <v>1206</v>
      </c>
      <c r="C769" s="70" t="s">
        <v>1922</v>
      </c>
      <c r="D769" s="70">
        <v>4.47</v>
      </c>
      <c r="E769" s="70">
        <v>1.1004</v>
      </c>
      <c r="F769" s="70">
        <v>4.0759999999999996</v>
      </c>
      <c r="G769" s="70">
        <v>15.23</v>
      </c>
      <c r="H769" s="70">
        <v>0.27</v>
      </c>
      <c r="AB769" s="70" t="s">
        <v>3250</v>
      </c>
      <c r="AC769" s="70" t="s">
        <v>3774</v>
      </c>
      <c r="AD769" s="70" t="s">
        <v>3802</v>
      </c>
    </row>
    <row r="770" spans="1:30" s="70" customFormat="1">
      <c r="A770" s="70" t="s">
        <v>3803</v>
      </c>
      <c r="B770" s="70" t="s">
        <v>1206</v>
      </c>
      <c r="C770" s="70" t="s">
        <v>1922</v>
      </c>
      <c r="D770" s="70">
        <v>5.67</v>
      </c>
      <c r="E770" s="70">
        <v>1.35</v>
      </c>
      <c r="F770" s="70">
        <v>4.2009999999999996</v>
      </c>
      <c r="G770" s="70">
        <v>12.22</v>
      </c>
      <c r="H770" s="70">
        <v>0.27</v>
      </c>
      <c r="AB770" s="70" t="s">
        <v>3250</v>
      </c>
      <c r="AC770" s="70" t="s">
        <v>3774</v>
      </c>
      <c r="AD770" s="70" t="s">
        <v>3803</v>
      </c>
    </row>
    <row r="771" spans="1:30" s="70" customFormat="1">
      <c r="A771" s="70" t="s">
        <v>3804</v>
      </c>
      <c r="B771" s="70" t="s">
        <v>1206</v>
      </c>
      <c r="C771" s="70" t="s">
        <v>1922</v>
      </c>
      <c r="D771" s="70">
        <v>6.87</v>
      </c>
      <c r="E771" s="70">
        <v>1.6104000000000001</v>
      </c>
      <c r="F771" s="70">
        <v>4.2779999999999996</v>
      </c>
      <c r="G771" s="70">
        <v>10.26</v>
      </c>
      <c r="H771" s="70">
        <v>0.27</v>
      </c>
      <c r="AB771" s="70" t="s">
        <v>3250</v>
      </c>
      <c r="AC771" s="70" t="s">
        <v>3774</v>
      </c>
      <c r="AD771" s="70" t="s">
        <v>3804</v>
      </c>
    </row>
    <row r="772" spans="1:30" s="70" customFormat="1">
      <c r="A772" s="70" t="s">
        <v>3805</v>
      </c>
      <c r="B772" s="70" t="s">
        <v>1206</v>
      </c>
      <c r="C772" s="70" t="s">
        <v>1922</v>
      </c>
      <c r="D772" s="70">
        <v>8.07</v>
      </c>
      <c r="E772" s="70">
        <v>1.8599999999999901</v>
      </c>
      <c r="F772" s="70">
        <v>4.3310000000000004</v>
      </c>
      <c r="G772" s="70">
        <v>8.8800000000000008</v>
      </c>
      <c r="H772" s="70">
        <v>0.27</v>
      </c>
      <c r="AB772" s="70" t="s">
        <v>3250</v>
      </c>
      <c r="AC772" s="70" t="s">
        <v>3774</v>
      </c>
      <c r="AD772" s="70" t="s">
        <v>3805</v>
      </c>
    </row>
    <row r="773" spans="1:30" s="70" customFormat="1">
      <c r="A773" s="70" t="s">
        <v>3806</v>
      </c>
      <c r="B773" s="70" t="s">
        <v>1206</v>
      </c>
      <c r="C773" s="70" t="s">
        <v>1922</v>
      </c>
      <c r="D773" s="70">
        <v>2.27</v>
      </c>
      <c r="E773" s="70">
        <v>0.89999999999999902</v>
      </c>
      <c r="F773" s="70">
        <v>2.5169999999999999</v>
      </c>
      <c r="G773" s="70">
        <v>29.09</v>
      </c>
      <c r="H773" s="70">
        <v>0.26</v>
      </c>
      <c r="AB773" s="70" t="s">
        <v>3250</v>
      </c>
      <c r="AC773" s="70" t="s">
        <v>3774</v>
      </c>
      <c r="AD773" s="70" t="s">
        <v>3806</v>
      </c>
    </row>
    <row r="774" spans="1:30" s="70" customFormat="1">
      <c r="A774" s="70" t="s">
        <v>3807</v>
      </c>
      <c r="B774" s="70" t="s">
        <v>1206</v>
      </c>
      <c r="C774" s="70" t="s">
        <v>1922</v>
      </c>
      <c r="D774" s="70">
        <v>1.83</v>
      </c>
      <c r="E774" s="70">
        <v>0.53039999999999998</v>
      </c>
      <c r="F774" s="70">
        <v>3.4420000000000002</v>
      </c>
      <c r="G774" s="70">
        <v>35.69</v>
      </c>
      <c r="H774" s="70">
        <v>0.26</v>
      </c>
      <c r="AB774" s="70" t="s">
        <v>3250</v>
      </c>
      <c r="AC774" s="70" t="s">
        <v>3774</v>
      </c>
      <c r="AD774" s="70" t="s">
        <v>3807</v>
      </c>
    </row>
    <row r="775" spans="1:30" s="70" customFormat="1">
      <c r="A775" s="70" t="s">
        <v>3808</v>
      </c>
      <c r="B775" s="70" t="s">
        <v>1206</v>
      </c>
      <c r="C775" s="70" t="s">
        <v>1922</v>
      </c>
      <c r="D775" s="70">
        <v>2.5499999999999998</v>
      </c>
      <c r="E775" s="70">
        <v>0.66959999999999997</v>
      </c>
      <c r="F775" s="70">
        <v>3.823</v>
      </c>
      <c r="G775" s="70">
        <v>25.92</v>
      </c>
      <c r="H775" s="70">
        <v>0.26</v>
      </c>
      <c r="AB775" s="70" t="s">
        <v>3250</v>
      </c>
      <c r="AC775" s="70" t="s">
        <v>3774</v>
      </c>
      <c r="AD775" s="70" t="s">
        <v>3808</v>
      </c>
    </row>
    <row r="776" spans="1:30" s="70" customFormat="1">
      <c r="A776" s="70" t="s">
        <v>3809</v>
      </c>
      <c r="B776" s="70" t="s">
        <v>1206</v>
      </c>
      <c r="C776" s="70" t="s">
        <v>1922</v>
      </c>
      <c r="D776" s="70">
        <v>3.27</v>
      </c>
      <c r="E776" s="70">
        <v>0.8196</v>
      </c>
      <c r="F776" s="70">
        <v>3.9809999999999999</v>
      </c>
      <c r="G776" s="70">
        <v>20.440000000000001</v>
      </c>
      <c r="H776" s="70">
        <v>0.26</v>
      </c>
      <c r="AB776" s="70" t="s">
        <v>3250</v>
      </c>
      <c r="AC776" s="70" t="s">
        <v>3774</v>
      </c>
      <c r="AD776" s="70" t="s">
        <v>3809</v>
      </c>
    </row>
    <row r="777" spans="1:30" s="70" customFormat="1">
      <c r="A777" s="70" t="s">
        <v>3810</v>
      </c>
      <c r="B777" s="70" t="s">
        <v>1206</v>
      </c>
      <c r="C777" s="70" t="s">
        <v>1922</v>
      </c>
      <c r="D777" s="70">
        <v>4.47</v>
      </c>
      <c r="E777" s="70">
        <v>1.08</v>
      </c>
      <c r="F777" s="70">
        <v>4.1500000000000004</v>
      </c>
      <c r="G777" s="70">
        <v>15.23</v>
      </c>
      <c r="H777" s="70">
        <v>0.27</v>
      </c>
      <c r="AB777" s="70" t="s">
        <v>3250</v>
      </c>
      <c r="AC777" s="70" t="s">
        <v>3774</v>
      </c>
      <c r="AD777" s="70" t="s">
        <v>3810</v>
      </c>
    </row>
    <row r="778" spans="1:30" s="70" customFormat="1">
      <c r="A778" s="70" t="s">
        <v>3811</v>
      </c>
      <c r="B778" s="70" t="s">
        <v>1206</v>
      </c>
      <c r="C778" s="70" t="s">
        <v>1922</v>
      </c>
      <c r="D778" s="70">
        <v>5.67</v>
      </c>
      <c r="E778" s="70">
        <v>1.3295999999999999</v>
      </c>
      <c r="F778" s="70">
        <v>4.2519999999999998</v>
      </c>
      <c r="G778" s="70">
        <v>12.22</v>
      </c>
      <c r="H778" s="70">
        <v>0.27</v>
      </c>
      <c r="AB778" s="70" t="s">
        <v>3250</v>
      </c>
      <c r="AC778" s="70" t="s">
        <v>3774</v>
      </c>
      <c r="AD778" s="70" t="s">
        <v>3811</v>
      </c>
    </row>
    <row r="779" spans="1:30" s="70" customFormat="1">
      <c r="A779" s="70" t="s">
        <v>3812</v>
      </c>
      <c r="B779" s="70" t="s">
        <v>1206</v>
      </c>
      <c r="C779" s="70" t="s">
        <v>1922</v>
      </c>
      <c r="D779" s="70">
        <v>6.87</v>
      </c>
      <c r="E779" s="70">
        <v>1.5995999999999999</v>
      </c>
      <c r="F779" s="70">
        <v>4.3049999999999997</v>
      </c>
      <c r="G779" s="70">
        <v>10.26</v>
      </c>
      <c r="H779" s="70">
        <v>0.27</v>
      </c>
      <c r="AB779" s="70" t="s">
        <v>3250</v>
      </c>
      <c r="AC779" s="70" t="s">
        <v>3774</v>
      </c>
      <c r="AD779" s="70" t="s">
        <v>3812</v>
      </c>
    </row>
    <row r="780" spans="1:30" s="70" customFormat="1">
      <c r="A780" s="70" t="s">
        <v>3813</v>
      </c>
      <c r="B780" s="70" t="s">
        <v>1206</v>
      </c>
      <c r="C780" s="70" t="s">
        <v>1922</v>
      </c>
      <c r="D780" s="70">
        <v>8.07</v>
      </c>
      <c r="E780" s="70">
        <v>1.8504</v>
      </c>
      <c r="F780" s="70">
        <v>4.3579999999999997</v>
      </c>
      <c r="G780" s="70">
        <v>8.8800000000000008</v>
      </c>
      <c r="H780" s="70">
        <v>0.27</v>
      </c>
      <c r="AB780" s="70" t="s">
        <v>3250</v>
      </c>
      <c r="AC780" s="70" t="s">
        <v>3774</v>
      </c>
      <c r="AD780" s="70" t="s">
        <v>3813</v>
      </c>
    </row>
    <row r="781" spans="1:30" s="70" customFormat="1">
      <c r="A781" s="70" t="s">
        <v>3814</v>
      </c>
      <c r="B781" s="70" t="s">
        <v>1206</v>
      </c>
      <c r="C781" s="70" t="s">
        <v>1922</v>
      </c>
      <c r="D781" s="70">
        <v>2.27</v>
      </c>
      <c r="E781" s="70">
        <v>0.78</v>
      </c>
      <c r="F781" s="70">
        <v>2.895</v>
      </c>
      <c r="G781" s="70">
        <v>29.09</v>
      </c>
      <c r="H781" s="70">
        <v>0.26</v>
      </c>
      <c r="AB781" s="70" t="s">
        <v>3250</v>
      </c>
      <c r="AC781" s="70" t="s">
        <v>3774</v>
      </c>
      <c r="AD781" s="70" t="s">
        <v>3814</v>
      </c>
    </row>
    <row r="782" spans="1:30" s="70" customFormat="1">
      <c r="A782" s="70" t="s">
        <v>3815</v>
      </c>
      <c r="B782" s="70" t="s">
        <v>1206</v>
      </c>
      <c r="C782" s="70" t="s">
        <v>1922</v>
      </c>
      <c r="D782" s="70">
        <v>1.83</v>
      </c>
      <c r="E782" s="70">
        <v>0.51</v>
      </c>
      <c r="F782" s="70">
        <v>3.5750000000000002</v>
      </c>
      <c r="G782" s="70">
        <v>35.69</v>
      </c>
      <c r="H782" s="70">
        <v>0.26</v>
      </c>
      <c r="AB782" s="70" t="s">
        <v>3250</v>
      </c>
      <c r="AC782" s="70" t="s">
        <v>3774</v>
      </c>
      <c r="AD782" s="70" t="s">
        <v>3815</v>
      </c>
    </row>
    <row r="783" spans="1:30" s="70" customFormat="1">
      <c r="A783" s="70" t="s">
        <v>3816</v>
      </c>
      <c r="B783" s="70" t="s">
        <v>1206</v>
      </c>
      <c r="C783" s="70" t="s">
        <v>1922</v>
      </c>
      <c r="D783" s="70">
        <v>2.5499999999999998</v>
      </c>
      <c r="E783" s="70">
        <v>0.66959999999999997</v>
      </c>
      <c r="F783" s="70">
        <v>3.823</v>
      </c>
      <c r="G783" s="70">
        <v>25.92</v>
      </c>
      <c r="H783" s="70">
        <v>0.26</v>
      </c>
      <c r="AB783" s="70" t="s">
        <v>3250</v>
      </c>
      <c r="AC783" s="70" t="s">
        <v>3774</v>
      </c>
      <c r="AD783" s="70" t="s">
        <v>3816</v>
      </c>
    </row>
    <row r="784" spans="1:30" s="70" customFormat="1">
      <c r="A784" s="70" t="s">
        <v>3817</v>
      </c>
      <c r="B784" s="70" t="s">
        <v>1206</v>
      </c>
      <c r="C784" s="70" t="s">
        <v>1922</v>
      </c>
      <c r="D784" s="70">
        <v>3.27</v>
      </c>
      <c r="E784" s="70">
        <v>0.8196</v>
      </c>
      <c r="F784" s="70">
        <v>3.9809999999999999</v>
      </c>
      <c r="G784" s="70">
        <v>20.440000000000001</v>
      </c>
      <c r="H784" s="70">
        <v>0.26</v>
      </c>
      <c r="AB784" s="70" t="s">
        <v>3250</v>
      </c>
      <c r="AC784" s="70" t="s">
        <v>3774</v>
      </c>
      <c r="AD784" s="70" t="s">
        <v>3817</v>
      </c>
    </row>
    <row r="785" spans="1:30" s="70" customFormat="1">
      <c r="A785" s="70" t="s">
        <v>3818</v>
      </c>
      <c r="B785" s="70" t="s">
        <v>1206</v>
      </c>
      <c r="C785" s="70" t="s">
        <v>1922</v>
      </c>
      <c r="D785" s="70">
        <v>4.47</v>
      </c>
      <c r="E785" s="70">
        <v>1.08</v>
      </c>
      <c r="F785" s="70">
        <v>4.1500000000000004</v>
      </c>
      <c r="G785" s="70">
        <v>15.23</v>
      </c>
      <c r="H785" s="70">
        <v>0.27</v>
      </c>
      <c r="AB785" s="70" t="s">
        <v>3250</v>
      </c>
      <c r="AC785" s="70" t="s">
        <v>3774</v>
      </c>
      <c r="AD785" s="70" t="s">
        <v>3818</v>
      </c>
    </row>
    <row r="786" spans="1:30" s="70" customFormat="1">
      <c r="A786" s="70" t="s">
        <v>3819</v>
      </c>
      <c r="B786" s="70" t="s">
        <v>1206</v>
      </c>
      <c r="C786" s="70" t="s">
        <v>1922</v>
      </c>
      <c r="D786" s="70">
        <v>5.67</v>
      </c>
      <c r="E786" s="70">
        <v>1.3295999999999999</v>
      </c>
      <c r="F786" s="70">
        <v>4.2519999999999998</v>
      </c>
      <c r="G786" s="70">
        <v>12.22</v>
      </c>
      <c r="H786" s="70">
        <v>0.27</v>
      </c>
      <c r="AB786" s="70" t="s">
        <v>3250</v>
      </c>
      <c r="AC786" s="70" t="s">
        <v>3774</v>
      </c>
      <c r="AD786" s="70" t="s">
        <v>3819</v>
      </c>
    </row>
    <row r="787" spans="1:30" s="70" customFormat="1">
      <c r="A787" s="70" t="s">
        <v>3820</v>
      </c>
      <c r="B787" s="70" t="s">
        <v>1206</v>
      </c>
      <c r="C787" s="70" t="s">
        <v>1922</v>
      </c>
      <c r="D787" s="70">
        <v>6.87</v>
      </c>
      <c r="E787" s="70">
        <v>1.5995999999999999</v>
      </c>
      <c r="F787" s="70">
        <v>4.3049999999999997</v>
      </c>
      <c r="G787" s="70">
        <v>10.26</v>
      </c>
      <c r="H787" s="70">
        <v>0.27</v>
      </c>
      <c r="AB787" s="70" t="s">
        <v>3250</v>
      </c>
      <c r="AC787" s="70" t="s">
        <v>3774</v>
      </c>
      <c r="AD787" s="70" t="s">
        <v>3820</v>
      </c>
    </row>
    <row r="788" spans="1:30" s="70" customFormat="1">
      <c r="A788" s="70" t="s">
        <v>3821</v>
      </c>
      <c r="B788" s="70" t="s">
        <v>1206</v>
      </c>
      <c r="C788" s="70" t="s">
        <v>1922</v>
      </c>
      <c r="D788" s="70">
        <v>8.07</v>
      </c>
      <c r="E788" s="70">
        <v>1.8504</v>
      </c>
      <c r="F788" s="70">
        <v>4.3579999999999997</v>
      </c>
      <c r="G788" s="70">
        <v>8.8800000000000008</v>
      </c>
      <c r="H788" s="70">
        <v>0.27</v>
      </c>
      <c r="AB788" s="70" t="s">
        <v>3250</v>
      </c>
      <c r="AC788" s="70" t="s">
        <v>3774</v>
      </c>
      <c r="AD788" s="70" t="s">
        <v>3821</v>
      </c>
    </row>
    <row r="789" spans="1:30" s="70" customFormat="1">
      <c r="A789" s="70" t="s">
        <v>3822</v>
      </c>
      <c r="B789" s="70" t="s">
        <v>1206</v>
      </c>
      <c r="C789" s="70" t="s">
        <v>1922</v>
      </c>
      <c r="D789" s="70">
        <v>2.27</v>
      </c>
      <c r="E789" s="70">
        <v>1.1796</v>
      </c>
      <c r="F789" s="70">
        <v>1.9279999999999999</v>
      </c>
      <c r="G789" s="70">
        <v>29.09</v>
      </c>
      <c r="H789" s="70">
        <v>0.26</v>
      </c>
      <c r="AB789" s="70" t="s">
        <v>3250</v>
      </c>
      <c r="AC789" s="70" t="s">
        <v>3774</v>
      </c>
      <c r="AD789" s="70" t="s">
        <v>3822</v>
      </c>
    </row>
    <row r="790" spans="1:30" s="70" customFormat="1">
      <c r="A790" s="70" t="s">
        <v>3823</v>
      </c>
      <c r="B790" s="70" t="s">
        <v>1206</v>
      </c>
      <c r="C790" s="70" t="s">
        <v>1922</v>
      </c>
      <c r="D790" s="70">
        <v>1.83</v>
      </c>
      <c r="E790" s="70">
        <v>0.30959999999999999</v>
      </c>
      <c r="F790" s="70">
        <v>5.907</v>
      </c>
      <c r="G790" s="70">
        <v>35.69</v>
      </c>
      <c r="H790" s="70">
        <v>0.26</v>
      </c>
      <c r="AB790" s="70" t="s">
        <v>3250</v>
      </c>
      <c r="AC790" s="70" t="s">
        <v>3774</v>
      </c>
      <c r="AD790" s="70" t="s">
        <v>3823</v>
      </c>
    </row>
    <row r="791" spans="1:30" s="70" customFormat="1">
      <c r="A791" s="70" t="s">
        <v>3824</v>
      </c>
      <c r="B791" s="70" t="s">
        <v>1206</v>
      </c>
      <c r="C791" s="70" t="s">
        <v>1922</v>
      </c>
      <c r="D791" s="70">
        <v>2.5499999999999998</v>
      </c>
      <c r="E791" s="70">
        <v>0.28476000000000001</v>
      </c>
      <c r="F791" s="70">
        <v>8.9540000000000006</v>
      </c>
      <c r="G791" s="70">
        <v>25.92</v>
      </c>
      <c r="H791" s="70">
        <v>0.26</v>
      </c>
      <c r="AB791" s="70" t="s">
        <v>3250</v>
      </c>
      <c r="AC791" s="70" t="s">
        <v>3774</v>
      </c>
      <c r="AD791" s="70" t="s">
        <v>3824</v>
      </c>
    </row>
    <row r="792" spans="1:30" s="70" customFormat="1">
      <c r="A792" s="70" t="s">
        <v>3825</v>
      </c>
      <c r="B792" s="70" t="s">
        <v>1206</v>
      </c>
      <c r="C792" s="70" t="s">
        <v>1922</v>
      </c>
      <c r="D792" s="70">
        <v>3.27</v>
      </c>
      <c r="E792" s="70">
        <v>0.27311999999999997</v>
      </c>
      <c r="F792" s="70">
        <v>11.971</v>
      </c>
      <c r="G792" s="70">
        <v>20.440000000000001</v>
      </c>
      <c r="H792" s="70">
        <v>0.26</v>
      </c>
      <c r="AB792" s="70" t="s">
        <v>3250</v>
      </c>
      <c r="AC792" s="70" t="s">
        <v>3774</v>
      </c>
      <c r="AD792" s="70" t="s">
        <v>3825</v>
      </c>
    </row>
    <row r="793" spans="1:30" s="70" customFormat="1">
      <c r="A793" s="70" t="s">
        <v>3826</v>
      </c>
      <c r="B793" s="70" t="s">
        <v>1206</v>
      </c>
      <c r="C793" s="70" t="s">
        <v>1922</v>
      </c>
      <c r="D793" s="70">
        <v>4.47</v>
      </c>
      <c r="E793" s="70">
        <v>0.26279999999999998</v>
      </c>
      <c r="F793" s="70">
        <v>17.007000000000001</v>
      </c>
      <c r="G793" s="70">
        <v>15.23</v>
      </c>
      <c r="H793" s="70">
        <v>0.27</v>
      </c>
      <c r="AB793" s="70" t="s">
        <v>3250</v>
      </c>
      <c r="AC793" s="70" t="s">
        <v>3774</v>
      </c>
      <c r="AD793" s="70" t="s">
        <v>3826</v>
      </c>
    </row>
    <row r="794" spans="1:30" s="70" customFormat="1">
      <c r="A794" s="70" t="s">
        <v>3827</v>
      </c>
      <c r="B794" s="70" t="s">
        <v>1206</v>
      </c>
      <c r="C794" s="70" t="s">
        <v>1922</v>
      </c>
      <c r="D794" s="70">
        <v>5.67</v>
      </c>
      <c r="E794" s="70">
        <v>0.25919999999999999</v>
      </c>
      <c r="F794" s="70">
        <v>21.876999999999999</v>
      </c>
      <c r="G794" s="70">
        <v>12.22</v>
      </c>
      <c r="H794" s="70">
        <v>0.27</v>
      </c>
      <c r="AB794" s="70" t="s">
        <v>3250</v>
      </c>
      <c r="AC794" s="70" t="s">
        <v>3774</v>
      </c>
      <c r="AD794" s="70" t="s">
        <v>3827</v>
      </c>
    </row>
    <row r="795" spans="1:30" s="70" customFormat="1">
      <c r="A795" s="70" t="s">
        <v>3828</v>
      </c>
      <c r="B795" s="70" t="s">
        <v>1206</v>
      </c>
      <c r="C795" s="70" t="s">
        <v>1922</v>
      </c>
      <c r="D795" s="70">
        <v>6.87</v>
      </c>
      <c r="E795" s="70">
        <v>0.25512000000000001</v>
      </c>
      <c r="F795" s="70">
        <v>26.928000000000001</v>
      </c>
      <c r="G795" s="70">
        <v>10.26</v>
      </c>
      <c r="H795" s="70">
        <v>0.27</v>
      </c>
      <c r="AB795" s="70" t="s">
        <v>3250</v>
      </c>
      <c r="AC795" s="70" t="s">
        <v>3774</v>
      </c>
      <c r="AD795" s="70" t="s">
        <v>3828</v>
      </c>
    </row>
    <row r="796" spans="1:30" s="70" customFormat="1">
      <c r="A796" s="70" t="s">
        <v>3829</v>
      </c>
      <c r="B796" s="70" t="s">
        <v>1206</v>
      </c>
      <c r="C796" s="70" t="s">
        <v>1922</v>
      </c>
      <c r="D796" s="70">
        <v>8.07</v>
      </c>
      <c r="E796" s="70">
        <v>0.25691999999999998</v>
      </c>
      <c r="F796" s="70">
        <v>31.408000000000001</v>
      </c>
      <c r="G796" s="70">
        <v>8.8800000000000008</v>
      </c>
      <c r="H796" s="70">
        <v>0.27</v>
      </c>
      <c r="AB796" s="70" t="s">
        <v>3250</v>
      </c>
      <c r="AC796" s="70" t="s">
        <v>3774</v>
      </c>
      <c r="AD796" s="70" t="s">
        <v>3829</v>
      </c>
    </row>
    <row r="797" spans="1:30" s="70" customFormat="1">
      <c r="A797" s="70" t="s">
        <v>3830</v>
      </c>
      <c r="B797" s="70" t="s">
        <v>1206</v>
      </c>
      <c r="C797" s="70" t="s">
        <v>1922</v>
      </c>
      <c r="D797" s="70">
        <v>2.27</v>
      </c>
      <c r="E797" s="70">
        <v>0.89999999999999902</v>
      </c>
      <c r="F797" s="70">
        <v>2.5169999999999999</v>
      </c>
      <c r="G797" s="70">
        <v>29.09</v>
      </c>
      <c r="H797" s="70">
        <v>0.26</v>
      </c>
      <c r="AB797" s="70" t="s">
        <v>3250</v>
      </c>
      <c r="AC797" s="70" t="s">
        <v>3774</v>
      </c>
      <c r="AD797" s="70" t="s">
        <v>3830</v>
      </c>
    </row>
    <row r="798" spans="1:30" s="70" customFormat="1">
      <c r="A798" s="70" t="s">
        <v>3831</v>
      </c>
      <c r="B798" s="70" t="s">
        <v>1206</v>
      </c>
      <c r="C798" s="70" t="s">
        <v>1922</v>
      </c>
      <c r="D798" s="70">
        <v>1.83</v>
      </c>
      <c r="E798" s="70">
        <v>0.28139999999999998</v>
      </c>
      <c r="F798" s="70">
        <v>6.5030000000000001</v>
      </c>
      <c r="G798" s="70">
        <v>35.69</v>
      </c>
      <c r="H798" s="70">
        <v>0.26</v>
      </c>
      <c r="AB798" s="70" t="s">
        <v>3250</v>
      </c>
      <c r="AC798" s="70" t="s">
        <v>3774</v>
      </c>
      <c r="AD798" s="70" t="s">
        <v>3831</v>
      </c>
    </row>
    <row r="799" spans="1:30" s="70" customFormat="1">
      <c r="A799" s="70" t="s">
        <v>3832</v>
      </c>
      <c r="B799" s="70" t="s">
        <v>1206</v>
      </c>
      <c r="C799" s="70" t="s">
        <v>1922</v>
      </c>
      <c r="D799" s="70">
        <v>2.5499999999999998</v>
      </c>
      <c r="E799" s="70">
        <v>0.27</v>
      </c>
      <c r="F799" s="70">
        <v>9.4589999999999996</v>
      </c>
      <c r="G799" s="70">
        <v>25.92</v>
      </c>
      <c r="H799" s="70">
        <v>0.26</v>
      </c>
      <c r="AB799" s="70" t="s">
        <v>3250</v>
      </c>
      <c r="AC799" s="70" t="s">
        <v>3774</v>
      </c>
      <c r="AD799" s="70" t="s">
        <v>3832</v>
      </c>
    </row>
    <row r="800" spans="1:30" s="70" customFormat="1">
      <c r="A800" s="70" t="s">
        <v>3833</v>
      </c>
      <c r="B800" s="70" t="s">
        <v>1206</v>
      </c>
      <c r="C800" s="70" t="s">
        <v>1922</v>
      </c>
      <c r="D800" s="70">
        <v>3.27</v>
      </c>
      <c r="E800" s="70">
        <v>0.26195999999999903</v>
      </c>
      <c r="F800" s="70">
        <v>12.483000000000001</v>
      </c>
      <c r="G800" s="70">
        <v>20.440000000000001</v>
      </c>
      <c r="H800" s="70">
        <v>0.26</v>
      </c>
      <c r="AB800" s="70" t="s">
        <v>3250</v>
      </c>
      <c r="AC800" s="70" t="s">
        <v>3774</v>
      </c>
      <c r="AD800" s="70" t="s">
        <v>3833</v>
      </c>
    </row>
    <row r="801" spans="1:30" s="70" customFormat="1">
      <c r="A801" s="70" t="s">
        <v>3834</v>
      </c>
      <c r="B801" s="70" t="s">
        <v>1206</v>
      </c>
      <c r="C801" s="70" t="s">
        <v>1922</v>
      </c>
      <c r="D801" s="70">
        <v>4.47</v>
      </c>
      <c r="E801" s="70">
        <v>0.25296000000000002</v>
      </c>
      <c r="F801" s="70">
        <v>17.669</v>
      </c>
      <c r="G801" s="70">
        <v>15.23</v>
      </c>
      <c r="H801" s="70">
        <v>0.27</v>
      </c>
      <c r="AB801" s="70" t="s">
        <v>3250</v>
      </c>
      <c r="AC801" s="70" t="s">
        <v>3774</v>
      </c>
      <c r="AD801" s="70" t="s">
        <v>3834</v>
      </c>
    </row>
    <row r="802" spans="1:30" s="70" customFormat="1">
      <c r="A802" s="70" t="s">
        <v>3835</v>
      </c>
      <c r="B802" s="70" t="s">
        <v>1206</v>
      </c>
      <c r="C802" s="70" t="s">
        <v>1922</v>
      </c>
      <c r="D802" s="70">
        <v>5.67</v>
      </c>
      <c r="E802" s="70">
        <v>0.25308000000000003</v>
      </c>
      <c r="F802" s="70">
        <v>22.405999999999999</v>
      </c>
      <c r="G802" s="70">
        <v>12.22</v>
      </c>
      <c r="H802" s="70">
        <v>0.27</v>
      </c>
      <c r="AB802" s="70" t="s">
        <v>3250</v>
      </c>
      <c r="AC802" s="70" t="s">
        <v>3774</v>
      </c>
      <c r="AD802" s="70" t="s">
        <v>3835</v>
      </c>
    </row>
    <row r="803" spans="1:30" s="70" customFormat="1">
      <c r="A803" s="70" t="s">
        <v>3836</v>
      </c>
      <c r="B803" s="70" t="s">
        <v>1206</v>
      </c>
      <c r="C803" s="70" t="s">
        <v>1922</v>
      </c>
      <c r="D803" s="70">
        <v>6.87</v>
      </c>
      <c r="E803" s="70">
        <v>0.24779999999999999</v>
      </c>
      <c r="F803" s="70">
        <v>27.721</v>
      </c>
      <c r="G803" s="70">
        <v>10.26</v>
      </c>
      <c r="H803" s="70">
        <v>0.27</v>
      </c>
      <c r="AB803" s="70" t="s">
        <v>3250</v>
      </c>
      <c r="AC803" s="70" t="s">
        <v>3774</v>
      </c>
      <c r="AD803" s="70" t="s">
        <v>3836</v>
      </c>
    </row>
    <row r="804" spans="1:30" s="70" customFormat="1">
      <c r="A804" s="70" t="s">
        <v>3837</v>
      </c>
      <c r="B804" s="70" t="s">
        <v>1206</v>
      </c>
      <c r="C804" s="70" t="s">
        <v>1922</v>
      </c>
      <c r="D804" s="70">
        <v>8.07</v>
      </c>
      <c r="E804" s="70">
        <v>0.24840000000000001</v>
      </c>
      <c r="F804" s="70">
        <v>32.482999999999997</v>
      </c>
      <c r="G804" s="70">
        <v>8.8800000000000008</v>
      </c>
      <c r="H804" s="70">
        <v>0.27</v>
      </c>
      <c r="AB804" s="70" t="s">
        <v>3250</v>
      </c>
      <c r="AC804" s="70" t="s">
        <v>3774</v>
      </c>
      <c r="AD804" s="70" t="s">
        <v>3837</v>
      </c>
    </row>
    <row r="805" spans="1:30" s="70" customFormat="1">
      <c r="A805" s="70" t="s">
        <v>3838</v>
      </c>
      <c r="B805" s="70" t="s">
        <v>1206</v>
      </c>
      <c r="C805" s="70" t="s">
        <v>1922</v>
      </c>
      <c r="D805" s="70">
        <v>2.27</v>
      </c>
      <c r="E805" s="70">
        <v>0.78</v>
      </c>
      <c r="F805" s="70">
        <v>2.895</v>
      </c>
      <c r="G805" s="70">
        <v>29.09</v>
      </c>
      <c r="H805" s="70">
        <v>0.26</v>
      </c>
      <c r="AB805" s="70" t="s">
        <v>3250</v>
      </c>
      <c r="AC805" s="70" t="s">
        <v>3774</v>
      </c>
      <c r="AD805" s="70" t="s">
        <v>3838</v>
      </c>
    </row>
    <row r="806" spans="1:30" s="70" customFormat="1">
      <c r="A806" s="70" t="s">
        <v>3839</v>
      </c>
      <c r="B806" s="70" t="s">
        <v>1206</v>
      </c>
      <c r="C806" s="70" t="s">
        <v>1922</v>
      </c>
      <c r="D806" s="70">
        <v>1.83</v>
      </c>
      <c r="E806" s="70">
        <v>0.26519999999999999</v>
      </c>
      <c r="F806" s="70">
        <v>6.9020000000000001</v>
      </c>
      <c r="G806" s="70">
        <v>35.69</v>
      </c>
      <c r="H806" s="70">
        <v>0.26</v>
      </c>
      <c r="AB806" s="70" t="s">
        <v>3250</v>
      </c>
      <c r="AC806" s="70" t="s">
        <v>3774</v>
      </c>
      <c r="AD806" s="70" t="s">
        <v>3839</v>
      </c>
    </row>
    <row r="807" spans="1:30" s="70" customFormat="1">
      <c r="A807" s="70" t="s">
        <v>3840</v>
      </c>
      <c r="B807" s="70" t="s">
        <v>1206</v>
      </c>
      <c r="C807" s="70" t="s">
        <v>1922</v>
      </c>
      <c r="D807" s="70">
        <v>2.5499999999999998</v>
      </c>
      <c r="E807" s="70">
        <v>0.25751999999999903</v>
      </c>
      <c r="F807" s="70">
        <v>9.9030000000000005</v>
      </c>
      <c r="G807" s="70">
        <v>25.92</v>
      </c>
      <c r="H807" s="70">
        <v>0.26</v>
      </c>
      <c r="AB807" s="70" t="s">
        <v>3250</v>
      </c>
      <c r="AC807" s="70" t="s">
        <v>3774</v>
      </c>
      <c r="AD807" s="70" t="s">
        <v>3840</v>
      </c>
    </row>
    <row r="808" spans="1:30" s="70" customFormat="1">
      <c r="A808" s="70" t="s">
        <v>3841</v>
      </c>
      <c r="B808" s="70" t="s">
        <v>1206</v>
      </c>
      <c r="C808" s="70" t="s">
        <v>1922</v>
      </c>
      <c r="D808" s="70">
        <v>3.27</v>
      </c>
      <c r="E808" s="70">
        <v>0.25451999999999902</v>
      </c>
      <c r="F808" s="70">
        <v>12.849</v>
      </c>
      <c r="G808" s="70">
        <v>20.440000000000001</v>
      </c>
      <c r="H808" s="70">
        <v>0.26</v>
      </c>
      <c r="AB808" s="70" t="s">
        <v>3250</v>
      </c>
      <c r="AC808" s="70" t="s">
        <v>3774</v>
      </c>
      <c r="AD808" s="70" t="s">
        <v>3841</v>
      </c>
    </row>
    <row r="809" spans="1:30" s="70" customFormat="1">
      <c r="A809" s="70" t="s">
        <v>3842</v>
      </c>
      <c r="B809" s="70" t="s">
        <v>1206</v>
      </c>
      <c r="C809" s="70" t="s">
        <v>1922</v>
      </c>
      <c r="D809" s="70">
        <v>4.47</v>
      </c>
      <c r="E809" s="70">
        <v>0.24804000000000001</v>
      </c>
      <c r="F809" s="70">
        <v>18.018000000000001</v>
      </c>
      <c r="G809" s="70">
        <v>15.23</v>
      </c>
      <c r="H809" s="70">
        <v>0.27</v>
      </c>
      <c r="AB809" s="70" t="s">
        <v>3250</v>
      </c>
      <c r="AC809" s="70" t="s">
        <v>3774</v>
      </c>
      <c r="AD809" s="70" t="s">
        <v>3842</v>
      </c>
    </row>
    <row r="810" spans="1:30" s="70" customFormat="1">
      <c r="A810" s="70" t="s">
        <v>3843</v>
      </c>
      <c r="B810" s="70" t="s">
        <v>1206</v>
      </c>
      <c r="C810" s="70" t="s">
        <v>1922</v>
      </c>
      <c r="D810" s="70">
        <v>5.67</v>
      </c>
      <c r="E810" s="70">
        <v>0.24696000000000001</v>
      </c>
      <c r="F810" s="70">
        <v>22.96</v>
      </c>
      <c r="G810" s="70">
        <v>12.22</v>
      </c>
      <c r="H810" s="70">
        <v>0.27</v>
      </c>
      <c r="AB810" s="70" t="s">
        <v>3250</v>
      </c>
      <c r="AC810" s="70" t="s">
        <v>3774</v>
      </c>
      <c r="AD810" s="70" t="s">
        <v>3843</v>
      </c>
    </row>
    <row r="811" spans="1:30" s="70" customFormat="1">
      <c r="A811" s="70" t="s">
        <v>3844</v>
      </c>
      <c r="B811" s="70" t="s">
        <v>1206</v>
      </c>
      <c r="C811" s="70" t="s">
        <v>1922</v>
      </c>
      <c r="D811" s="70">
        <v>6.87</v>
      </c>
      <c r="E811" s="70">
        <v>0.24779999999999999</v>
      </c>
      <c r="F811" s="70">
        <v>27.721</v>
      </c>
      <c r="G811" s="70">
        <v>10.26</v>
      </c>
      <c r="H811" s="70">
        <v>0.27</v>
      </c>
      <c r="AB811" s="70" t="s">
        <v>3250</v>
      </c>
      <c r="AC811" s="70" t="s">
        <v>3774</v>
      </c>
      <c r="AD811" s="70" t="s">
        <v>3844</v>
      </c>
    </row>
    <row r="812" spans="1:30" s="70" customFormat="1">
      <c r="A812" s="70" t="s">
        <v>3845</v>
      </c>
      <c r="B812" s="70" t="s">
        <v>1206</v>
      </c>
      <c r="C812" s="70" t="s">
        <v>1922</v>
      </c>
      <c r="D812" s="70">
        <v>8.07</v>
      </c>
      <c r="E812" s="70">
        <v>0.24840000000000001</v>
      </c>
      <c r="F812" s="70">
        <v>32.482999999999997</v>
      </c>
      <c r="G812" s="70">
        <v>8.8800000000000008</v>
      </c>
      <c r="H812" s="70">
        <v>0.27</v>
      </c>
      <c r="AB812" s="70" t="s">
        <v>3250</v>
      </c>
      <c r="AC812" s="70" t="s">
        <v>3774</v>
      </c>
      <c r="AD812" s="70" t="s">
        <v>3845</v>
      </c>
    </row>
    <row r="813" spans="1:30" s="70" customFormat="1">
      <c r="A813" s="70" t="s">
        <v>3846</v>
      </c>
      <c r="B813" s="70" t="s">
        <v>1206</v>
      </c>
      <c r="C813" s="70" t="s">
        <v>1922</v>
      </c>
      <c r="D813" s="70">
        <v>2.52</v>
      </c>
      <c r="E813" s="70">
        <v>1.2804</v>
      </c>
      <c r="F813" s="70">
        <v>1.9750000000000001</v>
      </c>
      <c r="G813" s="70">
        <v>41.9</v>
      </c>
      <c r="H813" s="70">
        <v>0.26</v>
      </c>
      <c r="AB813" s="70" t="s">
        <v>3250</v>
      </c>
      <c r="AC813" s="70" t="s">
        <v>3774</v>
      </c>
      <c r="AD813" s="70" t="s">
        <v>3846</v>
      </c>
    </row>
    <row r="814" spans="1:30" s="70" customFormat="1">
      <c r="A814" s="70" t="s">
        <v>3847</v>
      </c>
      <c r="B814" s="70" t="s">
        <v>1206</v>
      </c>
      <c r="C814" s="70" t="s">
        <v>1922</v>
      </c>
      <c r="D814" s="70">
        <v>2.08</v>
      </c>
      <c r="E814" s="70">
        <v>0.48624000000000001</v>
      </c>
      <c r="F814" s="70">
        <v>4.2779999999999996</v>
      </c>
      <c r="G814" s="70">
        <v>50.36</v>
      </c>
      <c r="H814" s="70">
        <v>0.25</v>
      </c>
      <c r="AB814" s="70" t="s">
        <v>3250</v>
      </c>
      <c r="AC814" s="70" t="s">
        <v>3774</v>
      </c>
      <c r="AD814" s="70" t="s">
        <v>3847</v>
      </c>
    </row>
    <row r="815" spans="1:30" s="70" customFormat="1">
      <c r="A815" s="70" t="s">
        <v>3848</v>
      </c>
      <c r="B815" s="70" t="s">
        <v>1206</v>
      </c>
      <c r="C815" s="70" t="s">
        <v>1922</v>
      </c>
      <c r="D815" s="70">
        <v>2.8</v>
      </c>
      <c r="E815" s="70">
        <v>0.53039999999999998</v>
      </c>
      <c r="F815" s="70">
        <v>5.2850000000000001</v>
      </c>
      <c r="G815" s="70">
        <v>37.69</v>
      </c>
      <c r="H815" s="70">
        <v>0.26</v>
      </c>
      <c r="AB815" s="70" t="s">
        <v>3250</v>
      </c>
      <c r="AC815" s="70" t="s">
        <v>3774</v>
      </c>
      <c r="AD815" s="70" t="s">
        <v>3848</v>
      </c>
    </row>
    <row r="816" spans="1:30" s="70" customFormat="1">
      <c r="A816" s="70" t="s">
        <v>3849</v>
      </c>
      <c r="B816" s="70" t="s">
        <v>1206</v>
      </c>
      <c r="C816" s="70" t="s">
        <v>1922</v>
      </c>
      <c r="D816" s="70">
        <v>3.52</v>
      </c>
      <c r="E816" s="70">
        <v>0.59040000000000004</v>
      </c>
      <c r="F816" s="70">
        <v>5.9530000000000003</v>
      </c>
      <c r="G816" s="70">
        <v>30.2</v>
      </c>
      <c r="H816" s="70">
        <v>0.26</v>
      </c>
      <c r="AB816" s="70" t="s">
        <v>3250</v>
      </c>
      <c r="AC816" s="70" t="s">
        <v>3774</v>
      </c>
      <c r="AD816" s="70" t="s">
        <v>3849</v>
      </c>
    </row>
    <row r="817" spans="1:30" s="70" customFormat="1">
      <c r="A817" s="70" t="s">
        <v>3850</v>
      </c>
      <c r="B817" s="70" t="s">
        <v>1206</v>
      </c>
      <c r="C817" s="70" t="s">
        <v>1922</v>
      </c>
      <c r="D817" s="70">
        <v>4.72</v>
      </c>
      <c r="E817" s="70">
        <v>0.6996</v>
      </c>
      <c r="F817" s="70">
        <v>6.726</v>
      </c>
      <c r="G817" s="70">
        <v>22.79</v>
      </c>
      <c r="H817" s="70">
        <v>0.26</v>
      </c>
      <c r="AB817" s="70" t="s">
        <v>3250</v>
      </c>
      <c r="AC817" s="70" t="s">
        <v>3774</v>
      </c>
      <c r="AD817" s="70" t="s">
        <v>3850</v>
      </c>
    </row>
    <row r="818" spans="1:30" s="70" customFormat="1">
      <c r="A818" s="70" t="s">
        <v>3851</v>
      </c>
      <c r="B818" s="70" t="s">
        <v>1206</v>
      </c>
      <c r="C818" s="70" t="s">
        <v>1922</v>
      </c>
      <c r="D818" s="70">
        <v>5.92</v>
      </c>
      <c r="E818" s="70">
        <v>0.81323999999999996</v>
      </c>
      <c r="F818" s="70">
        <v>7.28</v>
      </c>
      <c r="G818" s="70">
        <v>18.37</v>
      </c>
      <c r="H818" s="70">
        <v>0.26</v>
      </c>
      <c r="AB818" s="70" t="s">
        <v>3250</v>
      </c>
      <c r="AC818" s="70" t="s">
        <v>3774</v>
      </c>
      <c r="AD818" s="70" t="s">
        <v>3851</v>
      </c>
    </row>
    <row r="819" spans="1:30" s="70" customFormat="1">
      <c r="A819" s="70" t="s">
        <v>3852</v>
      </c>
      <c r="B819" s="70" t="s">
        <v>1206</v>
      </c>
      <c r="C819" s="70" t="s">
        <v>1922</v>
      </c>
      <c r="D819" s="70">
        <v>7.12</v>
      </c>
      <c r="E819" s="70">
        <v>0.93371999999999999</v>
      </c>
      <c r="F819" s="70">
        <v>7.625</v>
      </c>
      <c r="G819" s="70">
        <v>15.45</v>
      </c>
      <c r="H819" s="70">
        <v>0.27</v>
      </c>
      <c r="AB819" s="70" t="s">
        <v>3250</v>
      </c>
      <c r="AC819" s="70" t="s">
        <v>3774</v>
      </c>
      <c r="AD819" s="70" t="s">
        <v>3852</v>
      </c>
    </row>
    <row r="820" spans="1:30" s="70" customFormat="1">
      <c r="A820" s="70" t="s">
        <v>3853</v>
      </c>
      <c r="B820" s="70" t="s">
        <v>1206</v>
      </c>
      <c r="C820" s="70" t="s">
        <v>1922</v>
      </c>
      <c r="D820" s="70">
        <v>8.32</v>
      </c>
      <c r="E820" s="70">
        <v>1.0499999999999901</v>
      </c>
      <c r="F820" s="70">
        <v>7.9219999999999997</v>
      </c>
      <c r="G820" s="70">
        <v>13.37</v>
      </c>
      <c r="H820" s="70">
        <v>0.27</v>
      </c>
      <c r="AB820" s="70" t="s">
        <v>3250</v>
      </c>
      <c r="AC820" s="70" t="s">
        <v>3774</v>
      </c>
      <c r="AD820" s="70" t="s">
        <v>3853</v>
      </c>
    </row>
    <row r="821" spans="1:30" s="70" customFormat="1">
      <c r="A821" s="70" t="s">
        <v>3854</v>
      </c>
      <c r="B821" s="70" t="s">
        <v>1206</v>
      </c>
      <c r="C821" s="70" t="s">
        <v>1922</v>
      </c>
      <c r="D821" s="70">
        <v>2.27</v>
      </c>
      <c r="E821" s="70">
        <v>0.81</v>
      </c>
      <c r="F821" s="70">
        <v>2.8</v>
      </c>
      <c r="G821" s="70">
        <v>29.09</v>
      </c>
      <c r="H821" s="70">
        <v>0.26</v>
      </c>
      <c r="AB821" s="70" t="s">
        <v>3250</v>
      </c>
      <c r="AC821" s="70" t="s">
        <v>3774</v>
      </c>
      <c r="AD821" s="70" t="s">
        <v>3854</v>
      </c>
    </row>
    <row r="822" spans="1:30" s="70" customFormat="1">
      <c r="A822" s="70" t="s">
        <v>3855</v>
      </c>
      <c r="B822" s="70" t="s">
        <v>1206</v>
      </c>
      <c r="C822" s="70" t="s">
        <v>1922</v>
      </c>
      <c r="D822" s="70">
        <v>1.83</v>
      </c>
      <c r="E822" s="70">
        <v>0.39</v>
      </c>
      <c r="F822" s="70">
        <v>4.7060000000000004</v>
      </c>
      <c r="G822" s="70">
        <v>35.69</v>
      </c>
      <c r="H822" s="70">
        <v>0.26</v>
      </c>
      <c r="AB822" s="70" t="s">
        <v>3250</v>
      </c>
      <c r="AC822" s="70" t="s">
        <v>3774</v>
      </c>
      <c r="AD822" s="70" t="s">
        <v>3855</v>
      </c>
    </row>
    <row r="823" spans="1:30" s="70" customFormat="1">
      <c r="A823" s="70" t="s">
        <v>3856</v>
      </c>
      <c r="B823" s="70" t="s">
        <v>1206</v>
      </c>
      <c r="C823" s="70" t="s">
        <v>1922</v>
      </c>
      <c r="D823" s="70">
        <v>2.5499999999999998</v>
      </c>
      <c r="E823" s="70">
        <v>0.45960000000000001</v>
      </c>
      <c r="F823" s="70">
        <v>5.56</v>
      </c>
      <c r="G823" s="70">
        <v>25.92</v>
      </c>
      <c r="H823" s="70">
        <v>0.26</v>
      </c>
      <c r="AB823" s="70" t="s">
        <v>3250</v>
      </c>
      <c r="AC823" s="70" t="s">
        <v>3774</v>
      </c>
      <c r="AD823" s="70" t="s">
        <v>3856</v>
      </c>
    </row>
    <row r="824" spans="1:30" s="70" customFormat="1">
      <c r="A824" s="70" t="s">
        <v>3857</v>
      </c>
      <c r="B824" s="70" t="s">
        <v>1206</v>
      </c>
      <c r="C824" s="70" t="s">
        <v>1922</v>
      </c>
      <c r="D824" s="70">
        <v>3.27</v>
      </c>
      <c r="E824" s="70">
        <v>0.53039999999999998</v>
      </c>
      <c r="F824" s="70">
        <v>6.1920000000000002</v>
      </c>
      <c r="G824" s="70">
        <v>20.440000000000001</v>
      </c>
      <c r="H824" s="70">
        <v>0.26</v>
      </c>
      <c r="AB824" s="70" t="s">
        <v>3250</v>
      </c>
      <c r="AC824" s="70" t="s">
        <v>3774</v>
      </c>
      <c r="AD824" s="70" t="s">
        <v>3857</v>
      </c>
    </row>
    <row r="825" spans="1:30" s="70" customFormat="1">
      <c r="A825" s="70" t="s">
        <v>3858</v>
      </c>
      <c r="B825" s="70" t="s">
        <v>1206</v>
      </c>
      <c r="C825" s="70" t="s">
        <v>1922</v>
      </c>
      <c r="D825" s="70">
        <v>4.47</v>
      </c>
      <c r="E825" s="70">
        <v>0.64763999999999999</v>
      </c>
      <c r="F825" s="70">
        <v>6.9020000000000001</v>
      </c>
      <c r="G825" s="70">
        <v>15.23</v>
      </c>
      <c r="H825" s="70">
        <v>0.27</v>
      </c>
      <c r="AB825" s="70" t="s">
        <v>3250</v>
      </c>
      <c r="AC825" s="70" t="s">
        <v>3774</v>
      </c>
      <c r="AD825" s="70" t="s">
        <v>3858</v>
      </c>
    </row>
    <row r="826" spans="1:30" s="70" customFormat="1">
      <c r="A826" s="70" t="s">
        <v>3859</v>
      </c>
      <c r="B826" s="70" t="s">
        <v>1206</v>
      </c>
      <c r="C826" s="70" t="s">
        <v>1922</v>
      </c>
      <c r="D826" s="70">
        <v>5.67</v>
      </c>
      <c r="E826" s="70">
        <v>0.77039999999999997</v>
      </c>
      <c r="F826" s="70">
        <v>7.3470000000000004</v>
      </c>
      <c r="G826" s="70">
        <v>12.22</v>
      </c>
      <c r="H826" s="70">
        <v>0.27</v>
      </c>
      <c r="AB826" s="70" t="s">
        <v>3250</v>
      </c>
      <c r="AC826" s="70" t="s">
        <v>3774</v>
      </c>
      <c r="AD826" s="70" t="s">
        <v>3859</v>
      </c>
    </row>
    <row r="827" spans="1:30" s="70" customFormat="1">
      <c r="A827" s="70" t="s">
        <v>3860</v>
      </c>
      <c r="B827" s="70" t="s">
        <v>1206</v>
      </c>
      <c r="C827" s="70" t="s">
        <v>1922</v>
      </c>
      <c r="D827" s="70">
        <v>6.87</v>
      </c>
      <c r="E827" s="70">
        <v>0.89039999999999997</v>
      </c>
      <c r="F827" s="70">
        <v>7.6970000000000001</v>
      </c>
      <c r="G827" s="70">
        <v>10.26</v>
      </c>
      <c r="H827" s="70">
        <v>0.27</v>
      </c>
      <c r="AB827" s="70" t="s">
        <v>3250</v>
      </c>
      <c r="AC827" s="70" t="s">
        <v>3774</v>
      </c>
      <c r="AD827" s="70" t="s">
        <v>3860</v>
      </c>
    </row>
    <row r="828" spans="1:30" s="70" customFormat="1">
      <c r="A828" s="70" t="s">
        <v>3861</v>
      </c>
      <c r="B828" s="70" t="s">
        <v>1206</v>
      </c>
      <c r="C828" s="70" t="s">
        <v>1922</v>
      </c>
      <c r="D828" s="70">
        <v>8.07</v>
      </c>
      <c r="E828" s="70">
        <v>1.02</v>
      </c>
      <c r="F828" s="70">
        <v>7.9219999999999997</v>
      </c>
      <c r="G828" s="70">
        <v>8.8800000000000008</v>
      </c>
      <c r="H828" s="70">
        <v>0.27</v>
      </c>
      <c r="AB828" s="70" t="s">
        <v>3250</v>
      </c>
      <c r="AC828" s="70" t="s">
        <v>3774</v>
      </c>
      <c r="AD828" s="70" t="s">
        <v>3861</v>
      </c>
    </row>
    <row r="829" spans="1:30" s="70" customFormat="1">
      <c r="A829" s="70" t="s">
        <v>3862</v>
      </c>
      <c r="B829" s="70" t="s">
        <v>1206</v>
      </c>
      <c r="C829" s="70" t="s">
        <v>1922</v>
      </c>
      <c r="D829" s="70">
        <v>2.27</v>
      </c>
      <c r="E829" s="70">
        <v>0.65039999999999998</v>
      </c>
      <c r="F829" s="70">
        <v>3.4790000000000001</v>
      </c>
      <c r="G829" s="70">
        <v>29.09</v>
      </c>
      <c r="H829" s="70">
        <v>0.26</v>
      </c>
      <c r="AB829" s="70" t="s">
        <v>3250</v>
      </c>
      <c r="AC829" s="70" t="s">
        <v>3774</v>
      </c>
      <c r="AD829" s="70" t="s">
        <v>3862</v>
      </c>
    </row>
    <row r="830" spans="1:30" s="70" customFormat="1">
      <c r="A830" s="70" t="s">
        <v>3863</v>
      </c>
      <c r="B830" s="70" t="s">
        <v>1206</v>
      </c>
      <c r="C830" s="70" t="s">
        <v>1922</v>
      </c>
      <c r="D830" s="70">
        <v>1.83</v>
      </c>
      <c r="E830" s="70">
        <v>0.36</v>
      </c>
      <c r="F830" s="70">
        <v>5.0670000000000002</v>
      </c>
      <c r="G830" s="70">
        <v>35.69</v>
      </c>
      <c r="H830" s="70">
        <v>0.26</v>
      </c>
      <c r="AB830" s="70" t="s">
        <v>3250</v>
      </c>
      <c r="AC830" s="70" t="s">
        <v>3774</v>
      </c>
      <c r="AD830" s="70" t="s">
        <v>3863</v>
      </c>
    </row>
    <row r="831" spans="1:30" s="70" customFormat="1">
      <c r="A831" s="70" t="s">
        <v>3864</v>
      </c>
      <c r="B831" s="70" t="s">
        <v>1206</v>
      </c>
      <c r="C831" s="70" t="s">
        <v>1922</v>
      </c>
      <c r="D831" s="70">
        <v>2.5499999999999998</v>
      </c>
      <c r="E831" s="70">
        <v>0.43835999999999897</v>
      </c>
      <c r="F831" s="70">
        <v>5.8170000000000002</v>
      </c>
      <c r="G831" s="70">
        <v>25.92</v>
      </c>
      <c r="H831" s="70">
        <v>0.26</v>
      </c>
      <c r="AB831" s="70" t="s">
        <v>3250</v>
      </c>
      <c r="AC831" s="70" t="s">
        <v>3774</v>
      </c>
      <c r="AD831" s="70" t="s">
        <v>3864</v>
      </c>
    </row>
    <row r="832" spans="1:30" s="70" customFormat="1">
      <c r="A832" s="70" t="s">
        <v>3865</v>
      </c>
      <c r="B832" s="70" t="s">
        <v>1206</v>
      </c>
      <c r="C832" s="70" t="s">
        <v>1922</v>
      </c>
      <c r="D832" s="70">
        <v>3.27</v>
      </c>
      <c r="E832" s="70">
        <v>0.51</v>
      </c>
      <c r="F832" s="70">
        <v>6.3959999999999999</v>
      </c>
      <c r="G832" s="70">
        <v>20.440000000000001</v>
      </c>
      <c r="H832" s="70">
        <v>0.26</v>
      </c>
      <c r="AB832" s="70" t="s">
        <v>3250</v>
      </c>
      <c r="AC832" s="70" t="s">
        <v>3774</v>
      </c>
      <c r="AD832" s="70" t="s">
        <v>3865</v>
      </c>
    </row>
    <row r="833" spans="1:30" s="70" customFormat="1">
      <c r="A833" s="70" t="s">
        <v>3866</v>
      </c>
      <c r="B833" s="70" t="s">
        <v>1206</v>
      </c>
      <c r="C833" s="70" t="s">
        <v>1922</v>
      </c>
      <c r="D833" s="70">
        <v>4.47</v>
      </c>
      <c r="E833" s="70">
        <v>0.63636000000000004</v>
      </c>
      <c r="F833" s="70">
        <v>7.024</v>
      </c>
      <c r="G833" s="70">
        <v>15.23</v>
      </c>
      <c r="H833" s="70">
        <v>0.27</v>
      </c>
      <c r="AB833" s="70" t="s">
        <v>3250</v>
      </c>
      <c r="AC833" s="70" t="s">
        <v>3774</v>
      </c>
      <c r="AD833" s="70" t="s">
        <v>3866</v>
      </c>
    </row>
    <row r="834" spans="1:30" s="70" customFormat="1">
      <c r="A834" s="70" t="s">
        <v>3867</v>
      </c>
      <c r="B834" s="70" t="s">
        <v>1206</v>
      </c>
      <c r="C834" s="70" t="s">
        <v>1922</v>
      </c>
      <c r="D834" s="70">
        <v>5.67</v>
      </c>
      <c r="E834" s="70">
        <v>0.764759999999999</v>
      </c>
      <c r="F834" s="70">
        <v>7.4139999999999997</v>
      </c>
      <c r="G834" s="70">
        <v>12.22</v>
      </c>
      <c r="H834" s="70">
        <v>0.27</v>
      </c>
      <c r="AB834" s="70" t="s">
        <v>3250</v>
      </c>
      <c r="AC834" s="70" t="s">
        <v>3774</v>
      </c>
      <c r="AD834" s="70" t="s">
        <v>3867</v>
      </c>
    </row>
    <row r="835" spans="1:30" s="70" customFormat="1">
      <c r="A835" s="70" t="s">
        <v>3868</v>
      </c>
      <c r="B835" s="70" t="s">
        <v>1206</v>
      </c>
      <c r="C835" s="70" t="s">
        <v>1922</v>
      </c>
      <c r="D835" s="70">
        <v>6.87</v>
      </c>
      <c r="E835" s="70">
        <v>0.88403999999999905</v>
      </c>
      <c r="F835" s="70">
        <v>7.7709999999999999</v>
      </c>
      <c r="G835" s="70">
        <v>10.26</v>
      </c>
      <c r="H835" s="70">
        <v>0.27</v>
      </c>
      <c r="AB835" s="70" t="s">
        <v>3250</v>
      </c>
      <c r="AC835" s="70" t="s">
        <v>3774</v>
      </c>
      <c r="AD835" s="70" t="s">
        <v>3868</v>
      </c>
    </row>
    <row r="836" spans="1:30" s="70" customFormat="1">
      <c r="A836" s="70" t="s">
        <v>3869</v>
      </c>
      <c r="B836" s="70" t="s">
        <v>1206</v>
      </c>
      <c r="C836" s="70" t="s">
        <v>1922</v>
      </c>
      <c r="D836" s="70">
        <v>8.07</v>
      </c>
      <c r="E836" s="70">
        <v>1.0104</v>
      </c>
      <c r="F836" s="70">
        <v>8</v>
      </c>
      <c r="G836" s="70">
        <v>8.8800000000000008</v>
      </c>
      <c r="H836" s="70">
        <v>0.27</v>
      </c>
      <c r="AB836" s="70" t="s">
        <v>3250</v>
      </c>
      <c r="AC836" s="70" t="s">
        <v>3774</v>
      </c>
      <c r="AD836" s="70" t="s">
        <v>3869</v>
      </c>
    </row>
    <row r="837" spans="1:30" s="70" customFormat="1">
      <c r="A837" s="70" t="s">
        <v>3870</v>
      </c>
      <c r="B837" s="70" t="s">
        <v>1206</v>
      </c>
      <c r="C837" s="70" t="s">
        <v>1922</v>
      </c>
      <c r="D837" s="70">
        <v>19.5</v>
      </c>
      <c r="E837" s="70">
        <v>0.65039999999999998</v>
      </c>
      <c r="F837" s="70">
        <v>30</v>
      </c>
      <c r="G837" s="70">
        <v>12.95</v>
      </c>
      <c r="H837" s="70">
        <v>0.11</v>
      </c>
      <c r="AB837" s="70" t="s">
        <v>3250</v>
      </c>
      <c r="AC837" s="70" t="s">
        <v>3871</v>
      </c>
      <c r="AD837" s="70" t="s">
        <v>3870</v>
      </c>
    </row>
    <row r="838" spans="1:30" s="70" customFormat="1">
      <c r="A838" s="70" t="s">
        <v>3872</v>
      </c>
      <c r="B838" s="70" t="s">
        <v>1206</v>
      </c>
      <c r="C838" s="70" t="s">
        <v>1920</v>
      </c>
      <c r="D838" s="70">
        <v>1</v>
      </c>
      <c r="E838" s="70">
        <v>1.1004</v>
      </c>
      <c r="F838" s="70">
        <v>0.91</v>
      </c>
      <c r="G838" s="70">
        <v>40.06</v>
      </c>
      <c r="H838" s="70">
        <v>0.39</v>
      </c>
      <c r="AB838" s="70" t="s">
        <v>3250</v>
      </c>
      <c r="AC838" s="70" t="s">
        <v>3873</v>
      </c>
      <c r="AD838" s="70" t="s">
        <v>3872</v>
      </c>
    </row>
    <row r="839" spans="1:30" s="70" customFormat="1">
      <c r="A839" s="70" t="s">
        <v>3874</v>
      </c>
      <c r="B839" s="70" t="s">
        <v>1206</v>
      </c>
      <c r="C839" s="70" t="s">
        <v>1920</v>
      </c>
      <c r="D839" s="70">
        <v>1</v>
      </c>
      <c r="E839" s="70">
        <v>1.1903999999999999</v>
      </c>
      <c r="F839" s="70">
        <v>0.84</v>
      </c>
      <c r="G839" s="70">
        <v>43.93</v>
      </c>
      <c r="H839" s="70">
        <v>0.39</v>
      </c>
      <c r="AB839" s="70" t="s">
        <v>3250</v>
      </c>
      <c r="AC839" s="70" t="s">
        <v>3873</v>
      </c>
      <c r="AD839" s="70" t="s">
        <v>3874</v>
      </c>
    </row>
    <row r="840" spans="1:30" s="70" customFormat="1">
      <c r="A840" s="70" t="s">
        <v>3875</v>
      </c>
      <c r="B840" s="70" t="s">
        <v>1206</v>
      </c>
      <c r="C840" s="70" t="s">
        <v>1920</v>
      </c>
      <c r="D840" s="70">
        <v>1</v>
      </c>
      <c r="E840" s="70">
        <v>0.78</v>
      </c>
      <c r="F840" s="70">
        <v>1.28</v>
      </c>
      <c r="G840" s="70">
        <v>26.21</v>
      </c>
      <c r="H840" s="70">
        <v>0.39</v>
      </c>
      <c r="AB840" s="70" t="s">
        <v>3250</v>
      </c>
      <c r="AC840" s="70" t="s">
        <v>3873</v>
      </c>
      <c r="AD840" s="70" t="s">
        <v>3875</v>
      </c>
    </row>
    <row r="841" spans="1:30" s="70" customFormat="1">
      <c r="A841" s="70" t="s">
        <v>3876</v>
      </c>
      <c r="B841" s="70" t="s">
        <v>1206</v>
      </c>
      <c r="C841" s="70" t="s">
        <v>1920</v>
      </c>
      <c r="D841" s="70">
        <v>1</v>
      </c>
      <c r="E841" s="70">
        <v>0.98039999999999905</v>
      </c>
      <c r="F841" s="70">
        <v>1.02</v>
      </c>
      <c r="G841" s="70">
        <v>34.880000000000003</v>
      </c>
      <c r="H841" s="70">
        <v>0.39</v>
      </c>
      <c r="AB841" s="70" t="s">
        <v>3250</v>
      </c>
      <c r="AC841" s="70" t="s">
        <v>3873</v>
      </c>
      <c r="AD841" s="70" t="s">
        <v>3876</v>
      </c>
    </row>
    <row r="842" spans="1:30" s="70" customFormat="1">
      <c r="A842" s="70" t="s">
        <v>3877</v>
      </c>
      <c r="B842" s="70" t="s">
        <v>1206</v>
      </c>
      <c r="C842" s="70" t="s">
        <v>1920</v>
      </c>
      <c r="D842" s="70">
        <v>1</v>
      </c>
      <c r="E842" s="70">
        <v>1.1603999999999901</v>
      </c>
      <c r="F842" s="70">
        <v>0.86</v>
      </c>
      <c r="G842" s="70">
        <v>42.43</v>
      </c>
      <c r="H842" s="70">
        <v>0.39</v>
      </c>
      <c r="AB842" s="70" t="s">
        <v>3250</v>
      </c>
      <c r="AC842" s="70" t="s">
        <v>3873</v>
      </c>
      <c r="AD842" s="70" t="s">
        <v>3877</v>
      </c>
    </row>
    <row r="843" spans="1:30" s="70" customFormat="1">
      <c r="A843" s="70" t="s">
        <v>3878</v>
      </c>
      <c r="B843" s="70" t="s">
        <v>1206</v>
      </c>
      <c r="C843" s="70" t="s">
        <v>1920</v>
      </c>
      <c r="D843" s="70">
        <v>0.5</v>
      </c>
      <c r="E843" s="70">
        <v>1.1603999999999901</v>
      </c>
      <c r="F843" s="70">
        <v>0.43</v>
      </c>
      <c r="G843" s="70">
        <v>42.43</v>
      </c>
      <c r="H843" s="70">
        <v>0.39</v>
      </c>
      <c r="AB843" s="70" t="s">
        <v>3250</v>
      </c>
      <c r="AC843" s="70" t="s">
        <v>3873</v>
      </c>
      <c r="AD843" s="70" t="s">
        <v>3878</v>
      </c>
    </row>
    <row r="844" spans="1:30" s="70" customFormat="1">
      <c r="A844" s="70" t="s">
        <v>3879</v>
      </c>
      <c r="B844" s="70" t="s">
        <v>1206</v>
      </c>
      <c r="C844" s="70" t="s">
        <v>1920</v>
      </c>
      <c r="D844" s="70">
        <v>0.75</v>
      </c>
      <c r="E844" s="70">
        <v>1.1603999999999901</v>
      </c>
      <c r="F844" s="70">
        <v>0.65</v>
      </c>
      <c r="G844" s="70">
        <v>42.43</v>
      </c>
      <c r="H844" s="70">
        <v>0.39</v>
      </c>
      <c r="AB844" s="70" t="s">
        <v>3250</v>
      </c>
      <c r="AC844" s="70" t="s">
        <v>3873</v>
      </c>
      <c r="AD844" s="70" t="s">
        <v>3879</v>
      </c>
    </row>
    <row r="845" spans="1:30" s="70" customFormat="1">
      <c r="A845" s="70" t="s">
        <v>3880</v>
      </c>
      <c r="B845" s="70" t="s">
        <v>1206</v>
      </c>
      <c r="C845" s="70" t="s">
        <v>1920</v>
      </c>
      <c r="D845" s="70">
        <v>1</v>
      </c>
      <c r="E845" s="70">
        <v>1.1399999999999999</v>
      </c>
      <c r="F845" s="70">
        <v>0.88</v>
      </c>
      <c r="G845" s="70">
        <v>41.87</v>
      </c>
      <c r="H845" s="70">
        <v>0.39</v>
      </c>
      <c r="AB845" s="70" t="s">
        <v>3250</v>
      </c>
      <c r="AC845" s="70" t="s">
        <v>3873</v>
      </c>
      <c r="AD845" s="70" t="s">
        <v>3880</v>
      </c>
    </row>
    <row r="846" spans="1:30" s="70" customFormat="1">
      <c r="A846" s="70" t="s">
        <v>3881</v>
      </c>
      <c r="B846" s="70" t="s">
        <v>1206</v>
      </c>
      <c r="C846" s="70" t="s">
        <v>1920</v>
      </c>
      <c r="D846" s="70">
        <v>1</v>
      </c>
      <c r="E846" s="70">
        <v>1.1796</v>
      </c>
      <c r="F846" s="70">
        <v>0.85</v>
      </c>
      <c r="G846" s="70">
        <v>43.93</v>
      </c>
      <c r="H846" s="70">
        <v>0.39</v>
      </c>
      <c r="AB846" s="70" t="s">
        <v>3250</v>
      </c>
      <c r="AC846" s="70" t="s">
        <v>3873</v>
      </c>
      <c r="AD846" s="70" t="s">
        <v>3881</v>
      </c>
    </row>
    <row r="847" spans="1:30" s="70" customFormat="1">
      <c r="A847" s="70" t="s">
        <v>3882</v>
      </c>
      <c r="B847" s="70" t="s">
        <v>1206</v>
      </c>
      <c r="C847" s="70" t="s">
        <v>1920</v>
      </c>
      <c r="D847" s="70">
        <v>1</v>
      </c>
      <c r="E847" s="70">
        <v>0.63959999999999995</v>
      </c>
      <c r="F847" s="70">
        <v>1.56</v>
      </c>
      <c r="G847" s="70">
        <v>23</v>
      </c>
      <c r="H847" s="70">
        <v>0.45</v>
      </c>
      <c r="AB847" s="70" t="s">
        <v>3250</v>
      </c>
      <c r="AC847" s="70" t="s">
        <v>3873</v>
      </c>
      <c r="AD847" s="70" t="s">
        <v>3882</v>
      </c>
    </row>
    <row r="848" spans="1:30" s="70" customFormat="1">
      <c r="A848" s="70" t="s">
        <v>3883</v>
      </c>
      <c r="B848" s="70" t="s">
        <v>1206</v>
      </c>
      <c r="C848" s="70" t="s">
        <v>1920</v>
      </c>
      <c r="D848" s="70">
        <v>1</v>
      </c>
      <c r="E848" s="70">
        <v>1.0404</v>
      </c>
      <c r="F848" s="70">
        <v>0.96</v>
      </c>
      <c r="G848" s="70">
        <v>37.94</v>
      </c>
      <c r="H848" s="70">
        <v>0.39</v>
      </c>
      <c r="AB848" s="70" t="s">
        <v>3250</v>
      </c>
      <c r="AC848" s="70" t="s">
        <v>3873</v>
      </c>
      <c r="AD848" s="70" t="s">
        <v>3883</v>
      </c>
    </row>
    <row r="849" spans="1:37" s="70" customFormat="1">
      <c r="A849" s="70" t="s">
        <v>3884</v>
      </c>
      <c r="B849" s="70" t="s">
        <v>1206</v>
      </c>
      <c r="C849" s="70" t="s">
        <v>1920</v>
      </c>
      <c r="D849" s="70">
        <v>0.5</v>
      </c>
      <c r="E849" s="70">
        <v>1.0404</v>
      </c>
      <c r="F849" s="70">
        <v>0.48</v>
      </c>
      <c r="G849" s="70">
        <v>37.94</v>
      </c>
      <c r="H849" s="70">
        <v>0.39</v>
      </c>
      <c r="AB849" s="70" t="s">
        <v>3250</v>
      </c>
      <c r="AC849" s="70" t="s">
        <v>3873</v>
      </c>
      <c r="AD849" s="70" t="s">
        <v>3884</v>
      </c>
    </row>
    <row r="850" spans="1:37" s="70" customFormat="1">
      <c r="A850" s="70" t="s">
        <v>3885</v>
      </c>
      <c r="B850" s="70" t="s">
        <v>1206</v>
      </c>
      <c r="C850" s="70" t="s">
        <v>1920</v>
      </c>
      <c r="D850" s="70">
        <v>2</v>
      </c>
      <c r="E850" s="70">
        <v>1.0404</v>
      </c>
      <c r="F850" s="70">
        <v>1.92</v>
      </c>
      <c r="G850" s="70">
        <v>37.94</v>
      </c>
      <c r="H850" s="70">
        <v>0.39</v>
      </c>
      <c r="AB850" s="70" t="s">
        <v>3250</v>
      </c>
      <c r="AC850" s="70" t="s">
        <v>3873</v>
      </c>
      <c r="AD850" s="70" t="s">
        <v>3885</v>
      </c>
    </row>
    <row r="851" spans="1:37" s="70" customFormat="1">
      <c r="A851" s="70" t="s">
        <v>3886</v>
      </c>
      <c r="B851" s="70" t="s">
        <v>1206</v>
      </c>
      <c r="C851" s="70" t="s">
        <v>1920</v>
      </c>
      <c r="D851" s="70">
        <v>4</v>
      </c>
      <c r="E851" s="70">
        <v>1.0404</v>
      </c>
      <c r="F851" s="70">
        <v>3.84</v>
      </c>
      <c r="G851" s="70">
        <v>37.94</v>
      </c>
      <c r="H851" s="70">
        <v>0.39</v>
      </c>
      <c r="AB851" s="70" t="s">
        <v>3250</v>
      </c>
      <c r="AC851" s="70" t="s">
        <v>3873</v>
      </c>
      <c r="AD851" s="70" t="s">
        <v>3886</v>
      </c>
    </row>
    <row r="852" spans="1:37" s="70" customFormat="1">
      <c r="A852" s="70" t="s">
        <v>3887</v>
      </c>
      <c r="B852" s="70" t="s">
        <v>1206</v>
      </c>
      <c r="C852" s="70" t="s">
        <v>1920</v>
      </c>
      <c r="D852" s="70">
        <v>0.5</v>
      </c>
      <c r="E852" s="70">
        <v>0.62039999999999995</v>
      </c>
      <c r="F852" s="70">
        <v>0.8</v>
      </c>
      <c r="G852" s="70">
        <v>36.94</v>
      </c>
      <c r="H852" s="70">
        <v>0.28000000000000003</v>
      </c>
      <c r="AB852" s="70" t="s">
        <v>3250</v>
      </c>
      <c r="AC852" s="70" t="s">
        <v>3873</v>
      </c>
      <c r="AD852" s="70" t="s">
        <v>3887</v>
      </c>
    </row>
    <row r="853" spans="1:37" s="70" customFormat="1">
      <c r="A853" s="76" t="s">
        <v>3892</v>
      </c>
      <c r="AB853" s="77" t="s">
        <v>3250</v>
      </c>
      <c r="AC853" s="78" t="s">
        <v>3914</v>
      </c>
      <c r="AD853" s="79" t="str">
        <f>MaterialsTable[[#This Row],[FramingMaterial]]&amp;" Framed "&amp;MaterialsTable[[#This Row],[Framing Configuration]]&amp;" "&amp;MaterialsTable[[#This Row],[Framing Depth]]&amp;" R-"&amp;MaterialsTable[[#This Row],[CavityInsulation (R-XX)]]&amp;" ins."</f>
        <v>Metal Framed Wall16inOC 3_5in R-0 ins.</v>
      </c>
      <c r="AE853" s="83" t="s">
        <v>1774</v>
      </c>
      <c r="AF853" s="85" t="s">
        <v>3922</v>
      </c>
      <c r="AG853" s="85" t="s">
        <v>3923</v>
      </c>
      <c r="AH853" s="85" t="s">
        <v>3924</v>
      </c>
      <c r="AI853" s="85">
        <v>0</v>
      </c>
      <c r="AJ853" s="84">
        <v>0.64300000000000002</v>
      </c>
      <c r="AK853" s="83" t="s">
        <v>3925</v>
      </c>
    </row>
    <row r="854" spans="1:37" s="70" customFormat="1">
      <c r="A854" s="76" t="s">
        <v>3893</v>
      </c>
      <c r="AB854" s="77" t="s">
        <v>3250</v>
      </c>
      <c r="AC854" s="78" t="s">
        <v>3914</v>
      </c>
      <c r="AD854" s="86" t="str">
        <f>MaterialsTable[[#This Row],[FramingMaterial]]&amp;" Framed "&amp;MaterialsTable[[#This Row],[Framing Configuration]]&amp;" "&amp;MaterialsTable[[#This Row],[Framing Depth]]&amp;" R-"&amp;MaterialsTable[[#This Row],[CavityInsulation (R-XX)]]&amp;" ins."</f>
        <v>Metal Framed Wall16inOC 3_5in R-5 ins.</v>
      </c>
      <c r="AE854" s="83" t="s">
        <v>1774</v>
      </c>
      <c r="AF854" s="85" t="s">
        <v>3922</v>
      </c>
      <c r="AG854" s="85" t="s">
        <v>3923</v>
      </c>
      <c r="AH854" s="85" t="s">
        <v>3924</v>
      </c>
      <c r="AI854" s="85">
        <v>5</v>
      </c>
      <c r="AJ854" s="84">
        <v>1.3089999999999999</v>
      </c>
      <c r="AK854" s="83" t="s">
        <v>3925</v>
      </c>
    </row>
    <row r="855" spans="1:37">
      <c r="A855" s="76" t="s">
        <v>3894</v>
      </c>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7" t="s">
        <v>3250</v>
      </c>
      <c r="AC855" s="78" t="s">
        <v>3914</v>
      </c>
      <c r="AD855" s="86" t="str">
        <f>MaterialsTable[[#This Row],[FramingMaterial]]&amp;" Framed "&amp;MaterialsTable[[#This Row],[Framing Configuration]]&amp;" "&amp;MaterialsTable[[#This Row],[Framing Depth]]&amp;" R-"&amp;MaterialsTable[[#This Row],[CavityInsulation (R-XX)]]&amp;" ins."</f>
        <v>Metal Framed Wall16inOC 3_5in R-11 ins.</v>
      </c>
      <c r="AE855" s="83" t="s">
        <v>1774</v>
      </c>
      <c r="AF855" s="85" t="s">
        <v>3922</v>
      </c>
      <c r="AG855" s="85" t="s">
        <v>3923</v>
      </c>
      <c r="AH855" s="85" t="s">
        <v>3924</v>
      </c>
      <c r="AI855" s="85">
        <v>11</v>
      </c>
      <c r="AJ855" s="84">
        <v>2.9239999999999999</v>
      </c>
      <c r="AK855" s="83" t="s">
        <v>3925</v>
      </c>
    </row>
    <row r="856" spans="1:37">
      <c r="A856" s="76" t="s">
        <v>3895</v>
      </c>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7" t="s">
        <v>3250</v>
      </c>
      <c r="AC856" s="78" t="s">
        <v>3914</v>
      </c>
      <c r="AD856" s="86" t="str">
        <f>MaterialsTable[[#This Row],[FramingMaterial]]&amp;" Framed "&amp;MaterialsTable[[#This Row],[Framing Configuration]]&amp;" "&amp;MaterialsTable[[#This Row],[Framing Depth]]&amp;" R-"&amp;MaterialsTable[[#This Row],[CavityInsulation (R-XX)]]&amp;" ins."</f>
        <v>Metal Framed Wall16inOC 3_5in R-13 ins.</v>
      </c>
      <c r="AE856" s="83" t="s">
        <v>1774</v>
      </c>
      <c r="AF856" s="85" t="s">
        <v>3922</v>
      </c>
      <c r="AG856" s="85" t="s">
        <v>3923</v>
      </c>
      <c r="AH856" s="85" t="s">
        <v>3924</v>
      </c>
      <c r="AI856" s="85">
        <v>13</v>
      </c>
      <c r="AJ856" s="84">
        <v>3.0680000000000001</v>
      </c>
      <c r="AK856" s="83" t="s">
        <v>3925</v>
      </c>
    </row>
    <row r="857" spans="1:37">
      <c r="A857" s="76" t="s">
        <v>3896</v>
      </c>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7" t="s">
        <v>3250</v>
      </c>
      <c r="AC857" s="78" t="s">
        <v>3914</v>
      </c>
      <c r="AD857" s="86" t="str">
        <f>MaterialsTable[[#This Row],[FramingMaterial]]&amp;" Framed "&amp;MaterialsTable[[#This Row],[Framing Configuration]]&amp;" "&amp;MaterialsTable[[#This Row],[Framing Depth]]&amp;" R-"&amp;MaterialsTable[[#This Row],[CavityInsulation (R-XX)]]&amp;" ins."</f>
        <v>Metal Framed Wall16inOC 3_5in R-15 ins.</v>
      </c>
      <c r="AE857" s="83" t="s">
        <v>1774</v>
      </c>
      <c r="AF857" s="85" t="s">
        <v>3922</v>
      </c>
      <c r="AG857" s="85" t="s">
        <v>3923</v>
      </c>
      <c r="AH857" s="85" t="s">
        <v>3924</v>
      </c>
      <c r="AI857" s="85">
        <v>15</v>
      </c>
      <c r="AJ857" s="84">
        <v>3.1989999999999998</v>
      </c>
      <c r="AK857" s="83" t="s">
        <v>3925</v>
      </c>
    </row>
    <row r="858" spans="1:37">
      <c r="A858" s="76" t="s">
        <v>3897</v>
      </c>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7" t="s">
        <v>3250</v>
      </c>
      <c r="AC858" s="78" t="s">
        <v>3914</v>
      </c>
      <c r="AD858" s="86" t="str">
        <f>MaterialsTable[[#This Row],[FramingMaterial]]&amp;" Framed "&amp;MaterialsTable[[#This Row],[Framing Configuration]]&amp;" "&amp;MaterialsTable[[#This Row],[Framing Depth]]&amp;" R-"&amp;MaterialsTable[[#This Row],[CavityInsulation (R-XX)]]&amp;" ins."</f>
        <v>Metal Framed Wall16inOC 5_5in R-19 ins.</v>
      </c>
      <c r="AE858" s="83" t="s">
        <v>1774</v>
      </c>
      <c r="AF858" s="85" t="s">
        <v>3922</v>
      </c>
      <c r="AG858" s="85" t="s">
        <v>3926</v>
      </c>
      <c r="AH858" s="85" t="s">
        <v>3927</v>
      </c>
      <c r="AI858" s="85">
        <v>19</v>
      </c>
      <c r="AJ858" s="84">
        <v>3.9239999999999999</v>
      </c>
      <c r="AK858" s="83" t="s">
        <v>3925</v>
      </c>
    </row>
    <row r="859" spans="1:37">
      <c r="A859" s="76" t="s">
        <v>3898</v>
      </c>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7" t="s">
        <v>3250</v>
      </c>
      <c r="AC859" s="78" t="s">
        <v>3914</v>
      </c>
      <c r="AD859" s="86" t="str">
        <f>MaterialsTable[[#This Row],[FramingMaterial]]&amp;" Framed "&amp;MaterialsTable[[#This Row],[Framing Configuration]]&amp;" "&amp;MaterialsTable[[#This Row],[Framing Depth]]&amp;" R-"&amp;MaterialsTable[[#This Row],[CavityInsulation (R-XX)]]&amp;" ins."</f>
        <v>Metal Framed Wall16inOC 5_5in R-21 ins.</v>
      </c>
      <c r="AE859" s="83" t="s">
        <v>1774</v>
      </c>
      <c r="AF859" s="85" t="s">
        <v>3922</v>
      </c>
      <c r="AG859" s="85" t="s">
        <v>3926</v>
      </c>
      <c r="AH859" s="85" t="s">
        <v>3927</v>
      </c>
      <c r="AI859" s="85">
        <v>21</v>
      </c>
      <c r="AJ859" s="84">
        <v>4.0780000000000003</v>
      </c>
      <c r="AK859" s="83" t="s">
        <v>3925</v>
      </c>
    </row>
    <row r="860" spans="1:37">
      <c r="A860" s="76" t="s">
        <v>3899</v>
      </c>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7" t="s">
        <v>3250</v>
      </c>
      <c r="AC860" s="78" t="s">
        <v>3914</v>
      </c>
      <c r="AD860" s="86" t="str">
        <f>MaterialsTable[[#This Row],[FramingMaterial]]&amp;" Framed "&amp;MaterialsTable[[#This Row],[Framing Configuration]]&amp;" "&amp;MaterialsTable[[#This Row],[Framing Depth]]&amp;" R-"&amp;MaterialsTable[[#This Row],[CavityInsulation (R-XX)]]&amp;" ins."</f>
        <v>Metal Framed Wall16inOC 7_25in R-19 ins.</v>
      </c>
      <c r="AE860" s="83" t="s">
        <v>1774</v>
      </c>
      <c r="AF860" s="85" t="s">
        <v>3922</v>
      </c>
      <c r="AG860" s="85" t="s">
        <v>3928</v>
      </c>
      <c r="AH860" s="85" t="s">
        <v>3929</v>
      </c>
      <c r="AI860" s="85">
        <v>19</v>
      </c>
      <c r="AJ860" s="84">
        <v>4.5579999999999998</v>
      </c>
      <c r="AK860" s="83" t="s">
        <v>3925</v>
      </c>
    </row>
    <row r="861" spans="1:37">
      <c r="A861" s="76" t="s">
        <v>3900</v>
      </c>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7" t="s">
        <v>3250</v>
      </c>
      <c r="AC861" s="78" t="s">
        <v>3914</v>
      </c>
      <c r="AD861" s="86" t="str">
        <f>MaterialsTable[[#This Row],[FramingMaterial]]&amp;" Framed "&amp;MaterialsTable[[#This Row],[Framing Configuration]]&amp;" "&amp;MaterialsTable[[#This Row],[Framing Depth]]&amp;" R-"&amp;MaterialsTable[[#This Row],[CavityInsulation (R-XX)]]&amp;" ins."</f>
        <v>Metal Framed Wall16inOC 7_25in R-22 ins.</v>
      </c>
      <c r="AE861" s="83" t="s">
        <v>1774</v>
      </c>
      <c r="AF861" s="85" t="s">
        <v>3922</v>
      </c>
      <c r="AG861" s="85" t="s">
        <v>3928</v>
      </c>
      <c r="AH861" s="85" t="s">
        <v>3929</v>
      </c>
      <c r="AI861" s="85">
        <v>22</v>
      </c>
      <c r="AJ861" s="84">
        <v>4.71</v>
      </c>
      <c r="AK861" s="83" t="s">
        <v>3925</v>
      </c>
    </row>
    <row r="862" spans="1:37">
      <c r="A862" s="76" t="s">
        <v>3901</v>
      </c>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7" t="s">
        <v>3250</v>
      </c>
      <c r="AC862" s="78" t="s">
        <v>3914</v>
      </c>
      <c r="AD862" s="86" t="str">
        <f>MaterialsTable[[#This Row],[FramingMaterial]]&amp;" Framed "&amp;MaterialsTable[[#This Row],[Framing Configuration]]&amp;" "&amp;MaterialsTable[[#This Row],[Framing Depth]]&amp;" R-"&amp;MaterialsTable[[#This Row],[CavityInsulation (R-XX)]]&amp;" ins."</f>
        <v>Metal Framed Wall16inOC 7_25in R-25 ins.</v>
      </c>
      <c r="AE862" s="83" t="s">
        <v>1774</v>
      </c>
      <c r="AF862" s="85" t="s">
        <v>3922</v>
      </c>
      <c r="AG862" s="85" t="s">
        <v>3928</v>
      </c>
      <c r="AH862" s="85" t="s">
        <v>3929</v>
      </c>
      <c r="AI862" s="85">
        <v>25</v>
      </c>
      <c r="AJ862" s="84">
        <v>4.7889999999999997</v>
      </c>
      <c r="AK862" s="83" t="s">
        <v>3925</v>
      </c>
    </row>
    <row r="863" spans="1:37">
      <c r="A863" s="76" t="s">
        <v>3902</v>
      </c>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7" t="s">
        <v>3250</v>
      </c>
      <c r="AC863" s="78" t="s">
        <v>3914</v>
      </c>
      <c r="AD863" s="86" t="str">
        <f>MaterialsTable[[#This Row],[FramingMaterial]]&amp;" Framed "&amp;MaterialsTable[[#This Row],[Framing Configuration]]&amp;" "&amp;MaterialsTable[[#This Row],[Framing Depth]]&amp;" R-"&amp;MaterialsTable[[#This Row],[CavityInsulation (R-XX)]]&amp;" ins."</f>
        <v>Metal Framed Wall16inOC 7_25in R-30 ins.</v>
      </c>
      <c r="AE863" s="83" t="s">
        <v>1774</v>
      </c>
      <c r="AF863" s="85" t="s">
        <v>3922</v>
      </c>
      <c r="AG863" s="85" t="s">
        <v>3928</v>
      </c>
      <c r="AH863" s="85" t="s">
        <v>3929</v>
      </c>
      <c r="AI863" s="85">
        <v>30</v>
      </c>
      <c r="AJ863" s="84">
        <v>4.8289999999999997</v>
      </c>
      <c r="AK863" s="83" t="s">
        <v>3925</v>
      </c>
    </row>
    <row r="864" spans="1:37">
      <c r="A864" s="76" t="s">
        <v>3903</v>
      </c>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7" t="s">
        <v>3250</v>
      </c>
      <c r="AC864" s="78" t="s">
        <v>3914</v>
      </c>
      <c r="AD864" s="86" t="str">
        <f>MaterialsTable[[#This Row],[FramingMaterial]]&amp;" Framed "&amp;MaterialsTable[[#This Row],[Framing Configuration]]&amp;" "&amp;MaterialsTable[[#This Row],[Framing Depth]]&amp;" R-"&amp;MaterialsTable[[#This Row],[CavityInsulation (R-XX)]]&amp;" ins."</f>
        <v>Metal Framed Wall24inOC 3_5in R-0 ins.</v>
      </c>
      <c r="AE864" s="83" t="s">
        <v>1774</v>
      </c>
      <c r="AF864" s="85" t="s">
        <v>3930</v>
      </c>
      <c r="AG864" s="85" t="s">
        <v>3923</v>
      </c>
      <c r="AH864" s="85" t="s">
        <v>3924</v>
      </c>
      <c r="AI864" s="85">
        <v>0</v>
      </c>
      <c r="AJ864" s="84">
        <v>0.65800000000000003</v>
      </c>
      <c r="AK864" s="83" t="s">
        <v>3925</v>
      </c>
    </row>
    <row r="865" spans="1:37">
      <c r="A865" s="76" t="s">
        <v>3904</v>
      </c>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7" t="s">
        <v>3250</v>
      </c>
      <c r="AC865" s="78" t="s">
        <v>3914</v>
      </c>
      <c r="AD865" s="86" t="str">
        <f>MaterialsTable[[#This Row],[FramingMaterial]]&amp;" Framed "&amp;MaterialsTable[[#This Row],[Framing Configuration]]&amp;" "&amp;MaterialsTable[[#This Row],[Framing Depth]]&amp;" R-"&amp;MaterialsTable[[#This Row],[CavityInsulation (R-XX)]]&amp;" ins."</f>
        <v>Metal Framed Wall24inOC 3_5in R-5 ins.</v>
      </c>
      <c r="AE865" s="83" t="s">
        <v>1774</v>
      </c>
      <c r="AF865" s="85" t="s">
        <v>3930</v>
      </c>
      <c r="AG865" s="85" t="s">
        <v>3923</v>
      </c>
      <c r="AH865" s="85" t="s">
        <v>3924</v>
      </c>
      <c r="AI865" s="85">
        <v>5</v>
      </c>
      <c r="AJ865" s="84">
        <v>1.4630000000000001</v>
      </c>
      <c r="AK865" s="83" t="s">
        <v>3925</v>
      </c>
    </row>
    <row r="866" spans="1:37">
      <c r="A866" s="76" t="s">
        <v>3905</v>
      </c>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7" t="s">
        <v>3250</v>
      </c>
      <c r="AC866" s="78" t="s">
        <v>3914</v>
      </c>
      <c r="AD866" s="86" t="str">
        <f>MaterialsTable[[#This Row],[FramingMaterial]]&amp;" Framed "&amp;MaterialsTable[[#This Row],[Framing Configuration]]&amp;" "&amp;MaterialsTable[[#This Row],[Framing Depth]]&amp;" R-"&amp;MaterialsTable[[#This Row],[CavityInsulation (R-XX)]]&amp;" ins."</f>
        <v>Metal Framed Wall24inOC 3_5in R-11 ins.</v>
      </c>
      <c r="AE866" s="83" t="s">
        <v>1774</v>
      </c>
      <c r="AF866" s="85" t="s">
        <v>3930</v>
      </c>
      <c r="AG866" s="85" t="s">
        <v>3923</v>
      </c>
      <c r="AH866" s="85" t="s">
        <v>3924</v>
      </c>
      <c r="AI866" s="85">
        <v>11</v>
      </c>
      <c r="AJ866" s="84">
        <v>3.222</v>
      </c>
      <c r="AK866" s="83" t="s">
        <v>3925</v>
      </c>
    </row>
    <row r="867" spans="1:37">
      <c r="A867" s="76" t="s">
        <v>3906</v>
      </c>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7" t="s">
        <v>3250</v>
      </c>
      <c r="AC867" s="78" t="s">
        <v>3914</v>
      </c>
      <c r="AD867" s="86" t="str">
        <f>MaterialsTable[[#This Row],[FramingMaterial]]&amp;" Framed "&amp;MaterialsTable[[#This Row],[Framing Configuration]]&amp;" "&amp;MaterialsTable[[#This Row],[Framing Depth]]&amp;" R-"&amp;MaterialsTable[[#This Row],[CavityInsulation (R-XX)]]&amp;" ins."</f>
        <v>Metal Framed Wall24inOC 3_5in R-13 ins.</v>
      </c>
      <c r="AE867" s="83" t="s">
        <v>1774</v>
      </c>
      <c r="AF867" s="85" t="s">
        <v>3930</v>
      </c>
      <c r="AG867" s="85" t="s">
        <v>3923</v>
      </c>
      <c r="AH867" s="85" t="s">
        <v>3924</v>
      </c>
      <c r="AI867" s="85">
        <v>13</v>
      </c>
      <c r="AJ867" s="84">
        <v>3.3860000000000001</v>
      </c>
      <c r="AK867" s="83" t="s">
        <v>3925</v>
      </c>
    </row>
    <row r="868" spans="1:37">
      <c r="A868" s="76" t="s">
        <v>3907</v>
      </c>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7" t="s">
        <v>3250</v>
      </c>
      <c r="AC868" s="78" t="s">
        <v>3914</v>
      </c>
      <c r="AD868" s="86" t="str">
        <f>MaterialsTable[[#This Row],[FramingMaterial]]&amp;" Framed "&amp;MaterialsTable[[#This Row],[Framing Configuration]]&amp;" "&amp;MaterialsTable[[#This Row],[Framing Depth]]&amp;" R-"&amp;MaterialsTable[[#This Row],[CavityInsulation (R-XX)]]&amp;" ins."</f>
        <v>Metal Framed Wall24inOC 3_5in R-15 ins.</v>
      </c>
      <c r="AE868" s="83" t="s">
        <v>1774</v>
      </c>
      <c r="AF868" s="85" t="s">
        <v>3930</v>
      </c>
      <c r="AG868" s="85" t="s">
        <v>3923</v>
      </c>
      <c r="AH868" s="85" t="s">
        <v>3924</v>
      </c>
      <c r="AI868" s="85">
        <v>15</v>
      </c>
      <c r="AJ868" s="84">
        <v>3.536</v>
      </c>
      <c r="AK868" s="83" t="s">
        <v>3925</v>
      </c>
    </row>
    <row r="869" spans="1:37">
      <c r="A869" s="76" t="s">
        <v>3908</v>
      </c>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7" t="s">
        <v>3250</v>
      </c>
      <c r="AC869" s="78" t="s">
        <v>3914</v>
      </c>
      <c r="AD869" s="86" t="str">
        <f>MaterialsTable[[#This Row],[FramingMaterial]]&amp;" Framed "&amp;MaterialsTable[[#This Row],[Framing Configuration]]&amp;" "&amp;MaterialsTable[[#This Row],[Framing Depth]]&amp;" R-"&amp;MaterialsTable[[#This Row],[CavityInsulation (R-XX)]]&amp;" ins."</f>
        <v>Metal Framed Wall24inOC 5_5in R-19 ins.</v>
      </c>
      <c r="AE869" s="83" t="s">
        <v>1774</v>
      </c>
      <c r="AF869" s="85" t="s">
        <v>3930</v>
      </c>
      <c r="AG869" s="85" t="s">
        <v>3926</v>
      </c>
      <c r="AH869" s="85" t="s">
        <v>3927</v>
      </c>
      <c r="AI869" s="85">
        <v>19</v>
      </c>
      <c r="AJ869" s="84">
        <v>4.5579999999999998</v>
      </c>
      <c r="AK869" s="83" t="s">
        <v>3925</v>
      </c>
    </row>
    <row r="870" spans="1:37">
      <c r="A870" s="76" t="s">
        <v>3909</v>
      </c>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7" t="s">
        <v>3250</v>
      </c>
      <c r="AC870" s="78" t="s">
        <v>3914</v>
      </c>
      <c r="AD870" s="86" t="str">
        <f>MaterialsTable[[#This Row],[FramingMaterial]]&amp;" Framed "&amp;MaterialsTable[[#This Row],[Framing Configuration]]&amp;" "&amp;MaterialsTable[[#This Row],[Framing Depth]]&amp;" R-"&amp;MaterialsTable[[#This Row],[CavityInsulation (R-XX)]]&amp;" ins."</f>
        <v>Metal Framed Wall24inOC 5_5in R-21 ins.</v>
      </c>
      <c r="AE870" s="83" t="s">
        <v>1774</v>
      </c>
      <c r="AF870" s="85" t="s">
        <v>3930</v>
      </c>
      <c r="AG870" s="85" t="s">
        <v>3926</v>
      </c>
      <c r="AH870" s="85" t="s">
        <v>3927</v>
      </c>
      <c r="AI870" s="85">
        <v>21</v>
      </c>
      <c r="AJ870" s="84">
        <v>4.6710000000000003</v>
      </c>
      <c r="AK870" s="83" t="s">
        <v>3925</v>
      </c>
    </row>
    <row r="871" spans="1:37">
      <c r="A871" s="76" t="s">
        <v>3910</v>
      </c>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7" t="s">
        <v>3250</v>
      </c>
      <c r="AC871" s="78" t="s">
        <v>3914</v>
      </c>
      <c r="AD871" s="86" t="str">
        <f>MaterialsTable[[#This Row],[FramingMaterial]]&amp;" Framed "&amp;MaterialsTable[[#This Row],[Framing Configuration]]&amp;" "&amp;MaterialsTable[[#This Row],[Framing Depth]]&amp;" R-"&amp;MaterialsTable[[#This Row],[CavityInsulation (R-XX)]]&amp;" ins."</f>
        <v>Metal Framed Wall24inOC 7_25in R-19 ins.</v>
      </c>
      <c r="AE871" s="83" t="s">
        <v>1774</v>
      </c>
      <c r="AF871" s="85" t="s">
        <v>3930</v>
      </c>
      <c r="AG871" s="85" t="s">
        <v>3928</v>
      </c>
      <c r="AH871" s="85" t="s">
        <v>3929</v>
      </c>
      <c r="AI871" s="85">
        <v>19</v>
      </c>
      <c r="AJ871" s="84">
        <v>4.9960000000000004</v>
      </c>
      <c r="AK871" s="83" t="s">
        <v>3925</v>
      </c>
    </row>
    <row r="872" spans="1:37">
      <c r="A872" s="76" t="s">
        <v>3911</v>
      </c>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7" t="s">
        <v>3250</v>
      </c>
      <c r="AC872" s="78" t="s">
        <v>3914</v>
      </c>
      <c r="AD872" s="86" t="str">
        <f>MaterialsTable[[#This Row],[FramingMaterial]]&amp;" Framed "&amp;MaterialsTable[[#This Row],[Framing Configuration]]&amp;" "&amp;MaterialsTable[[#This Row],[Framing Depth]]&amp;" R-"&amp;MaterialsTable[[#This Row],[CavityInsulation (R-XX)]]&amp;" ins."</f>
        <v>Metal Framed Wall24inOC 7_25in R-22 ins.</v>
      </c>
      <c r="AE872" s="83" t="s">
        <v>1774</v>
      </c>
      <c r="AF872" s="85" t="s">
        <v>3930</v>
      </c>
      <c r="AG872" s="85" t="s">
        <v>3928</v>
      </c>
      <c r="AH872" s="85" t="s">
        <v>3929</v>
      </c>
      <c r="AI872" s="85">
        <v>22</v>
      </c>
      <c r="AJ872" s="84">
        <v>5.1710000000000003</v>
      </c>
      <c r="AK872" s="83" t="s">
        <v>3925</v>
      </c>
    </row>
    <row r="873" spans="1:37">
      <c r="A873" s="76" t="s">
        <v>3912</v>
      </c>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7" t="s">
        <v>3250</v>
      </c>
      <c r="AC873" s="78" t="s">
        <v>3914</v>
      </c>
      <c r="AD873" s="86" t="str">
        <f>MaterialsTable[[#This Row],[FramingMaterial]]&amp;" Framed "&amp;MaterialsTable[[#This Row],[Framing Configuration]]&amp;" "&amp;MaterialsTable[[#This Row],[Framing Depth]]&amp;" R-"&amp;MaterialsTable[[#This Row],[CavityInsulation (R-XX)]]&amp;" ins."</f>
        <v>Metal Framed Wall24inOC 7_25in R-25 ins.</v>
      </c>
      <c r="AE873" s="83" t="s">
        <v>1774</v>
      </c>
      <c r="AF873" s="85" t="s">
        <v>3930</v>
      </c>
      <c r="AG873" s="85" t="s">
        <v>3928</v>
      </c>
      <c r="AH873" s="85" t="s">
        <v>3929</v>
      </c>
      <c r="AI873" s="85">
        <v>25</v>
      </c>
      <c r="AJ873" s="84">
        <v>5.2629999999999999</v>
      </c>
      <c r="AK873" s="83" t="s">
        <v>3925</v>
      </c>
    </row>
    <row r="874" spans="1:37">
      <c r="A874" s="76" t="s">
        <v>3913</v>
      </c>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7" t="s">
        <v>3250</v>
      </c>
      <c r="AC874" s="78" t="s">
        <v>3914</v>
      </c>
      <c r="AD874" s="86" t="str">
        <f>MaterialsTable[[#This Row],[FramingMaterial]]&amp;" Framed "&amp;MaterialsTable[[#This Row],[Framing Configuration]]&amp;" "&amp;MaterialsTable[[#This Row],[Framing Depth]]&amp;" R-"&amp;MaterialsTable[[#This Row],[CavityInsulation (R-XX)]]&amp;" ins."</f>
        <v>Metal Framed Wall24inOC 7_25in R-30 ins.</v>
      </c>
      <c r="AE874" s="83" t="s">
        <v>1774</v>
      </c>
      <c r="AF874" s="85" t="s">
        <v>3930</v>
      </c>
      <c r="AG874" s="85" t="s">
        <v>3928</v>
      </c>
      <c r="AH874" s="85" t="s">
        <v>3929</v>
      </c>
      <c r="AI874" s="85">
        <v>30</v>
      </c>
      <c r="AJ874" s="84">
        <v>5.3090000000000002</v>
      </c>
      <c r="AK874" s="83" t="s">
        <v>3925</v>
      </c>
    </row>
    <row r="875" spans="1:37">
      <c r="A875" s="89" t="s">
        <v>3931</v>
      </c>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87" t="s">
        <v>3250</v>
      </c>
      <c r="AC875" s="88" t="s">
        <v>3947</v>
      </c>
      <c r="AD875" s="93" t="str">
        <f>MaterialsTable[[#This Row],[FramingMaterial]]&amp;" Framed "&amp;MaterialsTable[[#This Row],[Framing Configuration]]&amp;" "&amp;MaterialsTable[[#This Row],[Framing Depth]]&amp;" R-"&amp;MaterialsTable[[#This Row],[CavityInsulation (R-XX)]]&amp;" ins."</f>
        <v>Metal Framed Floor16inOC 5_5in R-0 ins.</v>
      </c>
      <c r="AE875" s="91" t="s">
        <v>1774</v>
      </c>
      <c r="AF875" s="92" t="s">
        <v>3948</v>
      </c>
      <c r="AG875" s="92" t="s">
        <v>3926</v>
      </c>
      <c r="AH875" s="92" t="s">
        <v>3927</v>
      </c>
      <c r="AI875" s="92">
        <v>0</v>
      </c>
      <c r="AJ875" s="90">
        <v>3.0000000000000001E-3</v>
      </c>
      <c r="AK875" s="91" t="s">
        <v>3949</v>
      </c>
    </row>
    <row r="876" spans="1:37">
      <c r="A876" s="89" t="s">
        <v>3932</v>
      </c>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87" t="s">
        <v>3250</v>
      </c>
      <c r="AC876" s="88" t="s">
        <v>3947</v>
      </c>
      <c r="AD876" s="93" t="str">
        <f>MaterialsTable[[#This Row],[FramingMaterial]]&amp;" Framed "&amp;MaterialsTable[[#This Row],[Framing Configuration]]&amp;" "&amp;MaterialsTable[[#This Row],[Framing Depth]]&amp;" R-"&amp;MaterialsTable[[#This Row],[CavityInsulation (R-XX)]]&amp;" ins."</f>
        <v>Metal Framed Floor16inOC 5_5in R-11 ins.</v>
      </c>
      <c r="AE876" s="91" t="s">
        <v>1774</v>
      </c>
      <c r="AF876" s="92" t="s">
        <v>3948</v>
      </c>
      <c r="AG876" s="92" t="s">
        <v>3926</v>
      </c>
      <c r="AH876" s="92" t="s">
        <v>3927</v>
      </c>
      <c r="AI876" s="92">
        <v>11</v>
      </c>
      <c r="AJ876" s="90">
        <v>5.3090000000000002</v>
      </c>
      <c r="AK876" s="91" t="s">
        <v>3949</v>
      </c>
    </row>
    <row r="877" spans="1:37">
      <c r="A877" s="89" t="s">
        <v>3933</v>
      </c>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87" t="s">
        <v>3250</v>
      </c>
      <c r="AC877" s="88" t="s">
        <v>3947</v>
      </c>
      <c r="AD877" s="93" t="str">
        <f>MaterialsTable[[#This Row],[FramingMaterial]]&amp;" Framed "&amp;MaterialsTable[[#This Row],[Framing Configuration]]&amp;" "&amp;MaterialsTable[[#This Row],[Framing Depth]]&amp;" R-"&amp;MaterialsTable[[#This Row],[CavityInsulation (R-XX)]]&amp;" ins."</f>
        <v>Metal Framed Floor16inOC 5_5in R-13 ins.</v>
      </c>
      <c r="AE877" s="91" t="s">
        <v>1774</v>
      </c>
      <c r="AF877" s="92" t="s">
        <v>3948</v>
      </c>
      <c r="AG877" s="92" t="s">
        <v>3926</v>
      </c>
      <c r="AH877" s="92" t="s">
        <v>3927</v>
      </c>
      <c r="AI877" s="92">
        <v>13</v>
      </c>
      <c r="AJ877" s="90">
        <v>5.8540000000000001</v>
      </c>
      <c r="AK877" s="91" t="s">
        <v>3949</v>
      </c>
    </row>
    <row r="878" spans="1:37">
      <c r="A878" s="89" t="s">
        <v>3934</v>
      </c>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87" t="s">
        <v>3250</v>
      </c>
      <c r="AC878" s="88" t="s">
        <v>3947</v>
      </c>
      <c r="AD878" s="93" t="str">
        <f>MaterialsTable[[#This Row],[FramingMaterial]]&amp;" Framed "&amp;MaterialsTable[[#This Row],[Framing Configuration]]&amp;" "&amp;MaterialsTable[[#This Row],[Framing Depth]]&amp;" R-"&amp;MaterialsTable[[#This Row],[CavityInsulation (R-XX)]]&amp;" ins."</f>
        <v>Metal Framed Floor16inOC 5_5in R-19 ins.</v>
      </c>
      <c r="AE878" s="91" t="s">
        <v>1774</v>
      </c>
      <c r="AF878" s="92" t="s">
        <v>3948</v>
      </c>
      <c r="AG878" s="92" t="s">
        <v>3926</v>
      </c>
      <c r="AH878" s="92" t="s">
        <v>3927</v>
      </c>
      <c r="AI878" s="92">
        <v>19</v>
      </c>
      <c r="AJ878" s="90">
        <v>6.92</v>
      </c>
      <c r="AK878" s="91" t="s">
        <v>3949</v>
      </c>
    </row>
    <row r="879" spans="1:37">
      <c r="A879" s="89" t="s">
        <v>3935</v>
      </c>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87" t="s">
        <v>3250</v>
      </c>
      <c r="AC879" s="88" t="s">
        <v>3947</v>
      </c>
      <c r="AD879" s="93" t="str">
        <f>MaterialsTable[[#This Row],[FramingMaterial]]&amp;" Framed "&amp;MaterialsTable[[#This Row],[Framing Configuration]]&amp;" "&amp;MaterialsTable[[#This Row],[Framing Depth]]&amp;" R-"&amp;MaterialsTable[[#This Row],[CavityInsulation (R-XX)]]&amp;" ins."</f>
        <v>Metal Framed Floor16inOC 7_25in R-19 ins.</v>
      </c>
      <c r="AE879" s="91" t="s">
        <v>1774</v>
      </c>
      <c r="AF879" s="92" t="s">
        <v>3948</v>
      </c>
      <c r="AG879" s="92" t="s">
        <v>3928</v>
      </c>
      <c r="AH879" s="92" t="s">
        <v>3929</v>
      </c>
      <c r="AI879" s="92">
        <v>19</v>
      </c>
      <c r="AJ879" s="90">
        <v>7.4139999999999997</v>
      </c>
      <c r="AK879" s="91" t="s">
        <v>3949</v>
      </c>
    </row>
    <row r="880" spans="1:37">
      <c r="A880" s="89" t="s">
        <v>3936</v>
      </c>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87" t="s">
        <v>3250</v>
      </c>
      <c r="AC880" s="88" t="s">
        <v>3947</v>
      </c>
      <c r="AD880" s="93" t="str">
        <f>MaterialsTable[[#This Row],[FramingMaterial]]&amp;" Framed "&amp;MaterialsTable[[#This Row],[Framing Configuration]]&amp;" "&amp;MaterialsTable[[#This Row],[Framing Depth]]&amp;" R-"&amp;MaterialsTable[[#This Row],[CavityInsulation (R-XX)]]&amp;" ins."</f>
        <v>Metal Framed Floor16inOC 7_25in R-22 ins.</v>
      </c>
      <c r="AE880" s="91" t="s">
        <v>1774</v>
      </c>
      <c r="AF880" s="92" t="s">
        <v>3948</v>
      </c>
      <c r="AG880" s="92" t="s">
        <v>3928</v>
      </c>
      <c r="AH880" s="92" t="s">
        <v>3929</v>
      </c>
      <c r="AI880" s="92">
        <v>22</v>
      </c>
      <c r="AJ880" s="90">
        <v>7.8150000000000004</v>
      </c>
      <c r="AK880" s="91" t="s">
        <v>3949</v>
      </c>
    </row>
    <row r="881" spans="1:37">
      <c r="A881" s="89" t="s">
        <v>3937</v>
      </c>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87" t="s">
        <v>3250</v>
      </c>
      <c r="AC881" s="88" t="s">
        <v>3947</v>
      </c>
      <c r="AD881" s="93" t="str">
        <f>MaterialsTable[[#This Row],[FramingMaterial]]&amp;" Framed "&amp;MaterialsTable[[#This Row],[Framing Configuration]]&amp;" "&amp;MaterialsTable[[#This Row],[Framing Depth]]&amp;" R-"&amp;MaterialsTable[[#This Row],[CavityInsulation (R-XX)]]&amp;" ins."</f>
        <v>Metal Framed Floor16inOC 9_25in R-30 ins.</v>
      </c>
      <c r="AE881" s="91" t="s">
        <v>1774</v>
      </c>
      <c r="AF881" s="92" t="s">
        <v>3948</v>
      </c>
      <c r="AG881" s="92" t="s">
        <v>3950</v>
      </c>
      <c r="AH881" s="92" t="s">
        <v>3951</v>
      </c>
      <c r="AI881" s="92">
        <v>30</v>
      </c>
      <c r="AJ881" s="90">
        <v>9.3829999999999991</v>
      </c>
      <c r="AK881" s="91" t="s">
        <v>3949</v>
      </c>
    </row>
    <row r="882" spans="1:37">
      <c r="A882" s="89" t="s">
        <v>3938</v>
      </c>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87" t="s">
        <v>3250</v>
      </c>
      <c r="AC882" s="88" t="s">
        <v>3947</v>
      </c>
      <c r="AD882" s="93" t="str">
        <f>MaterialsTable[[#This Row],[FramingMaterial]]&amp;" Framed "&amp;MaterialsTable[[#This Row],[Framing Configuration]]&amp;" "&amp;MaterialsTable[[#This Row],[Framing Depth]]&amp;" R-"&amp;MaterialsTable[[#This Row],[CavityInsulation (R-XX)]]&amp;" ins."</f>
        <v>Metal Framed Floor16inOC 11_25in R-38 ins.</v>
      </c>
      <c r="AE882" s="91" t="s">
        <v>1774</v>
      </c>
      <c r="AF882" s="92" t="s">
        <v>3948</v>
      </c>
      <c r="AG882" s="92" t="s">
        <v>3952</v>
      </c>
      <c r="AH882" s="92" t="s">
        <v>3953</v>
      </c>
      <c r="AI882" s="92">
        <v>38</v>
      </c>
      <c r="AJ882" s="90">
        <v>10.756</v>
      </c>
      <c r="AK882" s="91" t="s">
        <v>3949</v>
      </c>
    </row>
    <row r="883" spans="1:37">
      <c r="A883" s="89" t="s">
        <v>3939</v>
      </c>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87" t="s">
        <v>3250</v>
      </c>
      <c r="AC883" s="88" t="s">
        <v>3947</v>
      </c>
      <c r="AD883" s="93" t="str">
        <f>MaterialsTable[[#This Row],[FramingMaterial]]&amp;" Framed "&amp;MaterialsTable[[#This Row],[Framing Configuration]]&amp;" "&amp;MaterialsTable[[#This Row],[Framing Depth]]&amp;" R-"&amp;MaterialsTable[[#This Row],[CavityInsulation (R-XX)]]&amp;" ins."</f>
        <v>Metal Framed Floor24inOC 5_5in R-0 ins.</v>
      </c>
      <c r="AE883" s="91" t="s">
        <v>1774</v>
      </c>
      <c r="AF883" s="92" t="s">
        <v>3954</v>
      </c>
      <c r="AG883" s="92" t="s">
        <v>3926</v>
      </c>
      <c r="AH883" s="92" t="s">
        <v>3927</v>
      </c>
      <c r="AI883" s="92">
        <v>0</v>
      </c>
      <c r="AJ883" s="90">
        <v>3.0000000000000001E-3</v>
      </c>
      <c r="AK883" s="91" t="s">
        <v>3949</v>
      </c>
    </row>
    <row r="884" spans="1:37">
      <c r="A884" s="89" t="s">
        <v>3940</v>
      </c>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87" t="s">
        <v>3250</v>
      </c>
      <c r="AC884" s="88" t="s">
        <v>3947</v>
      </c>
      <c r="AD884" s="93" t="str">
        <f>MaterialsTable[[#This Row],[FramingMaterial]]&amp;" Framed "&amp;MaterialsTable[[#This Row],[Framing Configuration]]&amp;" "&amp;MaterialsTable[[#This Row],[Framing Depth]]&amp;" R-"&amp;MaterialsTable[[#This Row],[CavityInsulation (R-XX)]]&amp;" ins."</f>
        <v>Metal Framed Floor24inOC 5_5in R-11 ins.</v>
      </c>
      <c r="AE884" s="91" t="s">
        <v>1774</v>
      </c>
      <c r="AF884" s="92" t="s">
        <v>3954</v>
      </c>
      <c r="AG884" s="92" t="s">
        <v>3926</v>
      </c>
      <c r="AH884" s="92" t="s">
        <v>3927</v>
      </c>
      <c r="AI884" s="92">
        <v>11</v>
      </c>
      <c r="AJ884" s="90">
        <v>6.5759999999999996</v>
      </c>
      <c r="AK884" s="91" t="s">
        <v>3949</v>
      </c>
    </row>
    <row r="885" spans="1:37">
      <c r="A885" s="89" t="s">
        <v>3941</v>
      </c>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87" t="s">
        <v>3250</v>
      </c>
      <c r="AC885" s="88" t="s">
        <v>3947</v>
      </c>
      <c r="AD885" s="93" t="str">
        <f>MaterialsTable[[#This Row],[FramingMaterial]]&amp;" Framed "&amp;MaterialsTable[[#This Row],[Framing Configuration]]&amp;" "&amp;MaterialsTable[[#This Row],[Framing Depth]]&amp;" R-"&amp;MaterialsTable[[#This Row],[CavityInsulation (R-XX)]]&amp;" ins."</f>
        <v>Metal Framed Floor24inOC 5_5in R-13 ins.</v>
      </c>
      <c r="AE885" s="91" t="s">
        <v>1774</v>
      </c>
      <c r="AF885" s="92" t="s">
        <v>3954</v>
      </c>
      <c r="AG885" s="92" t="s">
        <v>3926</v>
      </c>
      <c r="AH885" s="92" t="s">
        <v>3927</v>
      </c>
      <c r="AI885" s="92">
        <v>13</v>
      </c>
      <c r="AJ885" s="90">
        <v>7.5439999999999996</v>
      </c>
      <c r="AK885" s="91" t="s">
        <v>3949</v>
      </c>
    </row>
    <row r="886" spans="1:37">
      <c r="A886" s="89" t="s">
        <v>3942</v>
      </c>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87" t="s">
        <v>3250</v>
      </c>
      <c r="AC886" s="88" t="s">
        <v>3947</v>
      </c>
      <c r="AD886" s="93" t="str">
        <f>MaterialsTable[[#This Row],[FramingMaterial]]&amp;" Framed "&amp;MaterialsTable[[#This Row],[Framing Configuration]]&amp;" "&amp;MaterialsTable[[#This Row],[Framing Depth]]&amp;" R-"&amp;MaterialsTable[[#This Row],[CavityInsulation (R-XX)]]&amp;" ins."</f>
        <v>Metal Framed Floor24inOC 5_5in R-19 ins.</v>
      </c>
      <c r="AE886" s="91" t="s">
        <v>1774</v>
      </c>
      <c r="AF886" s="92" t="s">
        <v>3954</v>
      </c>
      <c r="AG886" s="92" t="s">
        <v>3926</v>
      </c>
      <c r="AH886" s="92" t="s">
        <v>3927</v>
      </c>
      <c r="AI886" s="92">
        <v>19</v>
      </c>
      <c r="AJ886" s="90">
        <v>9.0370000000000008</v>
      </c>
      <c r="AK886" s="91" t="s">
        <v>3949</v>
      </c>
    </row>
    <row r="887" spans="1:37">
      <c r="A887" s="89" t="s">
        <v>3943</v>
      </c>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87" t="s">
        <v>3250</v>
      </c>
      <c r="AC887" s="88" t="s">
        <v>3947</v>
      </c>
      <c r="AD887" s="93" t="str">
        <f>MaterialsTable[[#This Row],[FramingMaterial]]&amp;" Framed "&amp;MaterialsTable[[#This Row],[Framing Configuration]]&amp;" "&amp;MaterialsTable[[#This Row],[Framing Depth]]&amp;" R-"&amp;MaterialsTable[[#This Row],[CavityInsulation (R-XX)]]&amp;" ins."</f>
        <v>Metal Framed Floor24inOC 7_25in R-19 ins.</v>
      </c>
      <c r="AE887" s="91" t="s">
        <v>1774</v>
      </c>
      <c r="AF887" s="92" t="s">
        <v>3954</v>
      </c>
      <c r="AG887" s="92" t="s">
        <v>3928</v>
      </c>
      <c r="AH887" s="92" t="s">
        <v>3929</v>
      </c>
      <c r="AI887" s="92">
        <v>19</v>
      </c>
      <c r="AJ887" s="90">
        <v>9.5640000000000001</v>
      </c>
      <c r="AK887" s="91" t="s">
        <v>3949</v>
      </c>
    </row>
    <row r="888" spans="1:37">
      <c r="A888" s="89" t="s">
        <v>3944</v>
      </c>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87" t="s">
        <v>3250</v>
      </c>
      <c r="AC888" s="88" t="s">
        <v>3947</v>
      </c>
      <c r="AD888" s="93" t="str">
        <f>MaterialsTable[[#This Row],[FramingMaterial]]&amp;" Framed "&amp;MaterialsTable[[#This Row],[Framing Configuration]]&amp;" "&amp;MaterialsTable[[#This Row],[Framing Depth]]&amp;" R-"&amp;MaterialsTable[[#This Row],[CavityInsulation (R-XX)]]&amp;" ins."</f>
        <v>Metal Framed Floor24inOC 7_25in R-22 ins.</v>
      </c>
      <c r="AE888" s="91" t="s">
        <v>1774</v>
      </c>
      <c r="AF888" s="92" t="s">
        <v>3954</v>
      </c>
      <c r="AG888" s="92" t="s">
        <v>3928</v>
      </c>
      <c r="AH888" s="92" t="s">
        <v>3929</v>
      </c>
      <c r="AI888" s="92">
        <v>22</v>
      </c>
      <c r="AJ888" s="90">
        <v>10.336</v>
      </c>
      <c r="AK888" s="91" t="s">
        <v>3949</v>
      </c>
    </row>
    <row r="889" spans="1:37">
      <c r="A889" s="89" t="s">
        <v>3945</v>
      </c>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c r="AB889" s="87" t="s">
        <v>3250</v>
      </c>
      <c r="AC889" s="88" t="s">
        <v>3947</v>
      </c>
      <c r="AD889" s="93" t="str">
        <f>MaterialsTable[[#This Row],[FramingMaterial]]&amp;" Framed "&amp;MaterialsTable[[#This Row],[Framing Configuration]]&amp;" "&amp;MaterialsTable[[#This Row],[Framing Depth]]&amp;" R-"&amp;MaterialsTable[[#This Row],[CavityInsulation (R-XX)]]&amp;" ins."</f>
        <v>Metal Framed Floor24inOC 9_25in R-30 ins.</v>
      </c>
      <c r="AE889" s="91" t="s">
        <v>1774</v>
      </c>
      <c r="AF889" s="92" t="s">
        <v>3954</v>
      </c>
      <c r="AG889" s="92" t="s">
        <v>3950</v>
      </c>
      <c r="AH889" s="92" t="s">
        <v>3951</v>
      </c>
      <c r="AI889" s="92">
        <v>30</v>
      </c>
      <c r="AJ889" s="90">
        <v>12.443</v>
      </c>
      <c r="AK889" s="91" t="s">
        <v>3949</v>
      </c>
    </row>
    <row r="890" spans="1:37">
      <c r="A890" s="89" t="s">
        <v>3946</v>
      </c>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c r="AB890" s="87" t="s">
        <v>3250</v>
      </c>
      <c r="AC890" s="88" t="s">
        <v>3947</v>
      </c>
      <c r="AD890" s="93" t="str">
        <f>MaterialsTable[[#This Row],[FramingMaterial]]&amp;" Framed "&amp;MaterialsTable[[#This Row],[Framing Configuration]]&amp;" "&amp;MaterialsTable[[#This Row],[Framing Depth]]&amp;" R-"&amp;MaterialsTable[[#This Row],[CavityInsulation (R-XX)]]&amp;" ins."</f>
        <v>Metal Framed Floor24inOC 11_25in R-38 ins.</v>
      </c>
      <c r="AE890" s="91" t="s">
        <v>1774</v>
      </c>
      <c r="AF890" s="92" t="s">
        <v>3954</v>
      </c>
      <c r="AG890" s="92" t="s">
        <v>3952</v>
      </c>
      <c r="AH890" s="92" t="s">
        <v>3953</v>
      </c>
      <c r="AI890" s="92">
        <v>38</v>
      </c>
      <c r="AJ890" s="90">
        <v>14.569000000000001</v>
      </c>
      <c r="AK890" s="91" t="s">
        <v>3949</v>
      </c>
    </row>
    <row r="891" spans="1:37">
      <c r="A891" s="94" t="s">
        <v>3955</v>
      </c>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c r="AB891" s="95" t="s">
        <v>3250</v>
      </c>
      <c r="AC891" s="110" t="s">
        <v>3978</v>
      </c>
      <c r="AD891" s="98" t="str">
        <f>MaterialsTable[[#This Row],[Framing Configuration]]&amp;" "&amp;" R-"&amp;MaterialsTable[[#This Row],[CavityInsulation (R-XX)]]&amp;" ins."</f>
        <v>RoofMetalScrewDown  R-10 ins.</v>
      </c>
      <c r="AE891" s="96" t="s">
        <v>1774</v>
      </c>
      <c r="AF891" s="97" t="s">
        <v>3979</v>
      </c>
      <c r="AG891" s="97" t="s">
        <v>3980</v>
      </c>
      <c r="AH891" s="97" t="s">
        <v>3980</v>
      </c>
      <c r="AI891" s="97">
        <v>10</v>
      </c>
      <c r="AJ891" s="97">
        <v>5.7560000000000002</v>
      </c>
      <c r="AK891" s="96" t="s">
        <v>3981</v>
      </c>
    </row>
    <row r="892" spans="1:37">
      <c r="A892" s="94" t="s">
        <v>3956</v>
      </c>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c r="AB892" s="95" t="s">
        <v>3250</v>
      </c>
      <c r="AC892" s="110" t="s">
        <v>3978</v>
      </c>
      <c r="AD892" s="109" t="str">
        <f>MaterialsTable[[#This Row],[Framing Configuration]]&amp;" "&amp;" R-"&amp;MaterialsTable[[#This Row],[CavityInsulation (R-XX)]]&amp;" ins."</f>
        <v>RoofMetalScrewDown  R-11 ins.</v>
      </c>
      <c r="AE892" s="96" t="s">
        <v>1774</v>
      </c>
      <c r="AF892" s="97" t="s">
        <v>3979</v>
      </c>
      <c r="AG892" s="97" t="s">
        <v>3980</v>
      </c>
      <c r="AH892" s="97" t="s">
        <v>3980</v>
      </c>
      <c r="AI892" s="97">
        <v>11</v>
      </c>
      <c r="AJ892" s="97">
        <v>6.4139999999999997</v>
      </c>
      <c r="AK892" s="96" t="s">
        <v>3981</v>
      </c>
    </row>
    <row r="893" spans="1:37">
      <c r="A893" s="94" t="s">
        <v>3957</v>
      </c>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c r="AB893" s="95" t="s">
        <v>3250</v>
      </c>
      <c r="AC893" s="110" t="s">
        <v>3978</v>
      </c>
      <c r="AD893" s="109" t="str">
        <f>MaterialsTable[[#This Row],[Framing Configuration]]&amp;" "&amp;" R-"&amp;MaterialsTable[[#This Row],[CavityInsulation (R-XX)]]&amp;" ins."</f>
        <v>RoofMetalScrewDown  R-13 ins.</v>
      </c>
      <c r="AE893" s="96" t="s">
        <v>1774</v>
      </c>
      <c r="AF893" s="97" t="s">
        <v>3979</v>
      </c>
      <c r="AG893" s="97" t="s">
        <v>3980</v>
      </c>
      <c r="AH893" s="97" t="s">
        <v>3980</v>
      </c>
      <c r="AI893" s="97">
        <v>13</v>
      </c>
      <c r="AJ893" s="97">
        <v>6.9119999999999999</v>
      </c>
      <c r="AK893" s="96" t="s">
        <v>3981</v>
      </c>
    </row>
    <row r="894" spans="1:37">
      <c r="A894" s="94" t="s">
        <v>3958</v>
      </c>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c r="AB894" s="95" t="s">
        <v>3250</v>
      </c>
      <c r="AC894" s="110" t="s">
        <v>3978</v>
      </c>
      <c r="AD894" s="109" t="str">
        <f>MaterialsTable[[#This Row],[Framing Configuration]]&amp;" "&amp;" R-"&amp;MaterialsTable[[#This Row],[CavityInsulation (R-XX)]]&amp;" ins."</f>
        <v>RoofMetalScrewDown  R-16 ins.</v>
      </c>
      <c r="AE894" s="96" t="s">
        <v>1774</v>
      </c>
      <c r="AF894" s="97" t="s">
        <v>3979</v>
      </c>
      <c r="AG894" s="97" t="s">
        <v>3980</v>
      </c>
      <c r="AH894" s="97" t="s">
        <v>3980</v>
      </c>
      <c r="AI894" s="97">
        <v>16</v>
      </c>
      <c r="AJ894" s="97">
        <v>8.6539999999999999</v>
      </c>
      <c r="AK894" s="96" t="s">
        <v>3981</v>
      </c>
    </row>
    <row r="895" spans="1:37">
      <c r="A895" s="94" t="s">
        <v>3959</v>
      </c>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c r="AB895" s="95" t="s">
        <v>3250</v>
      </c>
      <c r="AC895" s="110" t="s">
        <v>3978</v>
      </c>
      <c r="AD895" s="109" t="str">
        <f>MaterialsTable[[#This Row],[Framing Configuration]]&amp;" "&amp;" R-"&amp;MaterialsTable[[#This Row],[CavityInsulation (R-XX)]]&amp;" ins."</f>
        <v>RoofMetalScrewDown  R-19 ins.</v>
      </c>
      <c r="AE895" s="96" t="s">
        <v>1774</v>
      </c>
      <c r="AF895" s="97" t="s">
        <v>3979</v>
      </c>
      <c r="AG895" s="97" t="s">
        <v>3980</v>
      </c>
      <c r="AH895" s="97" t="s">
        <v>3980</v>
      </c>
      <c r="AI895" s="97">
        <v>19</v>
      </c>
      <c r="AJ895" s="97">
        <v>9.4239999999999995</v>
      </c>
      <c r="AK895" s="96" t="s">
        <v>3981</v>
      </c>
    </row>
    <row r="896" spans="1:37">
      <c r="A896" s="94" t="s">
        <v>3960</v>
      </c>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c r="AB896" s="95" t="s">
        <v>3250</v>
      </c>
      <c r="AC896" s="110" t="s">
        <v>3978</v>
      </c>
      <c r="AD896" s="109" t="str">
        <f>MaterialsTable[[#This Row],[Framing Configuration]]&amp;" "&amp;" R-"&amp;MaterialsTable[[#This Row],[CavityInsulation (R-XX)]]&amp;" ins."</f>
        <v>RoofMetalStandingSeam  R-6 ins.</v>
      </c>
      <c r="AE896" s="96" t="s">
        <v>1774</v>
      </c>
      <c r="AF896" s="97" t="s">
        <v>3982</v>
      </c>
      <c r="AG896" s="97" t="s">
        <v>3980</v>
      </c>
      <c r="AH896" s="97" t="s">
        <v>3980</v>
      </c>
      <c r="AI896" s="97">
        <v>6</v>
      </c>
      <c r="AJ896" s="97">
        <v>5.2080000000000002</v>
      </c>
      <c r="AK896" s="96" t="s">
        <v>3981</v>
      </c>
    </row>
    <row r="897" spans="1:37">
      <c r="A897" s="94" t="s">
        <v>3961</v>
      </c>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c r="AB897" s="95" t="s">
        <v>3250</v>
      </c>
      <c r="AC897" s="110" t="s">
        <v>3978</v>
      </c>
      <c r="AD897" s="109" t="str">
        <f>MaterialsTable[[#This Row],[Framing Configuration]]&amp;" "&amp;" R-"&amp;MaterialsTable[[#This Row],[CavityInsulation (R-XX)]]&amp;" ins."</f>
        <v>RoofMetalStandingSeam  R-10 ins.</v>
      </c>
      <c r="AE897" s="96" t="s">
        <v>1774</v>
      </c>
      <c r="AF897" s="97" t="s">
        <v>3982</v>
      </c>
      <c r="AG897" s="97" t="s">
        <v>3980</v>
      </c>
      <c r="AH897" s="97" t="s">
        <v>3980</v>
      </c>
      <c r="AI897" s="97">
        <v>10</v>
      </c>
      <c r="AJ897" s="97">
        <v>9.5289999999999999</v>
      </c>
      <c r="AK897" s="96" t="s">
        <v>3981</v>
      </c>
    </row>
    <row r="898" spans="1:37">
      <c r="A898" s="94" t="s">
        <v>3962</v>
      </c>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c r="AB898" s="95" t="s">
        <v>3250</v>
      </c>
      <c r="AC898" s="110" t="s">
        <v>3978</v>
      </c>
      <c r="AD898" s="109" t="str">
        <f>MaterialsTable[[#This Row],[Framing Configuration]]&amp;" "&amp;" R-"&amp;MaterialsTable[[#This Row],[CavityInsulation (R-XX)]]&amp;" ins."</f>
        <v>RoofMetalStandingSeam  R-11 ins.</v>
      </c>
      <c r="AE898" s="96" t="s">
        <v>1774</v>
      </c>
      <c r="AF898" s="97" t="s">
        <v>3982</v>
      </c>
      <c r="AG898" s="97" t="s">
        <v>3980</v>
      </c>
      <c r="AH898" s="97" t="s">
        <v>3980</v>
      </c>
      <c r="AI898" s="97">
        <v>11</v>
      </c>
      <c r="AJ898" s="97">
        <v>10.09</v>
      </c>
      <c r="AK898" s="96" t="s">
        <v>3981</v>
      </c>
    </row>
    <row r="899" spans="1:37">
      <c r="A899" s="94" t="s">
        <v>3963</v>
      </c>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c r="AB899" s="95" t="s">
        <v>3250</v>
      </c>
      <c r="AC899" s="110" t="s">
        <v>3978</v>
      </c>
      <c r="AD899" s="109" t="str">
        <f>MaterialsTable[[#This Row],[Framing Configuration]]&amp;" "&amp;" R-"&amp;MaterialsTable[[#This Row],[CavityInsulation (R-XX)]]&amp;" ins."</f>
        <v>RoofMetalStandingSeam  R-13 ins.</v>
      </c>
      <c r="AE899" s="96" t="s">
        <v>1774</v>
      </c>
      <c r="AF899" s="97" t="s">
        <v>3982</v>
      </c>
      <c r="AG899" s="97" t="s">
        <v>3980</v>
      </c>
      <c r="AH899" s="97" t="s">
        <v>3980</v>
      </c>
      <c r="AI899" s="97">
        <v>13</v>
      </c>
      <c r="AJ899" s="97">
        <v>11.268000000000001</v>
      </c>
      <c r="AK899" s="96" t="s">
        <v>3981</v>
      </c>
    </row>
    <row r="900" spans="1:37">
      <c r="A900" s="94" t="s">
        <v>3964</v>
      </c>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c r="AB900" s="95" t="s">
        <v>3250</v>
      </c>
      <c r="AC900" s="110" t="s">
        <v>3978</v>
      </c>
      <c r="AD900" s="109" t="str">
        <f>MaterialsTable[[#This Row],[Framing Configuration]]&amp;" "&amp;" R-"&amp;MaterialsTable[[#This Row],[CavityInsulation (R-XX)]]&amp;" ins."</f>
        <v>RoofMetalStandingSeam  R-16 ins.</v>
      </c>
      <c r="AE900" s="96" t="s">
        <v>1774</v>
      </c>
      <c r="AF900" s="97" t="s">
        <v>3982</v>
      </c>
      <c r="AG900" s="97" t="s">
        <v>3980</v>
      </c>
      <c r="AH900" s="97" t="s">
        <v>3980</v>
      </c>
      <c r="AI900" s="97">
        <v>16</v>
      </c>
      <c r="AJ900" s="97">
        <v>13.109</v>
      </c>
      <c r="AK900" s="96" t="s">
        <v>3981</v>
      </c>
    </row>
    <row r="901" spans="1:37">
      <c r="A901" s="94" t="s">
        <v>3965</v>
      </c>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c r="AB901" s="95" t="s">
        <v>3250</v>
      </c>
      <c r="AC901" s="110" t="s">
        <v>3978</v>
      </c>
      <c r="AD901" s="109" t="str">
        <f>MaterialsTable[[#This Row],[Framing Configuration]]&amp;" "&amp;" R-"&amp;MaterialsTable[[#This Row],[CavityInsulation (R-XX)]]&amp;" ins."</f>
        <v>RoofMetalStandingSeam  R-19 ins.</v>
      </c>
      <c r="AE901" s="96" t="s">
        <v>1774</v>
      </c>
      <c r="AF901" s="97" t="s">
        <v>3982</v>
      </c>
      <c r="AG901" s="97" t="s">
        <v>3980</v>
      </c>
      <c r="AH901" s="97" t="s">
        <v>3980</v>
      </c>
      <c r="AI901" s="97">
        <v>19</v>
      </c>
      <c r="AJ901" s="97">
        <v>14.605</v>
      </c>
      <c r="AK901" s="96" t="s">
        <v>3981</v>
      </c>
    </row>
    <row r="902" spans="1:37">
      <c r="A902" s="94" t="s">
        <v>3966</v>
      </c>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c r="AB902" s="95" t="s">
        <v>3250</v>
      </c>
      <c r="AC902" s="110" t="s">
        <v>3978</v>
      </c>
      <c r="AD902" s="109" t="str">
        <f>MaterialsTable[[#This Row],[Framing Configuration]]&amp;" "&amp;" R-"&amp;MaterialsTable[[#This Row],[CavityInsulation (R-XX)]]&amp;" ins."</f>
        <v>RoofMetalStandingSeam  R-20 ins.</v>
      </c>
      <c r="AE902" s="96" t="s">
        <v>1774</v>
      </c>
      <c r="AF902" s="97" t="s">
        <v>3982</v>
      </c>
      <c r="AG902" s="97" t="s">
        <v>3980</v>
      </c>
      <c r="AH902" s="97" t="s">
        <v>3980</v>
      </c>
      <c r="AI902" s="97">
        <v>20</v>
      </c>
      <c r="AJ902" s="97">
        <v>15.093</v>
      </c>
      <c r="AK902" s="96" t="s">
        <v>3981</v>
      </c>
    </row>
    <row r="903" spans="1:37">
      <c r="A903" s="94" t="s">
        <v>3967</v>
      </c>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c r="AB903" s="95" t="s">
        <v>3250</v>
      </c>
      <c r="AC903" s="110" t="s">
        <v>3978</v>
      </c>
      <c r="AD903" s="109" t="str">
        <f>MaterialsTable[[#This Row],[Framing Configuration]]&amp;" "&amp;" R-"&amp;MaterialsTable[[#This Row],[CavityInsulation (R-XX)]]&amp;" ins."</f>
        <v>RoofMetalStandingSeam  R-21 ins.</v>
      </c>
      <c r="AE903" s="96" t="s">
        <v>1774</v>
      </c>
      <c r="AF903" s="97" t="s">
        <v>3982</v>
      </c>
      <c r="AG903" s="97" t="s">
        <v>3980</v>
      </c>
      <c r="AH903" s="97" t="s">
        <v>3980</v>
      </c>
      <c r="AI903" s="97">
        <v>21</v>
      </c>
      <c r="AJ903" s="97">
        <v>15.613</v>
      </c>
      <c r="AK903" s="96" t="s">
        <v>3981</v>
      </c>
    </row>
    <row r="904" spans="1:37">
      <c r="A904" s="94" t="s">
        <v>3968</v>
      </c>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c r="AB904" s="95" t="s">
        <v>3250</v>
      </c>
      <c r="AC904" s="110" t="s">
        <v>3978</v>
      </c>
      <c r="AD904" s="109" t="str">
        <f>MaterialsTable[[#This Row],[Framing Configuration]]&amp;" "&amp;" R-"&amp;MaterialsTable[[#This Row],[CavityInsulation (R-XX)]]&amp;" ins."</f>
        <v>RoofMetalStandingSeam  R-22 ins.</v>
      </c>
      <c r="AE904" s="96" t="s">
        <v>1774</v>
      </c>
      <c r="AF904" s="97" t="s">
        <v>3982</v>
      </c>
      <c r="AG904" s="97" t="s">
        <v>3980</v>
      </c>
      <c r="AH904" s="97" t="s">
        <v>3980</v>
      </c>
      <c r="AI904" s="97">
        <v>22</v>
      </c>
      <c r="AJ904" s="97">
        <v>15.887</v>
      </c>
      <c r="AK904" s="96" t="s">
        <v>3981</v>
      </c>
    </row>
    <row r="905" spans="1:37">
      <c r="A905" s="94" t="s">
        <v>3969</v>
      </c>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c r="AB905" s="95" t="s">
        <v>3250</v>
      </c>
      <c r="AC905" s="110" t="s">
        <v>3978</v>
      </c>
      <c r="AD905" s="109" t="str">
        <f>MaterialsTable[[#This Row],[Framing Configuration]]&amp;" "&amp;" R-"&amp;MaterialsTable[[#This Row],[CavityInsulation (R-XX)]]&amp;" ins."</f>
        <v>RoofMetalStandingSeam  R-23 ins.</v>
      </c>
      <c r="AE905" s="96" t="s">
        <v>1774</v>
      </c>
      <c r="AF905" s="97" t="s">
        <v>3982</v>
      </c>
      <c r="AG905" s="97" t="s">
        <v>3980</v>
      </c>
      <c r="AH905" s="97" t="s">
        <v>3980</v>
      </c>
      <c r="AI905" s="97">
        <v>23</v>
      </c>
      <c r="AJ905" s="97">
        <v>16.460999999999999</v>
      </c>
      <c r="AK905" s="96" t="s">
        <v>3981</v>
      </c>
    </row>
    <row r="906" spans="1:37">
      <c r="A906" s="94" t="s">
        <v>3970</v>
      </c>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c r="AB906" s="95" t="s">
        <v>3250</v>
      </c>
      <c r="AC906" s="110" t="s">
        <v>3978</v>
      </c>
      <c r="AD906" s="109" t="str">
        <f>MaterialsTable[[#This Row],[Framing Configuration]]&amp;" "&amp;" R-"&amp;MaterialsTable[[#This Row],[CavityInsulation (R-XX)]]&amp;" ins."</f>
        <v>RoofMetalStandingSeam  R-24 ins.</v>
      </c>
      <c r="AE906" s="96" t="s">
        <v>1774</v>
      </c>
      <c r="AF906" s="97" t="s">
        <v>3982</v>
      </c>
      <c r="AG906" s="97" t="s">
        <v>3980</v>
      </c>
      <c r="AH906" s="97" t="s">
        <v>3980</v>
      </c>
      <c r="AI906" s="97">
        <v>24</v>
      </c>
      <c r="AJ906" s="97">
        <v>16.763999999999999</v>
      </c>
      <c r="AK906" s="96" t="s">
        <v>3981</v>
      </c>
    </row>
    <row r="907" spans="1:37">
      <c r="A907" s="94" t="s">
        <v>3971</v>
      </c>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c r="AB907" s="95" t="s">
        <v>3250</v>
      </c>
      <c r="AC907" s="110" t="s">
        <v>3978</v>
      </c>
      <c r="AD907" s="109" t="str">
        <f>MaterialsTable[[#This Row],[Framing Configuration]]&amp;" "&amp;" R-"&amp;MaterialsTable[[#This Row],[CavityInsulation (R-XX)]]&amp;" ins."</f>
        <v>RoofMetalStandingSeam  R-26 ins.</v>
      </c>
      <c r="AE907" s="96" t="s">
        <v>1774</v>
      </c>
      <c r="AF907" s="97" t="s">
        <v>3982</v>
      </c>
      <c r="AG907" s="97" t="s">
        <v>3980</v>
      </c>
      <c r="AH907" s="97" t="s">
        <v>3980</v>
      </c>
      <c r="AI907" s="97">
        <v>26</v>
      </c>
      <c r="AJ907" s="97">
        <v>17.402000000000001</v>
      </c>
      <c r="AK907" s="96" t="s">
        <v>3981</v>
      </c>
    </row>
    <row r="908" spans="1:37">
      <c r="A908" s="94" t="s">
        <v>3972</v>
      </c>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c r="AB908" s="95" t="s">
        <v>3250</v>
      </c>
      <c r="AC908" s="110" t="s">
        <v>3978</v>
      </c>
      <c r="AD908" s="109" t="str">
        <f>MaterialsTable[[#This Row],[Framing Configuration]]&amp;" "&amp;" R-"&amp;MaterialsTable[[#This Row],[CavityInsulation (R-XX)]]&amp;" ins."</f>
        <v>RoofMetalStandingSeam  R-29 ins.</v>
      </c>
      <c r="AE908" s="96" t="s">
        <v>1774</v>
      </c>
      <c r="AF908" s="97" t="s">
        <v>3982</v>
      </c>
      <c r="AG908" s="97" t="s">
        <v>3980</v>
      </c>
      <c r="AH908" s="97" t="s">
        <v>3980</v>
      </c>
      <c r="AI908" s="97">
        <v>29</v>
      </c>
      <c r="AJ908" s="97">
        <v>18.451000000000001</v>
      </c>
      <c r="AK908" s="96" t="s">
        <v>3981</v>
      </c>
    </row>
    <row r="909" spans="1:37">
      <c r="A909" s="94" t="s">
        <v>3973</v>
      </c>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c r="AB909" s="95" t="s">
        <v>3250</v>
      </c>
      <c r="AC909" s="110" t="s">
        <v>3978</v>
      </c>
      <c r="AD909" s="109" t="str">
        <f>MaterialsTable[[#This Row],[Framing Configuration]]&amp;" "&amp;" R-"&amp;MaterialsTable[[#This Row],[CavityInsulation (R-XX)]]&amp;" ins."</f>
        <v>RoofMetalStandingSeam  R-30 ins.</v>
      </c>
      <c r="AE909" s="96" t="s">
        <v>1774</v>
      </c>
      <c r="AF909" s="97" t="s">
        <v>3982</v>
      </c>
      <c r="AG909" s="97" t="s">
        <v>3980</v>
      </c>
      <c r="AH909" s="97" t="s">
        <v>3980</v>
      </c>
      <c r="AI909" s="97">
        <v>30</v>
      </c>
      <c r="AJ909" s="97">
        <v>18.827999999999999</v>
      </c>
      <c r="AK909" s="96" t="s">
        <v>3981</v>
      </c>
    </row>
    <row r="910" spans="1:37">
      <c r="A910" s="94" t="s">
        <v>3974</v>
      </c>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c r="AB910" s="95" t="s">
        <v>3250</v>
      </c>
      <c r="AC910" s="110" t="s">
        <v>3978</v>
      </c>
      <c r="AD910" s="109" t="str">
        <f>MaterialsTable[[#This Row],[Framing Configuration]]&amp;" "&amp;" R-"&amp;MaterialsTable[[#This Row],[CavityInsulation (R-XX)]]&amp;" ins."</f>
        <v>RoofMetalStandingSeam  R-32 ins.</v>
      </c>
      <c r="AE910" s="96" t="s">
        <v>1774</v>
      </c>
      <c r="AF910" s="97" t="s">
        <v>3982</v>
      </c>
      <c r="AG910" s="97" t="s">
        <v>3980</v>
      </c>
      <c r="AH910" s="97" t="s">
        <v>3980</v>
      </c>
      <c r="AI910" s="97">
        <v>32</v>
      </c>
      <c r="AJ910" s="97">
        <v>19.628</v>
      </c>
      <c r="AK910" s="96" t="s">
        <v>3981</v>
      </c>
    </row>
    <row r="911" spans="1:37">
      <c r="A911" s="94" t="s">
        <v>3975</v>
      </c>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c r="AB911" s="95" t="s">
        <v>3250</v>
      </c>
      <c r="AC911" s="110" t="s">
        <v>3978</v>
      </c>
      <c r="AD911" s="109" t="str">
        <f>MaterialsTable[[#This Row],[Framing Configuration]]&amp;" "&amp;" R-"&amp;MaterialsTable[[#This Row],[CavityInsulation (R-XX)]]&amp;" ins."</f>
        <v>RoofMetalStandingSeam  R-35 ins.</v>
      </c>
      <c r="AE911" s="96" t="s">
        <v>1774</v>
      </c>
      <c r="AF911" s="97" t="s">
        <v>3982</v>
      </c>
      <c r="AG911" s="97" t="s">
        <v>3980</v>
      </c>
      <c r="AH911" s="97" t="s">
        <v>3980</v>
      </c>
      <c r="AI911" s="97">
        <v>35</v>
      </c>
      <c r="AJ911" s="97">
        <v>20.497</v>
      </c>
      <c r="AK911" s="96" t="s">
        <v>3981</v>
      </c>
    </row>
    <row r="912" spans="1:37">
      <c r="A912" s="94" t="s">
        <v>3976</v>
      </c>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c r="AB912" s="95" t="s">
        <v>3250</v>
      </c>
      <c r="AC912" s="110" t="s">
        <v>3978</v>
      </c>
      <c r="AD912" s="109" t="str">
        <f>MaterialsTable[[#This Row],[Framing Configuration]]&amp;" "&amp;" R-"&amp;MaterialsTable[[#This Row],[CavityInsulation (R-XX)]]&amp;" ins."</f>
        <v>RoofMetalStandingSeam  R-36 ins.</v>
      </c>
      <c r="AE912" s="96" t="s">
        <v>1774</v>
      </c>
      <c r="AF912" s="97" t="s">
        <v>3982</v>
      </c>
      <c r="AG912" s="97" t="s">
        <v>3980</v>
      </c>
      <c r="AH912" s="97" t="s">
        <v>3980</v>
      </c>
      <c r="AI912" s="97">
        <v>36</v>
      </c>
      <c r="AJ912" s="97">
        <v>20.959</v>
      </c>
      <c r="AK912" s="96" t="s">
        <v>3981</v>
      </c>
    </row>
    <row r="913" spans="1:37">
      <c r="A913" s="94" t="s">
        <v>3977</v>
      </c>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c r="AB913" s="95" t="s">
        <v>3250</v>
      </c>
      <c r="AC913" s="110" t="s">
        <v>3978</v>
      </c>
      <c r="AD913" s="109" t="str">
        <f>MaterialsTable[[#This Row],[Framing Configuration]]&amp;" "&amp;" R-"&amp;MaterialsTable[[#This Row],[CavityInsulation (R-XX)]]&amp;" ins."</f>
        <v>RoofMetalStandingSeamFilledCavity  R-29 ins.</v>
      </c>
      <c r="AE913" s="96" t="s">
        <v>1774</v>
      </c>
      <c r="AF913" s="97" t="s">
        <v>3983</v>
      </c>
      <c r="AG913" s="97" t="s">
        <v>3980</v>
      </c>
      <c r="AH913" s="97" t="s">
        <v>3980</v>
      </c>
      <c r="AI913" s="97">
        <v>29</v>
      </c>
      <c r="AJ913" s="97">
        <v>23.61</v>
      </c>
      <c r="AK913" s="96" t="s">
        <v>3981</v>
      </c>
    </row>
    <row r="914" spans="1:37">
      <c r="A914" s="99" t="s">
        <v>3984</v>
      </c>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c r="AA914" s="70"/>
      <c r="AB914" s="100" t="s">
        <v>3250</v>
      </c>
      <c r="AC914" s="110" t="s">
        <v>3978</v>
      </c>
      <c r="AD914" s="109" t="str">
        <f>MaterialsTable[[#This Row],[FramingMaterial]]&amp;" Framed "&amp;MaterialsTable[[#This Row],[Framing Configuration]]&amp;" "&amp;MaterialsTable[[#This Row],[Framing Depth]]&amp;" R-"&amp;MaterialsTable[[#This Row],[CavityInsulation (R-XX)]]&amp;" ins."</f>
        <v>Metal Framed Roof16inOC 3_5In R-11 ins.</v>
      </c>
      <c r="AE914" s="102" t="s">
        <v>1774</v>
      </c>
      <c r="AF914" s="100" t="s">
        <v>4014</v>
      </c>
      <c r="AG914" s="101" t="s">
        <v>4015</v>
      </c>
      <c r="AH914" s="103" t="s">
        <v>3924</v>
      </c>
      <c r="AI914" s="101">
        <v>11</v>
      </c>
      <c r="AJ914" s="101">
        <v>6.01</v>
      </c>
      <c r="AK914" s="102" t="s">
        <v>4016</v>
      </c>
    </row>
    <row r="915" spans="1:37">
      <c r="A915" s="99" t="s">
        <v>3985</v>
      </c>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c r="AA915" s="70"/>
      <c r="AB915" s="100" t="s">
        <v>3250</v>
      </c>
      <c r="AC915" s="110" t="s">
        <v>3978</v>
      </c>
      <c r="AD915" s="109" t="str">
        <f>MaterialsTable[[#This Row],[FramingMaterial]]&amp;" Framed "&amp;MaterialsTable[[#This Row],[Framing Configuration]]&amp;" "&amp;MaterialsTable[[#This Row],[Framing Depth]]&amp;" R-"&amp;MaterialsTable[[#This Row],[CavityInsulation (R-XX)]]&amp;" ins."</f>
        <v>Metal Framed Roof16inOC 3_5In R-13 ins.</v>
      </c>
      <c r="AE915" s="102" t="s">
        <v>1774</v>
      </c>
      <c r="AF915" s="100" t="s">
        <v>4014</v>
      </c>
      <c r="AG915" s="101" t="s">
        <v>4015</v>
      </c>
      <c r="AH915" s="103" t="s">
        <v>3924</v>
      </c>
      <c r="AI915" s="101">
        <v>13</v>
      </c>
      <c r="AJ915" s="101">
        <v>6.52</v>
      </c>
      <c r="AK915" s="102" t="s">
        <v>4016</v>
      </c>
    </row>
    <row r="916" spans="1:37">
      <c r="A916" s="99" t="s">
        <v>3986</v>
      </c>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c r="AA916" s="70"/>
      <c r="AB916" s="100" t="s">
        <v>3250</v>
      </c>
      <c r="AC916" s="110" t="s">
        <v>3978</v>
      </c>
      <c r="AD916" s="109" t="str">
        <f>MaterialsTable[[#This Row],[FramingMaterial]]&amp;" Framed "&amp;MaterialsTable[[#This Row],[Framing Configuration]]&amp;" "&amp;MaterialsTable[[#This Row],[Framing Depth]]&amp;" R-"&amp;MaterialsTable[[#This Row],[CavityInsulation (R-XX)]]&amp;" ins."</f>
        <v>Metal Framed Roof16inOC 3_5In R-15 ins.</v>
      </c>
      <c r="AE916" s="102" t="s">
        <v>1774</v>
      </c>
      <c r="AF916" s="100" t="s">
        <v>4014</v>
      </c>
      <c r="AG916" s="101" t="s">
        <v>4015</v>
      </c>
      <c r="AH916" s="103" t="s">
        <v>3924</v>
      </c>
      <c r="AI916" s="101">
        <v>15</v>
      </c>
      <c r="AJ916" s="101">
        <v>6.96</v>
      </c>
      <c r="AK916" s="102" t="s">
        <v>4016</v>
      </c>
    </row>
    <row r="917" spans="1:37">
      <c r="A917" s="99" t="s">
        <v>3987</v>
      </c>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c r="AA917" s="70"/>
      <c r="AB917" s="100" t="s">
        <v>3250</v>
      </c>
      <c r="AC917" s="110" t="s">
        <v>3978</v>
      </c>
      <c r="AD917" s="109" t="str">
        <f>MaterialsTable[[#This Row],[FramingMaterial]]&amp;" Framed "&amp;MaterialsTable[[#This Row],[Framing Configuration]]&amp;" "&amp;MaterialsTable[[#This Row],[Framing Depth]]&amp;" R-"&amp;MaterialsTable[[#This Row],[CavityInsulation (R-XX)]]&amp;" ins."</f>
        <v>Metal Framed Roof16inOC 3_5In R-19 ins.</v>
      </c>
      <c r="AE917" s="102" t="s">
        <v>1774</v>
      </c>
      <c r="AF917" s="100" t="s">
        <v>4014</v>
      </c>
      <c r="AG917" s="101" t="s">
        <v>4015</v>
      </c>
      <c r="AH917" s="103" t="s">
        <v>3924</v>
      </c>
      <c r="AI917" s="101">
        <v>19</v>
      </c>
      <c r="AJ917" s="101">
        <v>6.52</v>
      </c>
      <c r="AK917" s="102" t="s">
        <v>4016</v>
      </c>
    </row>
    <row r="918" spans="1:37">
      <c r="A918" s="99" t="s">
        <v>3988</v>
      </c>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c r="AA918" s="70"/>
      <c r="AB918" s="100" t="s">
        <v>3250</v>
      </c>
      <c r="AC918" s="110" t="s">
        <v>3978</v>
      </c>
      <c r="AD918" s="109" t="str">
        <f>MaterialsTable[[#This Row],[FramingMaterial]]&amp;" Framed "&amp;MaterialsTable[[#This Row],[Framing Configuration]]&amp;" "&amp;MaterialsTable[[#This Row],[Framing Depth]]&amp;" R-"&amp;MaterialsTable[[#This Row],[CavityInsulation (R-XX)]]&amp;" ins."</f>
        <v>Metal Framed Roof16inOC 5_5In R-11 ins.</v>
      </c>
      <c r="AE918" s="102" t="s">
        <v>1774</v>
      </c>
      <c r="AF918" s="100" t="s">
        <v>4014</v>
      </c>
      <c r="AG918" s="101" t="s">
        <v>4017</v>
      </c>
      <c r="AH918" s="103" t="s">
        <v>3927</v>
      </c>
      <c r="AI918" s="101">
        <v>11</v>
      </c>
      <c r="AJ918" s="101">
        <v>6.39</v>
      </c>
      <c r="AK918" s="102" t="s">
        <v>4016</v>
      </c>
    </row>
    <row r="919" spans="1:37">
      <c r="A919" s="99" t="s">
        <v>3989</v>
      </c>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c r="AA919" s="70"/>
      <c r="AB919" s="100" t="s">
        <v>3250</v>
      </c>
      <c r="AC919" s="110" t="s">
        <v>3978</v>
      </c>
      <c r="AD919" s="109" t="str">
        <f>MaterialsTable[[#This Row],[FramingMaterial]]&amp;" Framed "&amp;MaterialsTable[[#This Row],[Framing Configuration]]&amp;" "&amp;MaterialsTable[[#This Row],[Framing Depth]]&amp;" R-"&amp;MaterialsTable[[#This Row],[CavityInsulation (R-XX)]]&amp;" ins."</f>
        <v>Metal Framed Roof16inOC 5_5In R-13 ins.</v>
      </c>
      <c r="AE919" s="102" t="s">
        <v>1774</v>
      </c>
      <c r="AF919" s="100" t="s">
        <v>4014</v>
      </c>
      <c r="AG919" s="101" t="s">
        <v>4017</v>
      </c>
      <c r="AH919" s="103" t="s">
        <v>3927</v>
      </c>
      <c r="AI919" s="101">
        <v>13</v>
      </c>
      <c r="AJ919" s="101">
        <v>6.96</v>
      </c>
      <c r="AK919" s="102" t="s">
        <v>4016</v>
      </c>
    </row>
    <row r="920" spans="1:37">
      <c r="A920" s="99" t="s">
        <v>3990</v>
      </c>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c r="AA920" s="70"/>
      <c r="AB920" s="100" t="s">
        <v>3250</v>
      </c>
      <c r="AC920" s="110" t="s">
        <v>3978</v>
      </c>
      <c r="AD920" s="109" t="str">
        <f>MaterialsTable[[#This Row],[FramingMaterial]]&amp;" Framed "&amp;MaterialsTable[[#This Row],[Framing Configuration]]&amp;" "&amp;MaterialsTable[[#This Row],[Framing Depth]]&amp;" R-"&amp;MaterialsTable[[#This Row],[CavityInsulation (R-XX)]]&amp;" ins."</f>
        <v>Metal Framed Roof16inOC 5_5In R-15 ins.</v>
      </c>
      <c r="AE920" s="102" t="s">
        <v>1774</v>
      </c>
      <c r="AF920" s="100" t="s">
        <v>4014</v>
      </c>
      <c r="AG920" s="101" t="s">
        <v>4017</v>
      </c>
      <c r="AH920" s="103" t="s">
        <v>3927</v>
      </c>
      <c r="AI920" s="101">
        <v>15</v>
      </c>
      <c r="AJ920" s="101">
        <v>8.16</v>
      </c>
      <c r="AK920" s="102" t="s">
        <v>4016</v>
      </c>
    </row>
    <row r="921" spans="1:37">
      <c r="A921" s="99" t="s">
        <v>3991</v>
      </c>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c r="AA921" s="70"/>
      <c r="AB921" s="100" t="s">
        <v>3250</v>
      </c>
      <c r="AC921" s="110" t="s">
        <v>3978</v>
      </c>
      <c r="AD921" s="109" t="str">
        <f>MaterialsTable[[#This Row],[FramingMaterial]]&amp;" Framed "&amp;MaterialsTable[[#This Row],[Framing Configuration]]&amp;" "&amp;MaterialsTable[[#This Row],[Framing Depth]]&amp;" R-"&amp;MaterialsTable[[#This Row],[CavityInsulation (R-XX)]]&amp;" ins."</f>
        <v>Metal Framed Roof16inOC 5_5In R-19 ins.</v>
      </c>
      <c r="AE921" s="102" t="s">
        <v>1774</v>
      </c>
      <c r="AF921" s="100" t="s">
        <v>4014</v>
      </c>
      <c r="AG921" s="101" t="s">
        <v>4017</v>
      </c>
      <c r="AH921" s="103" t="s">
        <v>3927</v>
      </c>
      <c r="AI921" s="101">
        <v>19</v>
      </c>
      <c r="AJ921" s="101">
        <v>8.26</v>
      </c>
      <c r="AK921" s="102" t="s">
        <v>4016</v>
      </c>
    </row>
    <row r="922" spans="1:37">
      <c r="A922" s="99" t="s">
        <v>3992</v>
      </c>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c r="AA922" s="70"/>
      <c r="AB922" s="100" t="s">
        <v>3250</v>
      </c>
      <c r="AC922" s="110" t="s">
        <v>3978</v>
      </c>
      <c r="AD922" s="109" t="str">
        <f>MaterialsTable[[#This Row],[FramingMaterial]]&amp;" Framed "&amp;MaterialsTable[[#This Row],[Framing Configuration]]&amp;" "&amp;MaterialsTable[[#This Row],[Framing Depth]]&amp;" R-"&amp;MaterialsTable[[#This Row],[CavityInsulation (R-XX)]]&amp;" ins."</f>
        <v>Metal Framed Roof16inOC 7_25In R-19 ins.</v>
      </c>
      <c r="AE922" s="102" t="s">
        <v>1774</v>
      </c>
      <c r="AF922" s="100" t="s">
        <v>4014</v>
      </c>
      <c r="AG922" s="101" t="s">
        <v>4018</v>
      </c>
      <c r="AH922" s="103" t="s">
        <v>3929</v>
      </c>
      <c r="AI922" s="101">
        <v>19</v>
      </c>
      <c r="AJ922" s="101">
        <v>8.68</v>
      </c>
      <c r="AK922" s="102" t="s">
        <v>4016</v>
      </c>
    </row>
    <row r="923" spans="1:37">
      <c r="A923" s="99" t="s">
        <v>3993</v>
      </c>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c r="AA923" s="70"/>
      <c r="AB923" s="100" t="s">
        <v>3250</v>
      </c>
      <c r="AC923" s="110" t="s">
        <v>3978</v>
      </c>
      <c r="AD923" s="109" t="str">
        <f>MaterialsTable[[#This Row],[FramingMaterial]]&amp;" Framed "&amp;MaterialsTable[[#This Row],[Framing Configuration]]&amp;" "&amp;MaterialsTable[[#This Row],[Framing Depth]]&amp;" R-"&amp;MaterialsTable[[#This Row],[CavityInsulation (R-XX)]]&amp;" ins."</f>
        <v>Metal Framed Roof16inOC 7_25In R-21 ins.</v>
      </c>
      <c r="AE923" s="102" t="s">
        <v>1774</v>
      </c>
      <c r="AF923" s="100" t="s">
        <v>4014</v>
      </c>
      <c r="AG923" s="101" t="s">
        <v>4018</v>
      </c>
      <c r="AH923" s="103" t="s">
        <v>3929</v>
      </c>
      <c r="AI923" s="101">
        <v>21</v>
      </c>
      <c r="AJ923" s="101">
        <v>9.01</v>
      </c>
      <c r="AK923" s="102" t="s">
        <v>4016</v>
      </c>
    </row>
    <row r="924" spans="1:37">
      <c r="A924" s="99" t="s">
        <v>3994</v>
      </c>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c r="AA924" s="70"/>
      <c r="AB924" s="100" t="s">
        <v>3250</v>
      </c>
      <c r="AC924" s="110" t="s">
        <v>3978</v>
      </c>
      <c r="AD924" s="109" t="str">
        <f>MaterialsTable[[#This Row],[FramingMaterial]]&amp;" Framed "&amp;MaterialsTable[[#This Row],[Framing Configuration]]&amp;" "&amp;MaterialsTable[[#This Row],[Framing Depth]]&amp;" R-"&amp;MaterialsTable[[#This Row],[CavityInsulation (R-XX)]]&amp;" ins."</f>
        <v>Metal Framed Roof16inOC 9_25In R-25 ins.</v>
      </c>
      <c r="AE924" s="102" t="s">
        <v>1774</v>
      </c>
      <c r="AF924" s="100" t="s">
        <v>4014</v>
      </c>
      <c r="AG924" s="101" t="s">
        <v>4019</v>
      </c>
      <c r="AH924" s="103" t="s">
        <v>3951</v>
      </c>
      <c r="AI924" s="101">
        <v>25</v>
      </c>
      <c r="AJ924" s="101">
        <v>10.16</v>
      </c>
      <c r="AK924" s="102" t="s">
        <v>4016</v>
      </c>
    </row>
    <row r="925" spans="1:37">
      <c r="A925" s="99" t="s">
        <v>3995</v>
      </c>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c r="AA925" s="70"/>
      <c r="AB925" s="100" t="s">
        <v>3250</v>
      </c>
      <c r="AC925" s="110" t="s">
        <v>3978</v>
      </c>
      <c r="AD925" s="109" t="str">
        <f>MaterialsTable[[#This Row],[FramingMaterial]]&amp;" Framed "&amp;MaterialsTable[[#This Row],[Framing Configuration]]&amp;" "&amp;MaterialsTable[[#This Row],[Framing Depth]]&amp;" R-"&amp;MaterialsTable[[#This Row],[CavityInsulation (R-XX)]]&amp;" ins."</f>
        <v>Metal Framed Roof16inOC 9_25In R-30 ins.</v>
      </c>
      <c r="AE925" s="102" t="s">
        <v>1774</v>
      </c>
      <c r="AF925" s="100" t="s">
        <v>4014</v>
      </c>
      <c r="AG925" s="101" t="s">
        <v>4019</v>
      </c>
      <c r="AH925" s="103" t="s">
        <v>3951</v>
      </c>
      <c r="AI925" s="101">
        <v>30</v>
      </c>
      <c r="AJ925" s="101">
        <v>10.92</v>
      </c>
      <c r="AK925" s="102" t="s">
        <v>4016</v>
      </c>
    </row>
    <row r="926" spans="1:37">
      <c r="A926" s="99" t="s">
        <v>3996</v>
      </c>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c r="AA926" s="70"/>
      <c r="AB926" s="100" t="s">
        <v>3250</v>
      </c>
      <c r="AC926" s="110" t="s">
        <v>3978</v>
      </c>
      <c r="AD926" s="109" t="str">
        <f>MaterialsTable[[#This Row],[FramingMaterial]]&amp;" Framed "&amp;MaterialsTable[[#This Row],[Framing Configuration]]&amp;" "&amp;MaterialsTable[[#This Row],[Framing Depth]]&amp;" R-"&amp;MaterialsTable[[#This Row],[CavityInsulation (R-XX)]]&amp;" ins."</f>
        <v>Metal Framed Roof16inOC 11_25In R-30 ins.</v>
      </c>
      <c r="AE926" s="102" t="s">
        <v>1774</v>
      </c>
      <c r="AF926" s="100" t="s">
        <v>4014</v>
      </c>
      <c r="AG926" s="101" t="s">
        <v>4020</v>
      </c>
      <c r="AH926" s="103" t="s">
        <v>3953</v>
      </c>
      <c r="AI926" s="101">
        <v>30</v>
      </c>
      <c r="AJ926" s="101">
        <v>11.42</v>
      </c>
      <c r="AK926" s="102" t="s">
        <v>4016</v>
      </c>
    </row>
    <row r="927" spans="1:37">
      <c r="A927" s="99" t="s">
        <v>3997</v>
      </c>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c r="AA927" s="70"/>
      <c r="AB927" s="100" t="s">
        <v>3250</v>
      </c>
      <c r="AC927" s="110" t="s">
        <v>3978</v>
      </c>
      <c r="AD927" s="109" t="str">
        <f>MaterialsTable[[#This Row],[FramingMaterial]]&amp;" Framed "&amp;MaterialsTable[[#This Row],[Framing Configuration]]&amp;" "&amp;MaterialsTable[[#This Row],[Framing Depth]]&amp;" R-"&amp;MaterialsTable[[#This Row],[CavityInsulation (R-XX)]]&amp;" ins."</f>
        <v>Metal Framed Roof16inOC 11_25In R-38 ins.</v>
      </c>
      <c r="AE927" s="102" t="s">
        <v>1774</v>
      </c>
      <c r="AF927" s="100" t="s">
        <v>4014</v>
      </c>
      <c r="AG927" s="101" t="s">
        <v>4020</v>
      </c>
      <c r="AH927" s="103" t="s">
        <v>3953</v>
      </c>
      <c r="AI927" s="101">
        <v>38</v>
      </c>
      <c r="AJ927" s="101">
        <v>12.34</v>
      </c>
      <c r="AK927" s="102" t="s">
        <v>4016</v>
      </c>
    </row>
    <row r="928" spans="1:37">
      <c r="A928" s="99" t="s">
        <v>3998</v>
      </c>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c r="AA928" s="70"/>
      <c r="AB928" s="100" t="s">
        <v>3250</v>
      </c>
      <c r="AC928" s="110" t="s">
        <v>3978</v>
      </c>
      <c r="AD928" s="109" t="str">
        <f>MaterialsTable[[#This Row],[FramingMaterial]]&amp;" Framed "&amp;MaterialsTable[[#This Row],[Framing Configuration]]&amp;" "&amp;MaterialsTable[[#This Row],[Framing Depth]]&amp;" R-"&amp;MaterialsTable[[#This Row],[CavityInsulation (R-XX)]]&amp;" ins."</f>
        <v>Metal Framed Roof16inOC 13_25In R-38 ins.</v>
      </c>
      <c r="AE928" s="102" t="s">
        <v>1774</v>
      </c>
      <c r="AF928" s="100" t="s">
        <v>4014</v>
      </c>
      <c r="AG928" s="101" t="s">
        <v>4021</v>
      </c>
      <c r="AH928" s="103" t="s">
        <v>4022</v>
      </c>
      <c r="AI928" s="101">
        <v>38</v>
      </c>
      <c r="AJ928" s="101">
        <v>12.97</v>
      </c>
      <c r="AK928" s="102" t="s">
        <v>4016</v>
      </c>
    </row>
    <row r="929" spans="1:37">
      <c r="A929" s="99" t="s">
        <v>3999</v>
      </c>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c r="AA929" s="70"/>
      <c r="AB929" s="100" t="s">
        <v>3250</v>
      </c>
      <c r="AC929" s="110" t="s">
        <v>3978</v>
      </c>
      <c r="AD929" s="109" t="str">
        <f>MaterialsTable[[#This Row],[FramingMaterial]]&amp;" Framed "&amp;MaterialsTable[[#This Row],[Framing Configuration]]&amp;" "&amp;MaterialsTable[[#This Row],[Framing Depth]]&amp;" R-"&amp;MaterialsTable[[#This Row],[CavityInsulation (R-XX)]]&amp;" ins."</f>
        <v>Metal Framed Roof24inOC 3_5In R-11 ins.</v>
      </c>
      <c r="AE929" s="102" t="s">
        <v>1774</v>
      </c>
      <c r="AF929" s="100" t="s">
        <v>4023</v>
      </c>
      <c r="AG929" s="101" t="s">
        <v>4015</v>
      </c>
      <c r="AH929" s="103" t="s">
        <v>3924</v>
      </c>
      <c r="AI929" s="101">
        <v>11</v>
      </c>
      <c r="AJ929" s="101">
        <v>7.27</v>
      </c>
      <c r="AK929" s="102" t="s">
        <v>4016</v>
      </c>
    </row>
    <row r="930" spans="1:37">
      <c r="A930" s="99" t="s">
        <v>4000</v>
      </c>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c r="AA930" s="70"/>
      <c r="AB930" s="100" t="s">
        <v>3250</v>
      </c>
      <c r="AC930" s="110" t="s">
        <v>3978</v>
      </c>
      <c r="AD930" s="109" t="str">
        <f>MaterialsTable[[#This Row],[FramingMaterial]]&amp;" Framed "&amp;MaterialsTable[[#This Row],[Framing Configuration]]&amp;" "&amp;MaterialsTable[[#This Row],[Framing Depth]]&amp;" R-"&amp;MaterialsTable[[#This Row],[CavityInsulation (R-XX)]]&amp;" ins."</f>
        <v>Metal Framed Roof24inOC 3_5In R-13 ins.</v>
      </c>
      <c r="AE930" s="102" t="s">
        <v>1774</v>
      </c>
      <c r="AF930" s="100" t="s">
        <v>4023</v>
      </c>
      <c r="AG930" s="101" t="s">
        <v>4015</v>
      </c>
      <c r="AH930" s="103" t="s">
        <v>3924</v>
      </c>
      <c r="AI930" s="101">
        <v>13</v>
      </c>
      <c r="AJ930" s="101">
        <v>8.06</v>
      </c>
      <c r="AK930" s="102" t="s">
        <v>4016</v>
      </c>
    </row>
    <row r="931" spans="1:37">
      <c r="A931" s="99" t="s">
        <v>4001</v>
      </c>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c r="AA931" s="70"/>
      <c r="AB931" s="100" t="s">
        <v>3250</v>
      </c>
      <c r="AC931" s="110" t="s">
        <v>3978</v>
      </c>
      <c r="AD931" s="109" t="str">
        <f>MaterialsTable[[#This Row],[FramingMaterial]]&amp;" Framed "&amp;MaterialsTable[[#This Row],[Framing Configuration]]&amp;" "&amp;MaterialsTable[[#This Row],[Framing Depth]]&amp;" R-"&amp;MaterialsTable[[#This Row],[CavityInsulation (R-XX)]]&amp;" ins."</f>
        <v>Metal Framed Roof24inOC 3_5In R-15 ins.</v>
      </c>
      <c r="AE931" s="102" t="s">
        <v>1774</v>
      </c>
      <c r="AF931" s="100" t="s">
        <v>4023</v>
      </c>
      <c r="AG931" s="101" t="s">
        <v>4015</v>
      </c>
      <c r="AH931" s="103" t="s">
        <v>3924</v>
      </c>
      <c r="AI931" s="101">
        <v>15</v>
      </c>
      <c r="AJ931" s="101">
        <v>8.68</v>
      </c>
      <c r="AK931" s="102" t="s">
        <v>4016</v>
      </c>
    </row>
    <row r="932" spans="1:37">
      <c r="A932" s="99" t="s">
        <v>4002</v>
      </c>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c r="AA932" s="70"/>
      <c r="AB932" s="100" t="s">
        <v>3250</v>
      </c>
      <c r="AC932" s="110" t="s">
        <v>3978</v>
      </c>
      <c r="AD932" s="109" t="str">
        <f>MaterialsTable[[#This Row],[FramingMaterial]]&amp;" Framed "&amp;MaterialsTable[[#This Row],[Framing Configuration]]&amp;" "&amp;MaterialsTable[[#This Row],[Framing Depth]]&amp;" R-"&amp;MaterialsTable[[#This Row],[CavityInsulation (R-XX)]]&amp;" ins."</f>
        <v>Metal Framed Roof24inOC 3_5In R-19 ins.</v>
      </c>
      <c r="AE932" s="102" t="s">
        <v>1774</v>
      </c>
      <c r="AF932" s="100" t="s">
        <v>4023</v>
      </c>
      <c r="AG932" s="101" t="s">
        <v>4015</v>
      </c>
      <c r="AH932" s="103" t="s">
        <v>3924</v>
      </c>
      <c r="AI932" s="101">
        <v>19</v>
      </c>
      <c r="AJ932" s="101">
        <v>8.06</v>
      </c>
      <c r="AK932" s="102" t="s">
        <v>4016</v>
      </c>
    </row>
    <row r="933" spans="1:37">
      <c r="A933" s="99" t="s">
        <v>4003</v>
      </c>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c r="AA933" s="70"/>
      <c r="AB933" s="100" t="s">
        <v>3250</v>
      </c>
      <c r="AC933" s="110" t="s">
        <v>3978</v>
      </c>
      <c r="AD933" s="109" t="str">
        <f>MaterialsTable[[#This Row],[FramingMaterial]]&amp;" Framed "&amp;MaterialsTable[[#This Row],[Framing Configuration]]&amp;" "&amp;MaterialsTable[[#This Row],[Framing Depth]]&amp;" R-"&amp;MaterialsTable[[#This Row],[CavityInsulation (R-XX)]]&amp;" ins."</f>
        <v>Metal Framed Roof24inOC 5_5In R-11 ins.</v>
      </c>
      <c r="AE933" s="102" t="s">
        <v>1774</v>
      </c>
      <c r="AF933" s="100" t="s">
        <v>4023</v>
      </c>
      <c r="AG933" s="101" t="s">
        <v>4017</v>
      </c>
      <c r="AH933" s="103" t="s">
        <v>3927</v>
      </c>
      <c r="AI933" s="101">
        <v>11</v>
      </c>
      <c r="AJ933" s="101">
        <v>7.61</v>
      </c>
      <c r="AK933" s="102" t="s">
        <v>4016</v>
      </c>
    </row>
    <row r="934" spans="1:37">
      <c r="A934" s="99" t="s">
        <v>4004</v>
      </c>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c r="AA934" s="70"/>
      <c r="AB934" s="100" t="s">
        <v>3250</v>
      </c>
      <c r="AC934" s="110" t="s">
        <v>3978</v>
      </c>
      <c r="AD934" s="109" t="str">
        <f>MaterialsTable[[#This Row],[FramingMaterial]]&amp;" Framed "&amp;MaterialsTable[[#This Row],[Framing Configuration]]&amp;" "&amp;MaterialsTable[[#This Row],[Framing Depth]]&amp;" R-"&amp;MaterialsTable[[#This Row],[CavityInsulation (R-XX)]]&amp;" ins."</f>
        <v>Metal Framed Roof24inOC 5_5In R-13 ins.</v>
      </c>
      <c r="AE934" s="102" t="s">
        <v>1774</v>
      </c>
      <c r="AF934" s="100" t="s">
        <v>4023</v>
      </c>
      <c r="AG934" s="101" t="s">
        <v>4017</v>
      </c>
      <c r="AH934" s="103" t="s">
        <v>3927</v>
      </c>
      <c r="AI934" s="101">
        <v>13</v>
      </c>
      <c r="AJ934" s="101">
        <v>8.36</v>
      </c>
      <c r="AK934" s="102" t="s">
        <v>4016</v>
      </c>
    </row>
    <row r="935" spans="1:37">
      <c r="A935" s="99" t="s">
        <v>4005</v>
      </c>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c r="AA935" s="70"/>
      <c r="AB935" s="100" t="s">
        <v>3250</v>
      </c>
      <c r="AC935" s="110" t="s">
        <v>3978</v>
      </c>
      <c r="AD935" s="109" t="str">
        <f>MaterialsTable[[#This Row],[FramingMaterial]]&amp;" Framed "&amp;MaterialsTable[[#This Row],[Framing Configuration]]&amp;" "&amp;MaterialsTable[[#This Row],[Framing Depth]]&amp;" R-"&amp;MaterialsTable[[#This Row],[CavityInsulation (R-XX)]]&amp;" ins."</f>
        <v>Metal Framed Roof24inOC 5_5In R-15 ins.</v>
      </c>
      <c r="AE935" s="102" t="s">
        <v>1774</v>
      </c>
      <c r="AF935" s="100" t="s">
        <v>4023</v>
      </c>
      <c r="AG935" s="101" t="s">
        <v>4017</v>
      </c>
      <c r="AH935" s="103" t="s">
        <v>3927</v>
      </c>
      <c r="AI935" s="101">
        <v>15</v>
      </c>
      <c r="AJ935" s="101">
        <v>9.89</v>
      </c>
      <c r="AK935" s="102" t="s">
        <v>4016</v>
      </c>
    </row>
    <row r="936" spans="1:37">
      <c r="A936" s="99" t="s">
        <v>4006</v>
      </c>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c r="AA936" s="70"/>
      <c r="AB936" s="100" t="s">
        <v>3250</v>
      </c>
      <c r="AC936" s="110" t="s">
        <v>3978</v>
      </c>
      <c r="AD936" s="109" t="str">
        <f>MaterialsTable[[#This Row],[FramingMaterial]]&amp;" Framed "&amp;MaterialsTable[[#This Row],[Framing Configuration]]&amp;" "&amp;MaterialsTable[[#This Row],[Framing Depth]]&amp;" R-"&amp;MaterialsTable[[#This Row],[CavityInsulation (R-XX)]]&amp;" ins."</f>
        <v>Metal Framed Roof24inOC 5_5In R-19 ins.</v>
      </c>
      <c r="AE936" s="102" t="s">
        <v>1774</v>
      </c>
      <c r="AF936" s="100" t="s">
        <v>4023</v>
      </c>
      <c r="AG936" s="101" t="s">
        <v>4017</v>
      </c>
      <c r="AH936" s="103" t="s">
        <v>3927</v>
      </c>
      <c r="AI936" s="101">
        <v>19</v>
      </c>
      <c r="AJ936" s="101">
        <v>10.31</v>
      </c>
      <c r="AK936" s="102" t="s">
        <v>4016</v>
      </c>
    </row>
    <row r="937" spans="1:37">
      <c r="A937" s="99" t="s">
        <v>4007</v>
      </c>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c r="AA937" s="70"/>
      <c r="AB937" s="100" t="s">
        <v>3250</v>
      </c>
      <c r="AC937" s="110" t="s">
        <v>3978</v>
      </c>
      <c r="AD937" s="109" t="str">
        <f>MaterialsTable[[#This Row],[FramingMaterial]]&amp;" Framed "&amp;MaterialsTable[[#This Row],[Framing Configuration]]&amp;" "&amp;MaterialsTable[[#This Row],[Framing Depth]]&amp;" R-"&amp;MaterialsTable[[#This Row],[CavityInsulation (R-XX)]]&amp;" ins."</f>
        <v>Metal Framed Roof24inOC 7_25In R-19 ins.</v>
      </c>
      <c r="AE937" s="102" t="s">
        <v>1774</v>
      </c>
      <c r="AF937" s="100" t="s">
        <v>4023</v>
      </c>
      <c r="AG937" s="101" t="s">
        <v>4018</v>
      </c>
      <c r="AH937" s="103" t="s">
        <v>3929</v>
      </c>
      <c r="AI937" s="101">
        <v>19</v>
      </c>
      <c r="AJ937" s="101">
        <v>10.76</v>
      </c>
      <c r="AK937" s="102" t="s">
        <v>4016</v>
      </c>
    </row>
    <row r="938" spans="1:37">
      <c r="A938" s="99" t="s">
        <v>4008</v>
      </c>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c r="AA938" s="70"/>
      <c r="AB938" s="100" t="s">
        <v>3250</v>
      </c>
      <c r="AC938" s="110" t="s">
        <v>3978</v>
      </c>
      <c r="AD938" s="109" t="str">
        <f>MaterialsTable[[#This Row],[FramingMaterial]]&amp;" Framed "&amp;MaterialsTable[[#This Row],[Framing Configuration]]&amp;" "&amp;MaterialsTable[[#This Row],[Framing Depth]]&amp;" R-"&amp;MaterialsTable[[#This Row],[CavityInsulation (R-XX)]]&amp;" ins."</f>
        <v>Metal Framed Roof24inOC 7_25In R-21 ins.</v>
      </c>
      <c r="AE938" s="102" t="s">
        <v>1774</v>
      </c>
      <c r="AF938" s="100" t="s">
        <v>4023</v>
      </c>
      <c r="AG938" s="101" t="s">
        <v>4018</v>
      </c>
      <c r="AH938" s="103" t="s">
        <v>3929</v>
      </c>
      <c r="AI938" s="101">
        <v>21</v>
      </c>
      <c r="AJ938" s="101">
        <v>11.42</v>
      </c>
      <c r="AK938" s="102" t="s">
        <v>4016</v>
      </c>
    </row>
    <row r="939" spans="1:37">
      <c r="A939" s="99" t="s">
        <v>4009</v>
      </c>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c r="AA939" s="70"/>
      <c r="AB939" s="100" t="s">
        <v>3250</v>
      </c>
      <c r="AC939" s="110" t="s">
        <v>3978</v>
      </c>
      <c r="AD939" s="109" t="str">
        <f>MaterialsTable[[#This Row],[FramingMaterial]]&amp;" Framed "&amp;MaterialsTable[[#This Row],[Framing Configuration]]&amp;" "&amp;MaterialsTable[[#This Row],[Framing Depth]]&amp;" R-"&amp;MaterialsTable[[#This Row],[CavityInsulation (R-XX)]]&amp;" ins."</f>
        <v>Metal Framed Roof24inOC 9_25In R-25 ins.</v>
      </c>
      <c r="AE939" s="102" t="s">
        <v>1774</v>
      </c>
      <c r="AF939" s="100" t="s">
        <v>4023</v>
      </c>
      <c r="AG939" s="101" t="s">
        <v>4019</v>
      </c>
      <c r="AH939" s="103" t="s">
        <v>3951</v>
      </c>
      <c r="AI939" s="101">
        <v>25</v>
      </c>
      <c r="AJ939" s="101">
        <v>12.97</v>
      </c>
      <c r="AK939" s="102" t="s">
        <v>4016</v>
      </c>
    </row>
    <row r="940" spans="1:37">
      <c r="A940" s="99" t="s">
        <v>4010</v>
      </c>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c r="AA940" s="70"/>
      <c r="AB940" s="100" t="s">
        <v>3250</v>
      </c>
      <c r="AC940" s="110" t="s">
        <v>3978</v>
      </c>
      <c r="AD940" s="109" t="str">
        <f>MaterialsTable[[#This Row],[FramingMaterial]]&amp;" Framed "&amp;MaterialsTable[[#This Row],[Framing Configuration]]&amp;" "&amp;MaterialsTable[[#This Row],[Framing Depth]]&amp;" R-"&amp;MaterialsTable[[#This Row],[CavityInsulation (R-XX)]]&amp;" ins."</f>
        <v>Metal Framed Roof24inOC 9_25In R-30 ins.</v>
      </c>
      <c r="AE940" s="102" t="s">
        <v>1774</v>
      </c>
      <c r="AF940" s="100" t="s">
        <v>4023</v>
      </c>
      <c r="AG940" s="101" t="s">
        <v>4019</v>
      </c>
      <c r="AH940" s="103" t="s">
        <v>3951</v>
      </c>
      <c r="AI940" s="101">
        <v>30</v>
      </c>
      <c r="AJ940" s="101">
        <v>14.13</v>
      </c>
      <c r="AK940" s="102" t="s">
        <v>4016</v>
      </c>
    </row>
    <row r="941" spans="1:37">
      <c r="A941" s="99" t="s">
        <v>4011</v>
      </c>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c r="AA941" s="70"/>
      <c r="AB941" s="100" t="s">
        <v>3250</v>
      </c>
      <c r="AC941" s="110" t="s">
        <v>3978</v>
      </c>
      <c r="AD941" s="109" t="str">
        <f>MaterialsTable[[#This Row],[FramingMaterial]]&amp;" Framed "&amp;MaterialsTable[[#This Row],[Framing Configuration]]&amp;" "&amp;MaterialsTable[[#This Row],[Framing Depth]]&amp;" R-"&amp;MaterialsTable[[#This Row],[CavityInsulation (R-XX)]]&amp;" ins."</f>
        <v>Metal Framed Roof24inOC 11_25In R-30 ins.</v>
      </c>
      <c r="AE941" s="102" t="s">
        <v>1774</v>
      </c>
      <c r="AF941" s="100" t="s">
        <v>4023</v>
      </c>
      <c r="AG941" s="101" t="s">
        <v>4020</v>
      </c>
      <c r="AH941" s="103" t="s">
        <v>3953</v>
      </c>
      <c r="AI941" s="101">
        <v>30</v>
      </c>
      <c r="AJ941" s="101">
        <v>14.65</v>
      </c>
      <c r="AK941" s="102" t="s">
        <v>4016</v>
      </c>
    </row>
    <row r="942" spans="1:37">
      <c r="A942" s="99" t="s">
        <v>4012</v>
      </c>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c r="AA942" s="70"/>
      <c r="AB942" s="100" t="s">
        <v>3250</v>
      </c>
      <c r="AC942" s="110" t="s">
        <v>3978</v>
      </c>
      <c r="AD942" s="109" t="str">
        <f>MaterialsTable[[#This Row],[FramingMaterial]]&amp;" Framed "&amp;MaterialsTable[[#This Row],[Framing Configuration]]&amp;" "&amp;MaterialsTable[[#This Row],[Framing Depth]]&amp;" R-"&amp;MaterialsTable[[#This Row],[CavityInsulation (R-XX)]]&amp;" ins."</f>
        <v>Metal Framed Roof24inOC 11_25In R-38 ins.</v>
      </c>
      <c r="AE942" s="102" t="s">
        <v>1774</v>
      </c>
      <c r="AF942" s="100" t="s">
        <v>4023</v>
      </c>
      <c r="AG942" s="101" t="s">
        <v>4020</v>
      </c>
      <c r="AH942" s="103" t="s">
        <v>3953</v>
      </c>
      <c r="AI942" s="101">
        <v>38</v>
      </c>
      <c r="AJ942" s="101">
        <v>16.440000000000001</v>
      </c>
      <c r="AK942" s="102" t="s">
        <v>4016</v>
      </c>
    </row>
    <row r="943" spans="1:37">
      <c r="A943" s="99" t="s">
        <v>4013</v>
      </c>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c r="AA943" s="70"/>
      <c r="AB943" s="100" t="s">
        <v>3250</v>
      </c>
      <c r="AC943" s="110" t="s">
        <v>3978</v>
      </c>
      <c r="AD943" s="109" t="str">
        <f>MaterialsTable[[#This Row],[FramingMaterial]]&amp;" Framed "&amp;MaterialsTable[[#This Row],[Framing Configuration]]&amp;" "&amp;MaterialsTable[[#This Row],[Framing Depth]]&amp;" R-"&amp;MaterialsTable[[#This Row],[CavityInsulation (R-XX)]]&amp;" ins."</f>
        <v>Metal Framed Roof24inOC 13_25In R-38 ins.</v>
      </c>
      <c r="AE943" s="102" t="s">
        <v>1774</v>
      </c>
      <c r="AF943" s="100" t="s">
        <v>4023</v>
      </c>
      <c r="AG943" s="101" t="s">
        <v>4021</v>
      </c>
      <c r="AH943" s="103" t="s">
        <v>4022</v>
      </c>
      <c r="AI943" s="101">
        <v>38</v>
      </c>
      <c r="AJ943" s="101">
        <v>17.13</v>
      </c>
      <c r="AK943" s="102" t="s">
        <v>4016</v>
      </c>
    </row>
    <row r="944" spans="1:37">
      <c r="A944" s="70" t="str">
        <f>CONCATENATE(MaterialsTable[[#This Row],[Code Category]]," - ",RIGHT(MaterialsTable[[#This Row],[Framing Configuration]],6)," - ",MaterialsTable[[#This Row],[FramingSize]]," - R",MaterialsTable[[#This Row],[CavityInsulation (R-XX)]]," ins.")</f>
        <v>Wood Framed Wall - 16inOC - 2x4 - R11 ins.</v>
      </c>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c r="AB944" s="104" t="s">
        <v>3250</v>
      </c>
      <c r="AC944" s="106" t="s">
        <v>4024</v>
      </c>
      <c r="AD944" s="109" t="str">
        <f>MaterialsTable[[#This Row],[FramingMaterial]]&amp;" Framed "&amp;MaterialsTable[[#This Row],[Framing Configuration]]&amp;" "&amp;MaterialsTable[[#This Row],[Framing Depth]]&amp;" R-"&amp;MaterialsTable[[#This Row],[CavityInsulation (R-XX)]]&amp;" ins."</f>
        <v>Wood Framed Wall16inOC 3_5In R-11 ins.</v>
      </c>
      <c r="AE944" t="s">
        <v>4025</v>
      </c>
      <c r="AF944" s="108" t="s">
        <v>3922</v>
      </c>
      <c r="AG944" s="105" t="s">
        <v>4015</v>
      </c>
      <c r="AH944" s="107" t="s">
        <v>3924</v>
      </c>
      <c r="AI944" s="105">
        <v>11</v>
      </c>
      <c r="AK944" s="106" t="s">
        <v>4026</v>
      </c>
    </row>
    <row r="945" spans="1:37">
      <c r="A945" s="104" t="str">
        <f>CONCATENATE(MaterialsTable[[#This Row],[Code Category]]," - ",RIGHT(MaterialsTable[[#This Row],[Framing Configuration]],6)," - ",MaterialsTable[[#This Row],[FramingSize]]," - R",MaterialsTable[[#This Row],[CavityInsulation (R-XX)]]," ins.")</f>
        <v>Wood Framed Wall - 16inOC - 2x4 - R13 ins.</v>
      </c>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c r="AB945" s="104" t="s">
        <v>3250</v>
      </c>
      <c r="AC945" s="106" t="s">
        <v>4024</v>
      </c>
      <c r="AD945" s="109" t="str">
        <f>MaterialsTable[[#This Row],[FramingMaterial]]&amp;" Framed "&amp;MaterialsTable[[#This Row],[Framing Configuration]]&amp;" "&amp;MaterialsTable[[#This Row],[Framing Depth]]&amp;" R-"&amp;MaterialsTable[[#This Row],[CavityInsulation (R-XX)]]&amp;" ins."</f>
        <v>Wood Framed Wall16inOC 3_5In R-13 ins.</v>
      </c>
      <c r="AE945" s="104" t="s">
        <v>4025</v>
      </c>
      <c r="AF945" s="108" t="s">
        <v>3922</v>
      </c>
      <c r="AG945" s="105" t="s">
        <v>4015</v>
      </c>
      <c r="AH945" s="107" t="s">
        <v>3924</v>
      </c>
      <c r="AI945" s="105">
        <v>13</v>
      </c>
      <c r="AK945" s="106" t="s">
        <v>4026</v>
      </c>
    </row>
    <row r="946" spans="1:37">
      <c r="A946" s="104" t="str">
        <f>CONCATENATE(MaterialsTable[[#This Row],[Code Category]]," - ",RIGHT(MaterialsTable[[#This Row],[Framing Configuration]],6)," - ",MaterialsTable[[#This Row],[FramingSize]]," - R",MaterialsTable[[#This Row],[CavityInsulation (R-XX)]]," ins.")</f>
        <v>Wood Framed Wall - 16inOC - 2x4 - R15 ins.</v>
      </c>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c r="AB946" s="104" t="s">
        <v>3250</v>
      </c>
      <c r="AC946" s="106" t="s">
        <v>4024</v>
      </c>
      <c r="AD946" s="109" t="str">
        <f>MaterialsTable[[#This Row],[FramingMaterial]]&amp;" Framed "&amp;MaterialsTable[[#This Row],[Framing Configuration]]&amp;" "&amp;MaterialsTable[[#This Row],[Framing Depth]]&amp;" R-"&amp;MaterialsTable[[#This Row],[CavityInsulation (R-XX)]]&amp;" ins."</f>
        <v>Wood Framed Wall16inOC 3_5In R-15 ins.</v>
      </c>
      <c r="AE946" s="104" t="s">
        <v>4025</v>
      </c>
      <c r="AF946" s="108" t="s">
        <v>3922</v>
      </c>
      <c r="AG946" s="105" t="s">
        <v>4015</v>
      </c>
      <c r="AH946" s="107" t="s">
        <v>3924</v>
      </c>
      <c r="AI946" s="105">
        <v>15</v>
      </c>
      <c r="AK946" s="106" t="s">
        <v>4026</v>
      </c>
    </row>
    <row r="947" spans="1:37">
      <c r="A947" s="104" t="str">
        <f>CONCATENATE(MaterialsTable[[#This Row],[Code Category]]," - ",RIGHT(MaterialsTable[[#This Row],[Framing Configuration]],6)," - ",MaterialsTable[[#This Row],[FramingSize]]," - R",MaterialsTable[[#This Row],[CavityInsulation (R-XX)]]," ins.")</f>
        <v>Wood Framed Wall - 16inOC - 2x6 - R19 ins.</v>
      </c>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c r="AB947" s="104" t="s">
        <v>3250</v>
      </c>
      <c r="AC947" s="106" t="s">
        <v>4024</v>
      </c>
      <c r="AD947" s="109" t="str">
        <f>MaterialsTable[[#This Row],[FramingMaterial]]&amp;" Framed "&amp;MaterialsTable[[#This Row],[Framing Configuration]]&amp;" "&amp;MaterialsTable[[#This Row],[Framing Depth]]&amp;" R-"&amp;MaterialsTable[[#This Row],[CavityInsulation (R-XX)]]&amp;" ins."</f>
        <v>Wood Framed Wall16inOC 5_5In R-19 ins.</v>
      </c>
      <c r="AE947" s="104" t="s">
        <v>4025</v>
      </c>
      <c r="AF947" s="108" t="s">
        <v>3922</v>
      </c>
      <c r="AG947" s="105" t="s">
        <v>4017</v>
      </c>
      <c r="AH947" s="107" t="s">
        <v>3927</v>
      </c>
      <c r="AI947" s="105">
        <v>19</v>
      </c>
      <c r="AK947" s="106" t="s">
        <v>4026</v>
      </c>
    </row>
    <row r="948" spans="1:37">
      <c r="A948" s="104" t="str">
        <f>CONCATENATE(MaterialsTable[[#This Row],[Code Category]]," - ",RIGHT(MaterialsTable[[#This Row],[Framing Configuration]],6)," - ",MaterialsTable[[#This Row],[FramingSize]]," - R",MaterialsTable[[#This Row],[CavityInsulation (R-XX)]]," ins.")</f>
        <v>Wood Framed Wall - 16inOC - 2x6 - R21 ins.</v>
      </c>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c r="AB948" s="104" t="s">
        <v>3250</v>
      </c>
      <c r="AC948" s="106" t="s">
        <v>4024</v>
      </c>
      <c r="AD948" s="109" t="str">
        <f>MaterialsTable[[#This Row],[FramingMaterial]]&amp;" Framed "&amp;MaterialsTable[[#This Row],[Framing Configuration]]&amp;" "&amp;MaterialsTable[[#This Row],[Framing Depth]]&amp;" R-"&amp;MaterialsTable[[#This Row],[CavityInsulation (R-XX)]]&amp;" ins."</f>
        <v>Wood Framed Wall16inOC 5_5In R-21 ins.</v>
      </c>
      <c r="AE948" s="104" t="s">
        <v>4025</v>
      </c>
      <c r="AF948" s="108" t="s">
        <v>3922</v>
      </c>
      <c r="AG948" s="105" t="s">
        <v>4017</v>
      </c>
      <c r="AH948" s="107" t="s">
        <v>3927</v>
      </c>
      <c r="AI948" s="105">
        <v>21</v>
      </c>
      <c r="AK948" s="106" t="s">
        <v>4026</v>
      </c>
    </row>
    <row r="949" spans="1:37">
      <c r="A949" s="104" t="str">
        <f>CONCATENATE(MaterialsTable[[#This Row],[Code Category]]," - ",RIGHT(MaterialsTable[[#This Row],[Framing Configuration]],6)," - ",MaterialsTable[[#This Row],[FramingSize]]," - R",MaterialsTable[[#This Row],[CavityInsulation (R-XX)]]," ins.")</f>
        <v>Wood Framed Wall - 16inOC - 2x6 - R22 ins.</v>
      </c>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c r="AB949" s="104" t="s">
        <v>3250</v>
      </c>
      <c r="AC949" s="106" t="s">
        <v>4024</v>
      </c>
      <c r="AD949" s="109" t="str">
        <f>MaterialsTable[[#This Row],[FramingMaterial]]&amp;" Framed "&amp;MaterialsTable[[#This Row],[Framing Configuration]]&amp;" "&amp;MaterialsTable[[#This Row],[Framing Depth]]&amp;" R-"&amp;MaterialsTable[[#This Row],[CavityInsulation (R-XX)]]&amp;" ins."</f>
        <v>Wood Framed Wall16inOC 5_5In R-22 ins.</v>
      </c>
      <c r="AE949" s="104" t="s">
        <v>4025</v>
      </c>
      <c r="AF949" s="108" t="s">
        <v>3922</v>
      </c>
      <c r="AG949" s="105" t="s">
        <v>4017</v>
      </c>
      <c r="AH949" s="107" t="s">
        <v>3927</v>
      </c>
      <c r="AI949" s="105">
        <v>22</v>
      </c>
      <c r="AK949" s="106" t="s">
        <v>4026</v>
      </c>
    </row>
    <row r="950" spans="1:37">
      <c r="A950" s="104" t="str">
        <f>CONCATENATE(MaterialsTable[[#This Row],[Code Category]]," - ",RIGHT(MaterialsTable[[#This Row],[Framing Configuration]],6)," - ",MaterialsTable[[#This Row],[FramingSize]]," - R",MaterialsTable[[#This Row],[CavityInsulation (R-XX)]]," ins.")</f>
        <v>Wood Framed Wall - 16inOC - 2x8 - R19 ins.</v>
      </c>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c r="AB950" s="104" t="s">
        <v>3250</v>
      </c>
      <c r="AC950" s="106" t="s">
        <v>4024</v>
      </c>
      <c r="AD950" s="109" t="str">
        <f>MaterialsTable[[#This Row],[FramingMaterial]]&amp;" Framed "&amp;MaterialsTable[[#This Row],[Framing Configuration]]&amp;" "&amp;MaterialsTable[[#This Row],[Framing Depth]]&amp;" R-"&amp;MaterialsTable[[#This Row],[CavityInsulation (R-XX)]]&amp;" ins."</f>
        <v>Wood Framed Wall16inOC 7_25In R-19 ins.</v>
      </c>
      <c r="AE950" s="104" t="s">
        <v>4025</v>
      </c>
      <c r="AF950" s="108" t="s">
        <v>3922</v>
      </c>
      <c r="AG950" s="105" t="s">
        <v>4018</v>
      </c>
      <c r="AH950" s="107" t="s">
        <v>3929</v>
      </c>
      <c r="AI950" s="105">
        <v>19</v>
      </c>
      <c r="AK950" s="106" t="s">
        <v>4026</v>
      </c>
    </row>
    <row r="951" spans="1:37">
      <c r="A951" s="104" t="str">
        <f>CONCATENATE(MaterialsTable[[#This Row],[Code Category]]," - ",RIGHT(MaterialsTable[[#This Row],[Framing Configuration]],6)," - ",MaterialsTable[[#This Row],[FramingSize]]," - R",MaterialsTable[[#This Row],[CavityInsulation (R-XX)]]," ins.")</f>
        <v>Wood Framed Wall - 16inOC - 2x8 - R22 ins.</v>
      </c>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c r="AB951" s="104" t="s">
        <v>3250</v>
      </c>
      <c r="AC951" s="106" t="s">
        <v>4024</v>
      </c>
      <c r="AD951" s="109" t="str">
        <f>MaterialsTable[[#This Row],[FramingMaterial]]&amp;" Framed "&amp;MaterialsTable[[#This Row],[Framing Configuration]]&amp;" "&amp;MaterialsTable[[#This Row],[Framing Depth]]&amp;" R-"&amp;MaterialsTable[[#This Row],[CavityInsulation (R-XX)]]&amp;" ins."</f>
        <v>Wood Framed Wall16inOC 7_25In R-22 ins.</v>
      </c>
      <c r="AE951" s="104" t="s">
        <v>4025</v>
      </c>
      <c r="AF951" s="108" t="s">
        <v>3922</v>
      </c>
      <c r="AG951" s="105" t="s">
        <v>4018</v>
      </c>
      <c r="AH951" s="107" t="s">
        <v>3929</v>
      </c>
      <c r="AI951" s="105">
        <v>22</v>
      </c>
      <c r="AK951" s="106" t="s">
        <v>4026</v>
      </c>
    </row>
    <row r="952" spans="1:37">
      <c r="A952" s="104" t="str">
        <f>CONCATENATE(MaterialsTable[[#This Row],[Code Category]]," - ",RIGHT(MaterialsTable[[#This Row],[Framing Configuration]],6)," - ",MaterialsTable[[#This Row],[FramingSize]]," - R",MaterialsTable[[#This Row],[CavityInsulation (R-XX)]]," ins.")</f>
        <v>Wood Framed Wall - 16inOC - 2x8 - R25 ins.</v>
      </c>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c r="AB952" s="104" t="s">
        <v>3250</v>
      </c>
      <c r="AC952" s="106" t="s">
        <v>4024</v>
      </c>
      <c r="AD952" s="109" t="str">
        <f>MaterialsTable[[#This Row],[FramingMaterial]]&amp;" Framed "&amp;MaterialsTable[[#This Row],[Framing Configuration]]&amp;" "&amp;MaterialsTable[[#This Row],[Framing Depth]]&amp;" R-"&amp;MaterialsTable[[#This Row],[CavityInsulation (R-XX)]]&amp;" ins."</f>
        <v>Wood Framed Wall16inOC 7_25In R-25 ins.</v>
      </c>
      <c r="AE952" s="104" t="s">
        <v>4025</v>
      </c>
      <c r="AF952" s="108" t="s">
        <v>3922</v>
      </c>
      <c r="AG952" s="105" t="s">
        <v>4018</v>
      </c>
      <c r="AH952" s="107" t="s">
        <v>3929</v>
      </c>
      <c r="AI952" s="105">
        <v>25</v>
      </c>
      <c r="AK952" s="106" t="s">
        <v>4026</v>
      </c>
    </row>
    <row r="953" spans="1:37">
      <c r="A953" s="104" t="str">
        <f>CONCATENATE(MaterialsTable[[#This Row],[Code Category]]," - ",RIGHT(MaterialsTable[[#This Row],[Framing Configuration]],6)," - ",MaterialsTable[[#This Row],[FramingSize]]," - R",MaterialsTable[[#This Row],[CavityInsulation (R-XX)]]," ins.")</f>
        <v>Wood Framed Wall - 16inOC - 2x8 - R30 ins.</v>
      </c>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c r="AB953" s="104" t="s">
        <v>3250</v>
      </c>
      <c r="AC953" s="106" t="s">
        <v>4024</v>
      </c>
      <c r="AD953" s="109" t="str">
        <f>MaterialsTable[[#This Row],[FramingMaterial]]&amp;" Framed "&amp;MaterialsTable[[#This Row],[Framing Configuration]]&amp;" "&amp;MaterialsTable[[#This Row],[Framing Depth]]&amp;" R-"&amp;MaterialsTable[[#This Row],[CavityInsulation (R-XX)]]&amp;" ins."</f>
        <v>Wood Framed Wall16inOC 7_25In R-30 ins.</v>
      </c>
      <c r="AE953" s="104" t="s">
        <v>4025</v>
      </c>
      <c r="AF953" s="108" t="s">
        <v>3922</v>
      </c>
      <c r="AG953" s="105" t="s">
        <v>4018</v>
      </c>
      <c r="AH953" s="107" t="s">
        <v>3929</v>
      </c>
      <c r="AI953" s="105">
        <v>30</v>
      </c>
      <c r="AK953" s="106" t="s">
        <v>4026</v>
      </c>
    </row>
    <row r="954" spans="1:37">
      <c r="A954" s="104" t="str">
        <f>CONCATENATE(MaterialsTable[[#This Row],[Code Category]]," - ",RIGHT(MaterialsTable[[#This Row],[Framing Configuration]],6)," - ",MaterialsTable[[#This Row],[FramingSize]]," - R",MaterialsTable[[#This Row],[CavityInsulation (R-XX)]]," ins.")</f>
        <v>Wood Framed Wall - 24inOC - 2x4 - R11 ins.</v>
      </c>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c r="AB954" s="104" t="s">
        <v>3250</v>
      </c>
      <c r="AC954" s="106" t="s">
        <v>4024</v>
      </c>
      <c r="AD954" s="109" t="str">
        <f>MaterialsTable[[#This Row],[FramingMaterial]]&amp;" Framed "&amp;MaterialsTable[[#This Row],[Framing Configuration]]&amp;" "&amp;MaterialsTable[[#This Row],[Framing Depth]]&amp;" R-"&amp;MaterialsTable[[#This Row],[CavityInsulation (R-XX)]]&amp;" ins."</f>
        <v>Wood Framed Wall24inOC 3_5In R-11 ins.</v>
      </c>
      <c r="AE954" s="104" t="s">
        <v>4025</v>
      </c>
      <c r="AF954" s="108" t="s">
        <v>3930</v>
      </c>
      <c r="AG954" s="105" t="s">
        <v>4015</v>
      </c>
      <c r="AH954" s="107" t="s">
        <v>3924</v>
      </c>
      <c r="AI954" s="105">
        <v>11</v>
      </c>
      <c r="AK954" s="106" t="s">
        <v>4026</v>
      </c>
    </row>
    <row r="955" spans="1:37">
      <c r="A955" s="104" t="str">
        <f>CONCATENATE(MaterialsTable[[#This Row],[Code Category]]," - ",RIGHT(MaterialsTable[[#This Row],[Framing Configuration]],6)," - ",MaterialsTable[[#This Row],[FramingSize]]," - R",MaterialsTable[[#This Row],[CavityInsulation (R-XX)]]," ins.")</f>
        <v>Wood Framed Wall - 24inOC - 2x4 - R13 ins.</v>
      </c>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c r="AB955" s="104" t="s">
        <v>3250</v>
      </c>
      <c r="AC955" s="106" t="s">
        <v>4024</v>
      </c>
      <c r="AD955" s="109" t="str">
        <f>MaterialsTable[[#This Row],[FramingMaterial]]&amp;" Framed "&amp;MaterialsTable[[#This Row],[Framing Configuration]]&amp;" "&amp;MaterialsTable[[#This Row],[Framing Depth]]&amp;" R-"&amp;MaterialsTable[[#This Row],[CavityInsulation (R-XX)]]&amp;" ins."</f>
        <v>Wood Framed Wall24inOC 3_5In R-13 ins.</v>
      </c>
      <c r="AE955" s="104" t="s">
        <v>4025</v>
      </c>
      <c r="AF955" s="108" t="s">
        <v>3930</v>
      </c>
      <c r="AG955" s="105" t="s">
        <v>4015</v>
      </c>
      <c r="AH955" s="107" t="s">
        <v>3924</v>
      </c>
      <c r="AI955" s="105">
        <v>13</v>
      </c>
      <c r="AK955" s="106" t="s">
        <v>4026</v>
      </c>
    </row>
    <row r="956" spans="1:37">
      <c r="A956" s="104" t="str">
        <f>CONCATENATE(MaterialsTable[[#This Row],[Code Category]]," - ",RIGHT(MaterialsTable[[#This Row],[Framing Configuration]],6)," - ",MaterialsTable[[#This Row],[FramingSize]]," - R",MaterialsTable[[#This Row],[CavityInsulation (R-XX)]]," ins.")</f>
        <v>Wood Framed Wall - 24inOC - 2x4 - R15 ins.</v>
      </c>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c r="AB956" s="104" t="s">
        <v>3250</v>
      </c>
      <c r="AC956" s="106" t="s">
        <v>4024</v>
      </c>
      <c r="AD956" s="109" t="str">
        <f>MaterialsTable[[#This Row],[FramingMaterial]]&amp;" Framed "&amp;MaterialsTable[[#This Row],[Framing Configuration]]&amp;" "&amp;MaterialsTable[[#This Row],[Framing Depth]]&amp;" R-"&amp;MaterialsTable[[#This Row],[CavityInsulation (R-XX)]]&amp;" ins."</f>
        <v>Wood Framed Wall24inOC 3_5In R-15 ins.</v>
      </c>
      <c r="AE956" s="104" t="s">
        <v>4025</v>
      </c>
      <c r="AF956" s="108" t="s">
        <v>3930</v>
      </c>
      <c r="AG956" s="105" t="s">
        <v>4015</v>
      </c>
      <c r="AH956" s="107" t="s">
        <v>3924</v>
      </c>
      <c r="AI956" s="105">
        <v>15</v>
      </c>
      <c r="AK956" s="106" t="s">
        <v>4026</v>
      </c>
    </row>
    <row r="957" spans="1:37">
      <c r="A957" s="104" t="str">
        <f>CONCATENATE(MaterialsTable[[#This Row],[Code Category]]," - ",RIGHT(MaterialsTable[[#This Row],[Framing Configuration]],6)," - ",MaterialsTable[[#This Row],[FramingSize]]," - R",MaterialsTable[[#This Row],[CavityInsulation (R-XX)]]," ins.")</f>
        <v>Wood Framed Wall - 24inOC - 2x6 - R19 ins.</v>
      </c>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c r="AB957" s="104" t="s">
        <v>3250</v>
      </c>
      <c r="AC957" s="106" t="s">
        <v>4024</v>
      </c>
      <c r="AD957" s="109" t="str">
        <f>MaterialsTable[[#This Row],[FramingMaterial]]&amp;" Framed "&amp;MaterialsTable[[#This Row],[Framing Configuration]]&amp;" "&amp;MaterialsTable[[#This Row],[Framing Depth]]&amp;" R-"&amp;MaterialsTable[[#This Row],[CavityInsulation (R-XX)]]&amp;" ins."</f>
        <v>Wood Framed Wall24inOC 5_5In R-19 ins.</v>
      </c>
      <c r="AE957" s="104" t="s">
        <v>4025</v>
      </c>
      <c r="AF957" s="108" t="s">
        <v>3930</v>
      </c>
      <c r="AG957" s="105" t="s">
        <v>4017</v>
      </c>
      <c r="AH957" s="107" t="s">
        <v>3927</v>
      </c>
      <c r="AI957" s="105">
        <v>19</v>
      </c>
      <c r="AK957" s="106" t="s">
        <v>4026</v>
      </c>
    </row>
    <row r="958" spans="1:37">
      <c r="A958" s="104" t="str">
        <f>CONCATENATE(MaterialsTable[[#This Row],[Code Category]]," - ",RIGHT(MaterialsTable[[#This Row],[Framing Configuration]],6)," - ",MaterialsTable[[#This Row],[FramingSize]]," - R",MaterialsTable[[#This Row],[CavityInsulation (R-XX)]]," ins.")</f>
        <v>Wood Framed Wall - 24inOC - 2x6 - R21 ins.</v>
      </c>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c r="AB958" s="104" t="s">
        <v>3250</v>
      </c>
      <c r="AC958" s="106" t="s">
        <v>4024</v>
      </c>
      <c r="AD958" s="109" t="str">
        <f>MaterialsTable[[#This Row],[FramingMaterial]]&amp;" Framed "&amp;MaterialsTable[[#This Row],[Framing Configuration]]&amp;" "&amp;MaterialsTable[[#This Row],[Framing Depth]]&amp;" R-"&amp;MaterialsTable[[#This Row],[CavityInsulation (R-XX)]]&amp;" ins."</f>
        <v>Wood Framed Wall24inOC 5_5In R-21 ins.</v>
      </c>
      <c r="AE958" s="104" t="s">
        <v>4025</v>
      </c>
      <c r="AF958" s="108" t="s">
        <v>3930</v>
      </c>
      <c r="AG958" s="105" t="s">
        <v>4017</v>
      </c>
      <c r="AH958" s="107" t="s">
        <v>3927</v>
      </c>
      <c r="AI958" s="105">
        <v>21</v>
      </c>
      <c r="AK958" s="106" t="s">
        <v>4026</v>
      </c>
    </row>
    <row r="959" spans="1:37">
      <c r="A959" s="104" t="str">
        <f>CONCATENATE(MaterialsTable[[#This Row],[Code Category]]," - ",RIGHT(MaterialsTable[[#This Row],[Framing Configuration]],6)," - ",MaterialsTable[[#This Row],[FramingSize]]," - R",MaterialsTable[[#This Row],[CavityInsulation (R-XX)]]," ins.")</f>
        <v>Wood Framed Wall - 24inOC - 2x6 - R22 ins.</v>
      </c>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c r="AB959" s="104" t="s">
        <v>3250</v>
      </c>
      <c r="AC959" s="106" t="s">
        <v>4024</v>
      </c>
      <c r="AD959" s="109" t="str">
        <f>MaterialsTable[[#This Row],[FramingMaterial]]&amp;" Framed "&amp;MaterialsTable[[#This Row],[Framing Configuration]]&amp;" "&amp;MaterialsTable[[#This Row],[Framing Depth]]&amp;" R-"&amp;MaterialsTable[[#This Row],[CavityInsulation (R-XX)]]&amp;" ins."</f>
        <v>Wood Framed Wall24inOC 5_5In R-22 ins.</v>
      </c>
      <c r="AE959" s="104" t="s">
        <v>4025</v>
      </c>
      <c r="AF959" s="108" t="s">
        <v>3930</v>
      </c>
      <c r="AG959" s="105" t="s">
        <v>4017</v>
      </c>
      <c r="AH959" s="107" t="s">
        <v>3927</v>
      </c>
      <c r="AI959" s="105">
        <v>22</v>
      </c>
      <c r="AK959" s="106" t="s">
        <v>4026</v>
      </c>
    </row>
    <row r="960" spans="1:37">
      <c r="A960" s="104" t="str">
        <f>CONCATENATE(MaterialsTable[[#This Row],[Code Category]]," - ",RIGHT(MaterialsTable[[#This Row],[Framing Configuration]],6)," - ",MaterialsTable[[#This Row],[FramingSize]]," - R",MaterialsTable[[#This Row],[CavityInsulation (R-XX)]]," ins.")</f>
        <v>Wood Framed Wall - 24inOC - 2x8 - R19 ins.</v>
      </c>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c r="AB960" s="104" t="s">
        <v>3250</v>
      </c>
      <c r="AC960" s="106" t="s">
        <v>4024</v>
      </c>
      <c r="AD960" s="109" t="str">
        <f>MaterialsTable[[#This Row],[FramingMaterial]]&amp;" Framed "&amp;MaterialsTable[[#This Row],[Framing Configuration]]&amp;" "&amp;MaterialsTable[[#This Row],[Framing Depth]]&amp;" R-"&amp;MaterialsTable[[#This Row],[CavityInsulation (R-XX)]]&amp;" ins."</f>
        <v>Wood Framed Wall24inOC 7_25In R-19 ins.</v>
      </c>
      <c r="AE960" s="104" t="s">
        <v>4025</v>
      </c>
      <c r="AF960" s="108" t="s">
        <v>3930</v>
      </c>
      <c r="AG960" s="105" t="s">
        <v>4018</v>
      </c>
      <c r="AH960" s="107" t="s">
        <v>3929</v>
      </c>
      <c r="AI960" s="105">
        <v>19</v>
      </c>
      <c r="AK960" s="106" t="s">
        <v>4026</v>
      </c>
    </row>
    <row r="961" spans="1:37">
      <c r="A961" s="104" t="str">
        <f>CONCATENATE(MaterialsTable[[#This Row],[Code Category]]," - ",RIGHT(MaterialsTable[[#This Row],[Framing Configuration]],6)," - ",MaterialsTable[[#This Row],[FramingSize]]," - R",MaterialsTable[[#This Row],[CavityInsulation (R-XX)]]," ins.")</f>
        <v>Wood Framed Wall - 24inOC - 2x8 - R22 ins.</v>
      </c>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c r="AB961" s="104" t="s">
        <v>3250</v>
      </c>
      <c r="AC961" s="106" t="s">
        <v>4024</v>
      </c>
      <c r="AD961" s="109" t="str">
        <f>MaterialsTable[[#This Row],[FramingMaterial]]&amp;" Framed "&amp;MaterialsTable[[#This Row],[Framing Configuration]]&amp;" "&amp;MaterialsTable[[#This Row],[Framing Depth]]&amp;" R-"&amp;MaterialsTable[[#This Row],[CavityInsulation (R-XX)]]&amp;" ins."</f>
        <v>Wood Framed Wall24inOC 7_25In R-22 ins.</v>
      </c>
      <c r="AE961" s="104" t="s">
        <v>4025</v>
      </c>
      <c r="AF961" s="108" t="s">
        <v>3930</v>
      </c>
      <c r="AG961" s="105" t="s">
        <v>4018</v>
      </c>
      <c r="AH961" s="107" t="s">
        <v>3929</v>
      </c>
      <c r="AI961" s="105">
        <v>22</v>
      </c>
      <c r="AK961" s="106" t="s">
        <v>4026</v>
      </c>
    </row>
    <row r="962" spans="1:37">
      <c r="A962" s="104" t="str">
        <f>CONCATENATE(MaterialsTable[[#This Row],[Code Category]]," - ",RIGHT(MaterialsTable[[#This Row],[Framing Configuration]],6)," - ",MaterialsTable[[#This Row],[FramingSize]]," - R",MaterialsTable[[#This Row],[CavityInsulation (R-XX)]]," ins.")</f>
        <v>Wood Framed Wall - 24inOC - 2x8 - R25 ins.</v>
      </c>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c r="AB962" s="104" t="s">
        <v>3250</v>
      </c>
      <c r="AC962" s="106" t="s">
        <v>4024</v>
      </c>
      <c r="AD962" s="109" t="str">
        <f>MaterialsTable[[#This Row],[FramingMaterial]]&amp;" Framed "&amp;MaterialsTable[[#This Row],[Framing Configuration]]&amp;" "&amp;MaterialsTable[[#This Row],[Framing Depth]]&amp;" R-"&amp;MaterialsTable[[#This Row],[CavityInsulation (R-XX)]]&amp;" ins."</f>
        <v>Wood Framed Wall24inOC 7_25In R-25 ins.</v>
      </c>
      <c r="AE962" s="104" t="s">
        <v>4025</v>
      </c>
      <c r="AF962" s="108" t="s">
        <v>3930</v>
      </c>
      <c r="AG962" s="105" t="s">
        <v>4018</v>
      </c>
      <c r="AH962" s="107" t="s">
        <v>3929</v>
      </c>
      <c r="AI962" s="105">
        <v>25</v>
      </c>
      <c r="AK962" s="106" t="s">
        <v>4026</v>
      </c>
    </row>
    <row r="963" spans="1:37">
      <c r="A963" s="104" t="str">
        <f>CONCATENATE(MaterialsTable[[#This Row],[Code Category]]," - ",RIGHT(MaterialsTable[[#This Row],[Framing Configuration]],6)," - ",MaterialsTable[[#This Row],[FramingSize]]," - R",MaterialsTable[[#This Row],[CavityInsulation (R-XX)]]," ins.")</f>
        <v>Wood Framed Wall - 24inOC - 2x8 - R30 ins.</v>
      </c>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c r="AB963" s="104" t="s">
        <v>3250</v>
      </c>
      <c r="AC963" s="106" t="s">
        <v>4024</v>
      </c>
      <c r="AD963" s="109" t="str">
        <f>MaterialsTable[[#This Row],[FramingMaterial]]&amp;" Framed "&amp;MaterialsTable[[#This Row],[Framing Configuration]]&amp;" "&amp;MaterialsTable[[#This Row],[Framing Depth]]&amp;" R-"&amp;MaterialsTable[[#This Row],[CavityInsulation (R-XX)]]&amp;" ins."</f>
        <v>Wood Framed Wall24inOC 7_25In R-30 ins.</v>
      </c>
      <c r="AE963" s="104" t="s">
        <v>4025</v>
      </c>
      <c r="AF963" s="108" t="s">
        <v>3930</v>
      </c>
      <c r="AG963" s="105" t="s">
        <v>4018</v>
      </c>
      <c r="AH963" s="107" t="s">
        <v>3929</v>
      </c>
      <c r="AI963" s="105">
        <v>30</v>
      </c>
      <c r="AK963" s="106" t="s">
        <v>4026</v>
      </c>
    </row>
    <row r="964" spans="1:37">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c r="AB964" s="70"/>
      <c r="AC964" s="70"/>
      <c r="AD964" s="70"/>
    </row>
    <row r="965" spans="1:37">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c r="AB965" s="70"/>
      <c r="AC965" s="70"/>
      <c r="AD965" s="70"/>
    </row>
    <row r="966" spans="1:37">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c r="AA966" s="70"/>
      <c r="AB966" s="70"/>
      <c r="AC966" s="70"/>
      <c r="AD966" s="70"/>
    </row>
    <row r="967" spans="1:37">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c r="AA967" s="70"/>
      <c r="AB967" s="70"/>
      <c r="AC967" s="70"/>
      <c r="AD967" s="70"/>
    </row>
    <row r="968" spans="1:37">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c r="AA968" s="70"/>
      <c r="AB968" s="70"/>
      <c r="AC968" s="70"/>
      <c r="AD968" s="70"/>
    </row>
    <row r="969" spans="1:37">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c r="AA969" s="70"/>
      <c r="AB969" s="70"/>
      <c r="AC969" s="70"/>
      <c r="AD969" s="70"/>
    </row>
    <row r="970" spans="1:37">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c r="AA970" s="70"/>
      <c r="AB970" s="70"/>
      <c r="AC970" s="70"/>
      <c r="AD970" s="70"/>
    </row>
    <row r="971" spans="1:37">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c r="AA971" s="70"/>
      <c r="AB971" s="70"/>
      <c r="AC971" s="70"/>
      <c r="AD971" s="70"/>
    </row>
    <row r="972" spans="1:37">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c r="AA972" s="70"/>
      <c r="AB972" s="70"/>
      <c r="AC972" s="70"/>
      <c r="AD972" s="70"/>
    </row>
    <row r="973" spans="1:37">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c r="AA973" s="70"/>
      <c r="AB973" s="70"/>
      <c r="AC973" s="70"/>
      <c r="AD973" s="70"/>
    </row>
    <row r="974" spans="1:37">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c r="AA974" s="70"/>
      <c r="AB974" s="70"/>
      <c r="AC974" s="70"/>
      <c r="AD974" s="70"/>
    </row>
    <row r="975" spans="1:37">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c r="AA975" s="70"/>
      <c r="AB975" s="70"/>
      <c r="AC975" s="70"/>
      <c r="AD975" s="70"/>
    </row>
    <row r="976" spans="1:37">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c r="AA976" s="70"/>
      <c r="AB976" s="70"/>
      <c r="AC976" s="70"/>
      <c r="AD976" s="70"/>
    </row>
    <row r="977" spans="1:30">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c r="AA977" s="70"/>
      <c r="AB977" s="70"/>
      <c r="AC977" s="70"/>
      <c r="AD977" s="70"/>
    </row>
    <row r="978" spans="1:30">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c r="AA978" s="70"/>
      <c r="AB978" s="70"/>
      <c r="AC978" s="70"/>
      <c r="AD978" s="70"/>
    </row>
    <row r="979" spans="1:30">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c r="AA979" s="70"/>
      <c r="AB979" s="70"/>
      <c r="AC979" s="70"/>
      <c r="AD979" s="70"/>
    </row>
    <row r="980" spans="1:30">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c r="AA980" s="70"/>
      <c r="AB980" s="70"/>
      <c r="AC980" s="70"/>
      <c r="AD980" s="70"/>
    </row>
    <row r="981" spans="1:30">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c r="AA981" s="70"/>
      <c r="AB981" s="70"/>
      <c r="AC981" s="70"/>
      <c r="AD981" s="70"/>
    </row>
    <row r="982" spans="1:30">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c r="AA982" s="70"/>
      <c r="AB982" s="70"/>
      <c r="AC982" s="70"/>
      <c r="AD982" s="70"/>
    </row>
    <row r="983" spans="1:30">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c r="AA983" s="70"/>
      <c r="AB983" s="70"/>
      <c r="AC983" s="70"/>
      <c r="AD983" s="70"/>
    </row>
    <row r="984" spans="1:30">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c r="AA984" s="70"/>
      <c r="AB984" s="70"/>
      <c r="AC984" s="70"/>
      <c r="AD984" s="70"/>
    </row>
    <row r="985" spans="1:30">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c r="AA985" s="70"/>
      <c r="AB985" s="70"/>
      <c r="AC985" s="70"/>
      <c r="AD985" s="70"/>
    </row>
    <row r="986" spans="1:30">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c r="AA986" s="70"/>
      <c r="AB986" s="70"/>
      <c r="AC986" s="70"/>
      <c r="AD986" s="70"/>
    </row>
    <row r="987" spans="1:30">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c r="AA987" s="70"/>
      <c r="AB987" s="70"/>
      <c r="AC987" s="70"/>
      <c r="AD987" s="70"/>
    </row>
    <row r="988" spans="1:30">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c r="AA988" s="70"/>
      <c r="AB988" s="70"/>
      <c r="AC988" s="70"/>
      <c r="AD988" s="70"/>
    </row>
    <row r="989" spans="1:30">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c r="AA989" s="70"/>
      <c r="AB989" s="70"/>
      <c r="AC989" s="70"/>
      <c r="AD989" s="70"/>
    </row>
    <row r="990" spans="1:30">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c r="AA990" s="70"/>
      <c r="AB990" s="70"/>
      <c r="AC990" s="70"/>
      <c r="AD990" s="70"/>
    </row>
    <row r="991" spans="1:30">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c r="AA991" s="70"/>
      <c r="AB991" s="70"/>
      <c r="AC991" s="70"/>
      <c r="AD991" s="70"/>
    </row>
    <row r="992" spans="1:30">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c r="AA992" s="70"/>
      <c r="AB992" s="70"/>
      <c r="AC992" s="70"/>
      <c r="AD992" s="70"/>
    </row>
    <row r="993" spans="1:30">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c r="AA993" s="70"/>
      <c r="AB993" s="70"/>
      <c r="AC993" s="70"/>
      <c r="AD993" s="70"/>
    </row>
    <row r="994" spans="1:30">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c r="AA994" s="70"/>
      <c r="AB994" s="70"/>
      <c r="AC994" s="70"/>
      <c r="AD994" s="70"/>
    </row>
    <row r="995" spans="1:30">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c r="AA995" s="70"/>
      <c r="AB995" s="70"/>
      <c r="AC995" s="70"/>
      <c r="AD995" s="70"/>
    </row>
    <row r="996" spans="1:30">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c r="AA996" s="70"/>
      <c r="AB996" s="70"/>
      <c r="AC996" s="70"/>
      <c r="AD996" s="70"/>
    </row>
    <row r="997" spans="1:30">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c r="AA997" s="70"/>
      <c r="AB997" s="70"/>
      <c r="AC997" s="70"/>
      <c r="AD997" s="70"/>
    </row>
    <row r="998" spans="1:30">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c r="AA998" s="70"/>
      <c r="AB998" s="70"/>
      <c r="AC998" s="70"/>
      <c r="AD998" s="70"/>
    </row>
    <row r="999" spans="1:30">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c r="AA999" s="70"/>
      <c r="AB999" s="70"/>
      <c r="AC999" s="70"/>
      <c r="AD999" s="70"/>
    </row>
    <row r="1000" spans="1:30">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c r="AA1000" s="70"/>
      <c r="AB1000" s="70"/>
      <c r="AC1000" s="70"/>
      <c r="AD1000" s="70"/>
    </row>
    <row r="1001" spans="1:30">
      <c r="A1001" s="70"/>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c r="AA1001" s="70"/>
      <c r="AB1001" s="70"/>
      <c r="AC1001" s="70"/>
      <c r="AD1001" s="70"/>
    </row>
    <row r="1002" spans="1:30">
      <c r="A1002" s="70"/>
      <c r="B1002" s="70"/>
      <c r="C1002" s="70"/>
      <c r="D1002" s="70"/>
      <c r="E1002" s="70"/>
      <c r="F1002" s="70"/>
      <c r="G1002" s="70"/>
      <c r="H1002" s="70"/>
      <c r="I1002" s="70"/>
      <c r="J1002" s="70"/>
      <c r="K1002" s="70"/>
      <c r="L1002" s="70"/>
      <c r="M1002" s="70"/>
      <c r="N1002" s="70"/>
      <c r="O1002" s="70"/>
      <c r="P1002" s="70"/>
      <c r="Q1002" s="70"/>
      <c r="R1002" s="70"/>
      <c r="S1002" s="70"/>
      <c r="T1002" s="70"/>
      <c r="U1002" s="70"/>
      <c r="V1002" s="70"/>
      <c r="W1002" s="70"/>
      <c r="X1002" s="70"/>
      <c r="Y1002" s="70"/>
      <c r="Z1002" s="70"/>
      <c r="AA1002" s="70"/>
      <c r="AB1002" s="70"/>
      <c r="AC1002" s="70"/>
      <c r="AD1002" s="70"/>
    </row>
    <row r="1003" spans="1:30">
      <c r="A1003" s="70"/>
      <c r="B1003" s="70"/>
      <c r="C1003" s="70"/>
      <c r="D1003" s="70"/>
      <c r="E1003" s="70"/>
      <c r="F1003" s="70"/>
      <c r="G1003" s="70"/>
      <c r="H1003" s="70"/>
      <c r="I1003" s="70"/>
      <c r="J1003" s="70"/>
      <c r="K1003" s="70"/>
      <c r="L1003" s="70"/>
      <c r="M1003" s="70"/>
      <c r="N1003" s="70"/>
      <c r="O1003" s="70"/>
      <c r="P1003" s="70"/>
      <c r="Q1003" s="70"/>
      <c r="R1003" s="70"/>
      <c r="S1003" s="70"/>
      <c r="T1003" s="70"/>
      <c r="U1003" s="70"/>
      <c r="V1003" s="70"/>
      <c r="W1003" s="70"/>
      <c r="X1003" s="70"/>
      <c r="Y1003" s="70"/>
      <c r="Z1003" s="70"/>
      <c r="AA1003" s="70"/>
      <c r="AB1003" s="70"/>
      <c r="AC1003" s="70"/>
      <c r="AD1003" s="70"/>
    </row>
    <row r="1004" spans="1:30">
      <c r="A1004" s="70"/>
      <c r="B1004" s="70"/>
      <c r="C1004" s="70"/>
      <c r="D1004" s="70"/>
      <c r="E1004" s="70"/>
      <c r="F1004" s="70"/>
      <c r="G1004" s="70"/>
      <c r="H1004" s="70"/>
      <c r="I1004" s="70"/>
      <c r="J1004" s="70"/>
      <c r="K1004" s="70"/>
      <c r="L1004" s="70"/>
      <c r="M1004" s="70"/>
      <c r="N1004" s="70"/>
      <c r="O1004" s="70"/>
      <c r="P1004" s="70"/>
      <c r="Q1004" s="70"/>
      <c r="R1004" s="70"/>
      <c r="S1004" s="70"/>
      <c r="T1004" s="70"/>
      <c r="U1004" s="70"/>
      <c r="V1004" s="70"/>
      <c r="W1004" s="70"/>
      <c r="X1004" s="70"/>
      <c r="Y1004" s="70"/>
      <c r="Z1004" s="70"/>
      <c r="AA1004" s="70"/>
      <c r="AB1004" s="70"/>
      <c r="AC1004" s="70"/>
      <c r="AD1004" s="70"/>
    </row>
    <row r="1005" spans="1:30">
      <c r="A1005" s="70"/>
      <c r="B1005" s="70"/>
      <c r="C1005" s="70"/>
      <c r="D1005" s="70"/>
      <c r="E1005" s="70"/>
      <c r="F1005" s="70"/>
      <c r="G1005" s="70"/>
      <c r="H1005" s="70"/>
      <c r="I1005" s="70"/>
      <c r="J1005" s="70"/>
      <c r="K1005" s="70"/>
      <c r="L1005" s="70"/>
      <c r="M1005" s="70"/>
      <c r="N1005" s="70"/>
      <c r="O1005" s="70"/>
      <c r="P1005" s="70"/>
      <c r="Q1005" s="70"/>
      <c r="R1005" s="70"/>
      <c r="S1005" s="70"/>
      <c r="T1005" s="70"/>
      <c r="U1005" s="70"/>
      <c r="V1005" s="70"/>
      <c r="W1005" s="70"/>
      <c r="X1005" s="70"/>
      <c r="Y1005" s="70"/>
      <c r="Z1005" s="70"/>
      <c r="AA1005" s="70"/>
      <c r="AB1005" s="70"/>
      <c r="AC1005" s="70"/>
      <c r="AD1005" s="70"/>
    </row>
    <row r="1006" spans="1:30">
      <c r="A1006" s="70"/>
      <c r="B1006" s="70"/>
      <c r="C1006" s="70"/>
      <c r="D1006" s="70"/>
      <c r="E1006" s="70"/>
      <c r="F1006" s="70"/>
      <c r="G1006" s="70"/>
      <c r="H1006" s="70"/>
      <c r="I1006" s="70"/>
      <c r="J1006" s="70"/>
      <c r="K1006" s="70"/>
      <c r="L1006" s="70"/>
      <c r="M1006" s="70"/>
      <c r="N1006" s="70"/>
      <c r="O1006" s="70"/>
      <c r="P1006" s="70"/>
      <c r="Q1006" s="70"/>
      <c r="R1006" s="70"/>
      <c r="S1006" s="70"/>
      <c r="T1006" s="70"/>
      <c r="U1006" s="70"/>
      <c r="V1006" s="70"/>
      <c r="W1006" s="70"/>
      <c r="X1006" s="70"/>
      <c r="Y1006" s="70"/>
      <c r="Z1006" s="70"/>
      <c r="AA1006" s="70"/>
      <c r="AB1006" s="70"/>
      <c r="AC1006" s="70"/>
      <c r="AD1006" s="70"/>
    </row>
    <row r="1007" spans="1:30">
      <c r="A1007" s="70"/>
      <c r="B1007" s="70"/>
      <c r="C1007" s="70"/>
      <c r="D1007" s="70"/>
      <c r="E1007" s="70"/>
      <c r="F1007" s="70"/>
      <c r="G1007" s="70"/>
      <c r="H1007" s="70"/>
      <c r="I1007" s="70"/>
      <c r="J1007" s="70"/>
      <c r="K1007" s="70"/>
      <c r="L1007" s="70"/>
      <c r="M1007" s="70"/>
      <c r="N1007" s="70"/>
      <c r="O1007" s="70"/>
      <c r="P1007" s="70"/>
      <c r="Q1007" s="70"/>
      <c r="R1007" s="70"/>
      <c r="S1007" s="70"/>
      <c r="T1007" s="70"/>
      <c r="U1007" s="70"/>
      <c r="V1007" s="70"/>
      <c r="W1007" s="70"/>
      <c r="X1007" s="70"/>
      <c r="Y1007" s="70"/>
      <c r="Z1007" s="70"/>
      <c r="AA1007" s="70"/>
      <c r="AB1007" s="70"/>
      <c r="AC1007" s="70"/>
      <c r="AD1007" s="70"/>
    </row>
    <row r="1008" spans="1:30">
      <c r="A1008" s="70"/>
      <c r="B1008" s="70"/>
      <c r="C1008" s="70"/>
      <c r="D1008" s="70"/>
      <c r="E1008" s="70"/>
      <c r="F1008" s="70"/>
      <c r="G1008" s="70"/>
      <c r="H1008" s="70"/>
      <c r="I1008" s="70"/>
      <c r="J1008" s="70"/>
      <c r="K1008" s="70"/>
      <c r="L1008" s="70"/>
      <c r="M1008" s="70"/>
      <c r="N1008" s="70"/>
      <c r="O1008" s="70"/>
      <c r="P1008" s="70"/>
      <c r="Q1008" s="70"/>
      <c r="R1008" s="70"/>
      <c r="S1008" s="70"/>
      <c r="T1008" s="70"/>
      <c r="U1008" s="70"/>
      <c r="V1008" s="70"/>
      <c r="W1008" s="70"/>
      <c r="X1008" s="70"/>
      <c r="Y1008" s="70"/>
      <c r="Z1008" s="70"/>
      <c r="AA1008" s="70"/>
      <c r="AB1008" s="70"/>
      <c r="AC1008" s="70"/>
      <c r="AD1008" s="70"/>
    </row>
    <row r="1009" spans="1:30">
      <c r="A1009" s="70"/>
      <c r="B1009" s="70"/>
      <c r="C1009" s="70"/>
      <c r="D1009" s="70"/>
      <c r="E1009" s="70"/>
      <c r="F1009" s="70"/>
      <c r="G1009" s="70"/>
      <c r="H1009" s="70"/>
      <c r="I1009" s="70"/>
      <c r="J1009" s="70"/>
      <c r="K1009" s="70"/>
      <c r="L1009" s="70"/>
      <c r="M1009" s="70"/>
      <c r="N1009" s="70"/>
      <c r="O1009" s="70"/>
      <c r="P1009" s="70"/>
      <c r="Q1009" s="70"/>
      <c r="R1009" s="70"/>
      <c r="S1009" s="70"/>
      <c r="T1009" s="70"/>
      <c r="U1009" s="70"/>
      <c r="V1009" s="70"/>
      <c r="W1009" s="70"/>
      <c r="X1009" s="70"/>
      <c r="Y1009" s="70"/>
      <c r="Z1009" s="70"/>
      <c r="AA1009" s="70"/>
      <c r="AB1009" s="70"/>
      <c r="AC1009" s="70"/>
      <c r="AD1009" s="70"/>
    </row>
    <row r="1010" spans="1:30">
      <c r="A1010" s="70"/>
      <c r="B1010" s="70"/>
      <c r="C1010" s="70"/>
      <c r="D1010" s="70"/>
      <c r="E1010" s="70"/>
      <c r="F1010" s="70"/>
      <c r="G1010" s="70"/>
      <c r="H1010" s="70"/>
      <c r="I1010" s="70"/>
      <c r="J1010" s="70"/>
      <c r="K1010" s="70"/>
      <c r="L1010" s="70"/>
      <c r="M1010" s="70"/>
      <c r="N1010" s="70"/>
      <c r="O1010" s="70"/>
      <c r="P1010" s="70"/>
      <c r="Q1010" s="70"/>
      <c r="R1010" s="70"/>
      <c r="S1010" s="70"/>
      <c r="T1010" s="70"/>
      <c r="U1010" s="70"/>
      <c r="V1010" s="70"/>
      <c r="W1010" s="70"/>
      <c r="X1010" s="70"/>
      <c r="Y1010" s="70"/>
      <c r="Z1010" s="70"/>
      <c r="AA1010" s="70"/>
      <c r="AB1010" s="70"/>
      <c r="AC1010" s="70"/>
      <c r="AD1010" s="70"/>
    </row>
    <row r="1011" spans="1:30">
      <c r="A1011" s="70"/>
      <c r="B1011" s="70"/>
      <c r="C1011" s="70"/>
      <c r="D1011" s="70"/>
      <c r="E1011" s="70"/>
      <c r="F1011" s="70"/>
      <c r="G1011" s="70"/>
      <c r="H1011" s="70"/>
      <c r="I1011" s="70"/>
      <c r="J1011" s="70"/>
      <c r="K1011" s="70"/>
      <c r="L1011" s="70"/>
      <c r="M1011" s="70"/>
      <c r="N1011" s="70"/>
      <c r="O1011" s="70"/>
      <c r="P1011" s="70"/>
      <c r="Q1011" s="70"/>
      <c r="R1011" s="70"/>
      <c r="S1011" s="70"/>
      <c r="T1011" s="70"/>
      <c r="U1011" s="70"/>
      <c r="V1011" s="70"/>
      <c r="W1011" s="70"/>
      <c r="X1011" s="70"/>
      <c r="Y1011" s="70"/>
      <c r="Z1011" s="70"/>
      <c r="AA1011" s="70"/>
      <c r="AB1011" s="70"/>
      <c r="AC1011" s="70"/>
      <c r="AD1011" s="70"/>
    </row>
    <row r="1012" spans="1:30">
      <c r="A1012" s="70"/>
      <c r="B1012" s="70"/>
      <c r="C1012" s="70"/>
      <c r="D1012" s="70"/>
      <c r="E1012" s="70"/>
      <c r="F1012" s="70"/>
      <c r="G1012" s="70"/>
      <c r="H1012" s="70"/>
      <c r="I1012" s="70"/>
      <c r="J1012" s="70"/>
      <c r="K1012" s="70"/>
      <c r="L1012" s="70"/>
      <c r="M1012" s="70"/>
      <c r="N1012" s="70"/>
      <c r="O1012" s="70"/>
      <c r="P1012" s="70"/>
      <c r="Q1012" s="70"/>
      <c r="R1012" s="70"/>
      <c r="S1012" s="70"/>
      <c r="T1012" s="70"/>
      <c r="U1012" s="70"/>
      <c r="V1012" s="70"/>
      <c r="W1012" s="70"/>
      <c r="X1012" s="70"/>
      <c r="Y1012" s="70"/>
      <c r="Z1012" s="70"/>
      <c r="AA1012" s="70"/>
      <c r="AB1012" s="70"/>
      <c r="AC1012" s="70"/>
      <c r="AD1012" s="70"/>
    </row>
    <row r="1013" spans="1:30">
      <c r="A1013" s="70"/>
      <c r="B1013" s="70"/>
      <c r="C1013" s="70"/>
      <c r="D1013" s="70"/>
      <c r="E1013" s="70"/>
      <c r="F1013" s="70"/>
      <c r="G1013" s="70"/>
      <c r="H1013" s="70"/>
      <c r="I1013" s="70"/>
      <c r="J1013" s="70"/>
      <c r="K1013" s="70"/>
      <c r="L1013" s="70"/>
      <c r="M1013" s="70"/>
      <c r="N1013" s="70"/>
      <c r="O1013" s="70"/>
      <c r="P1013" s="70"/>
      <c r="Q1013" s="70"/>
      <c r="R1013" s="70"/>
      <c r="S1013" s="70"/>
      <c r="T1013" s="70"/>
      <c r="U1013" s="70"/>
      <c r="V1013" s="70"/>
      <c r="W1013" s="70"/>
      <c r="X1013" s="70"/>
      <c r="Y1013" s="70"/>
      <c r="Z1013" s="70"/>
      <c r="AA1013" s="70"/>
      <c r="AB1013" s="70"/>
      <c r="AC1013" s="70"/>
      <c r="AD1013" s="70"/>
    </row>
    <row r="1014" spans="1:30">
      <c r="A1014" s="70"/>
      <c r="B1014" s="70"/>
      <c r="C1014" s="70"/>
      <c r="D1014" s="70"/>
      <c r="E1014" s="70"/>
      <c r="F1014" s="70"/>
      <c r="G1014" s="70"/>
      <c r="H1014" s="70"/>
      <c r="I1014" s="70"/>
      <c r="J1014" s="70"/>
      <c r="K1014" s="70"/>
      <c r="L1014" s="70"/>
      <c r="M1014" s="70"/>
      <c r="N1014" s="70"/>
      <c r="O1014" s="70"/>
      <c r="P1014" s="70"/>
      <c r="Q1014" s="70"/>
      <c r="R1014" s="70"/>
      <c r="S1014" s="70"/>
      <c r="T1014" s="70"/>
      <c r="U1014" s="70"/>
      <c r="V1014" s="70"/>
      <c r="W1014" s="70"/>
      <c r="X1014" s="70"/>
      <c r="Y1014" s="70"/>
      <c r="Z1014" s="70"/>
      <c r="AA1014" s="70"/>
      <c r="AB1014" s="70"/>
      <c r="AC1014" s="70"/>
      <c r="AD1014" s="70"/>
    </row>
    <row r="1015" spans="1:30">
      <c r="A1015" s="70"/>
      <c r="B1015" s="70"/>
      <c r="C1015" s="70"/>
      <c r="D1015" s="70"/>
      <c r="E1015" s="70"/>
      <c r="F1015" s="70"/>
      <c r="G1015" s="70"/>
      <c r="H1015" s="70"/>
      <c r="I1015" s="70"/>
      <c r="J1015" s="70"/>
      <c r="K1015" s="70"/>
      <c r="L1015" s="70"/>
      <c r="M1015" s="70"/>
      <c r="N1015" s="70"/>
      <c r="O1015" s="70"/>
      <c r="P1015" s="70"/>
      <c r="Q1015" s="70"/>
      <c r="R1015" s="70"/>
      <c r="S1015" s="70"/>
      <c r="T1015" s="70"/>
      <c r="U1015" s="70"/>
      <c r="V1015" s="70"/>
      <c r="W1015" s="70"/>
      <c r="X1015" s="70"/>
      <c r="Y1015" s="70"/>
      <c r="Z1015" s="70"/>
      <c r="AA1015" s="70"/>
      <c r="AB1015" s="70"/>
      <c r="AC1015" s="70"/>
      <c r="AD1015" s="70"/>
    </row>
    <row r="1016" spans="1:30">
      <c r="A1016" s="70"/>
      <c r="B1016" s="70"/>
      <c r="C1016" s="70"/>
      <c r="D1016" s="70"/>
      <c r="E1016" s="70"/>
      <c r="F1016" s="70"/>
      <c r="G1016" s="70"/>
      <c r="H1016" s="70"/>
      <c r="I1016" s="70"/>
      <c r="J1016" s="70"/>
      <c r="K1016" s="70"/>
      <c r="L1016" s="70"/>
      <c r="M1016" s="70"/>
      <c r="N1016" s="70"/>
      <c r="O1016" s="70"/>
      <c r="P1016" s="70"/>
      <c r="Q1016" s="70"/>
      <c r="R1016" s="70"/>
      <c r="S1016" s="70"/>
      <c r="T1016" s="70"/>
      <c r="U1016" s="70"/>
      <c r="V1016" s="70"/>
      <c r="W1016" s="70"/>
      <c r="X1016" s="70"/>
      <c r="Y1016" s="70"/>
      <c r="Z1016" s="70"/>
      <c r="AA1016" s="70"/>
      <c r="AB1016" s="70"/>
      <c r="AC1016" s="70"/>
      <c r="AD1016" s="70"/>
    </row>
    <row r="1017" spans="1:30">
      <c r="A1017" s="70"/>
      <c r="B1017" s="70"/>
      <c r="C1017" s="70"/>
      <c r="D1017" s="70"/>
      <c r="E1017" s="70"/>
      <c r="F1017" s="70"/>
      <c r="G1017" s="70"/>
      <c r="H1017" s="70"/>
      <c r="I1017" s="70"/>
      <c r="J1017" s="70"/>
      <c r="K1017" s="70"/>
      <c r="L1017" s="70"/>
      <c r="M1017" s="70"/>
      <c r="N1017" s="70"/>
      <c r="O1017" s="70"/>
      <c r="P1017" s="70"/>
      <c r="Q1017" s="70"/>
      <c r="R1017" s="70"/>
      <c r="S1017" s="70"/>
      <c r="T1017" s="70"/>
      <c r="U1017" s="70"/>
      <c r="V1017" s="70"/>
      <c r="W1017" s="70"/>
      <c r="X1017" s="70"/>
      <c r="Y1017" s="70"/>
      <c r="Z1017" s="70"/>
      <c r="AA1017" s="70"/>
      <c r="AB1017" s="70"/>
      <c r="AC1017" s="70"/>
      <c r="AD1017" s="70"/>
    </row>
    <row r="1018" spans="1:30">
      <c r="A1018" s="70"/>
      <c r="B1018" s="70"/>
      <c r="C1018" s="70"/>
      <c r="D1018" s="70"/>
      <c r="E1018" s="70"/>
      <c r="F1018" s="70"/>
      <c r="G1018" s="70"/>
      <c r="H1018" s="70"/>
      <c r="I1018" s="70"/>
      <c r="J1018" s="70"/>
      <c r="K1018" s="70"/>
      <c r="L1018" s="70"/>
      <c r="M1018" s="70"/>
      <c r="N1018" s="70"/>
      <c r="O1018" s="70"/>
      <c r="P1018" s="70"/>
      <c r="Q1018" s="70"/>
      <c r="R1018" s="70"/>
      <c r="S1018" s="70"/>
      <c r="T1018" s="70"/>
      <c r="U1018" s="70"/>
      <c r="V1018" s="70"/>
      <c r="W1018" s="70"/>
      <c r="X1018" s="70"/>
      <c r="Y1018" s="70"/>
      <c r="Z1018" s="70"/>
      <c r="AA1018" s="70"/>
      <c r="AB1018" s="70"/>
      <c r="AC1018" s="70"/>
      <c r="AD1018" s="70"/>
    </row>
    <row r="1019" spans="1:30">
      <c r="A1019" s="70"/>
      <c r="B1019" s="70"/>
      <c r="C1019" s="70"/>
      <c r="D1019" s="70"/>
      <c r="E1019" s="70"/>
      <c r="F1019" s="70"/>
      <c r="G1019" s="70"/>
      <c r="H1019" s="70"/>
      <c r="I1019" s="70"/>
      <c r="J1019" s="70"/>
      <c r="K1019" s="70"/>
      <c r="L1019" s="70"/>
      <c r="M1019" s="70"/>
      <c r="N1019" s="70"/>
      <c r="O1019" s="70"/>
      <c r="P1019" s="70"/>
      <c r="Q1019" s="70"/>
      <c r="R1019" s="70"/>
      <c r="S1019" s="70"/>
      <c r="T1019" s="70"/>
      <c r="U1019" s="70"/>
      <c r="V1019" s="70"/>
      <c r="W1019" s="70"/>
      <c r="X1019" s="70"/>
      <c r="Y1019" s="70"/>
      <c r="Z1019" s="70"/>
      <c r="AA1019" s="70"/>
      <c r="AB1019" s="70"/>
      <c r="AC1019" s="70"/>
      <c r="AD1019" s="70"/>
    </row>
    <row r="1020" spans="1:30">
      <c r="A1020" s="70"/>
      <c r="B1020" s="70"/>
      <c r="C1020" s="70"/>
      <c r="D1020" s="70"/>
      <c r="E1020" s="70"/>
      <c r="F1020" s="70"/>
      <c r="G1020" s="70"/>
      <c r="H1020" s="70"/>
      <c r="I1020" s="70"/>
      <c r="J1020" s="70"/>
      <c r="K1020" s="70"/>
      <c r="L1020" s="70"/>
      <c r="M1020" s="70"/>
      <c r="N1020" s="70"/>
      <c r="O1020" s="70"/>
      <c r="P1020" s="70"/>
      <c r="Q1020" s="70"/>
      <c r="R1020" s="70"/>
      <c r="S1020" s="70"/>
      <c r="T1020" s="70"/>
      <c r="U1020" s="70"/>
      <c r="V1020" s="70"/>
      <c r="W1020" s="70"/>
      <c r="X1020" s="70"/>
      <c r="Y1020" s="70"/>
      <c r="Z1020" s="70"/>
      <c r="AA1020" s="70"/>
      <c r="AB1020" s="70"/>
      <c r="AC1020" s="70"/>
      <c r="AD1020" s="70"/>
    </row>
    <row r="1021" spans="1:30">
      <c r="A1021" s="70"/>
      <c r="B1021" s="70"/>
      <c r="C1021" s="70"/>
      <c r="D1021" s="70"/>
      <c r="E1021" s="70"/>
      <c r="F1021" s="70"/>
      <c r="G1021" s="70"/>
      <c r="H1021" s="70"/>
      <c r="I1021" s="70"/>
      <c r="J1021" s="70"/>
      <c r="K1021" s="70"/>
      <c r="L1021" s="70"/>
      <c r="M1021" s="70"/>
      <c r="N1021" s="70"/>
      <c r="O1021" s="70"/>
      <c r="P1021" s="70"/>
      <c r="Q1021" s="70"/>
      <c r="R1021" s="70"/>
      <c r="S1021" s="70"/>
      <c r="T1021" s="70"/>
      <c r="U1021" s="70"/>
      <c r="V1021" s="70"/>
      <c r="W1021" s="70"/>
      <c r="X1021" s="70"/>
      <c r="Y1021" s="70"/>
      <c r="Z1021" s="70"/>
      <c r="AA1021" s="70"/>
      <c r="AB1021" s="70"/>
      <c r="AC1021" s="70"/>
      <c r="AD1021" s="70"/>
    </row>
    <row r="1022" spans="1:30">
      <c r="A1022" s="70"/>
      <c r="B1022" s="70"/>
      <c r="C1022" s="70"/>
      <c r="D1022" s="70"/>
      <c r="E1022" s="70"/>
      <c r="F1022" s="70"/>
      <c r="G1022" s="70"/>
      <c r="H1022" s="70"/>
      <c r="I1022" s="70"/>
      <c r="J1022" s="70"/>
      <c r="K1022" s="70"/>
      <c r="L1022" s="70"/>
      <c r="M1022" s="70"/>
      <c r="N1022" s="70"/>
      <c r="O1022" s="70"/>
      <c r="P1022" s="70"/>
      <c r="Q1022" s="70"/>
      <c r="R1022" s="70"/>
      <c r="S1022" s="70"/>
      <c r="T1022" s="70"/>
      <c r="U1022" s="70"/>
      <c r="V1022" s="70"/>
      <c r="W1022" s="70"/>
      <c r="X1022" s="70"/>
      <c r="Y1022" s="70"/>
      <c r="Z1022" s="70"/>
      <c r="AA1022" s="70"/>
      <c r="AB1022" s="70"/>
      <c r="AC1022" s="70"/>
      <c r="AD1022" s="70"/>
    </row>
    <row r="1023" spans="1:30">
      <c r="A1023" s="70"/>
      <c r="B1023" s="70"/>
      <c r="C1023" s="70"/>
      <c r="D1023" s="70"/>
      <c r="E1023" s="70"/>
      <c r="F1023" s="70"/>
      <c r="G1023" s="70"/>
      <c r="H1023" s="70"/>
      <c r="I1023" s="70"/>
      <c r="J1023" s="70"/>
      <c r="K1023" s="70"/>
      <c r="L1023" s="70"/>
      <c r="M1023" s="70"/>
      <c r="N1023" s="70"/>
      <c r="O1023" s="70"/>
      <c r="P1023" s="70"/>
      <c r="Q1023" s="70"/>
      <c r="R1023" s="70"/>
      <c r="S1023" s="70"/>
      <c r="T1023" s="70"/>
      <c r="U1023" s="70"/>
      <c r="V1023" s="70"/>
      <c r="W1023" s="70"/>
      <c r="X1023" s="70"/>
      <c r="Y1023" s="70"/>
      <c r="Z1023" s="70"/>
      <c r="AA1023" s="70"/>
      <c r="AB1023" s="70"/>
      <c r="AC1023" s="70"/>
      <c r="AD1023" s="70"/>
    </row>
    <row r="1024" spans="1:30">
      <c r="A1024" s="70"/>
      <c r="B1024" s="70"/>
      <c r="C1024" s="70"/>
      <c r="D1024" s="70"/>
      <c r="E1024" s="70"/>
      <c r="F1024" s="70"/>
      <c r="G1024" s="70"/>
      <c r="H1024" s="70"/>
      <c r="I1024" s="70"/>
      <c r="J1024" s="70"/>
      <c r="K1024" s="70"/>
      <c r="L1024" s="70"/>
      <c r="M1024" s="70"/>
      <c r="N1024" s="70"/>
      <c r="O1024" s="70"/>
      <c r="P1024" s="70"/>
      <c r="Q1024" s="70"/>
      <c r="R1024" s="70"/>
      <c r="S1024" s="70"/>
      <c r="T1024" s="70"/>
      <c r="U1024" s="70"/>
      <c r="V1024" s="70"/>
      <c r="W1024" s="70"/>
      <c r="X1024" s="70"/>
      <c r="Y1024" s="70"/>
      <c r="Z1024" s="70"/>
      <c r="AA1024" s="70"/>
      <c r="AB1024" s="70"/>
      <c r="AC1024" s="70"/>
      <c r="AD1024" s="70"/>
    </row>
    <row r="1025" spans="1:30">
      <c r="A1025" s="70"/>
      <c r="B1025" s="70"/>
      <c r="C1025" s="70"/>
      <c r="D1025" s="70"/>
      <c r="E1025" s="70"/>
      <c r="F1025" s="70"/>
      <c r="G1025" s="70"/>
      <c r="H1025" s="70"/>
      <c r="I1025" s="70"/>
      <c r="J1025" s="70"/>
      <c r="K1025" s="70"/>
      <c r="L1025" s="70"/>
      <c r="M1025" s="70"/>
      <c r="N1025" s="70"/>
      <c r="O1025" s="70"/>
      <c r="P1025" s="70"/>
      <c r="Q1025" s="70"/>
      <c r="R1025" s="70"/>
      <c r="S1025" s="70"/>
      <c r="T1025" s="70"/>
      <c r="U1025" s="70"/>
      <c r="V1025" s="70"/>
      <c r="W1025" s="70"/>
      <c r="X1025" s="70"/>
      <c r="Y1025" s="70"/>
      <c r="Z1025" s="70"/>
      <c r="AA1025" s="70"/>
      <c r="AB1025" s="70"/>
      <c r="AC1025" s="70"/>
      <c r="AD1025" s="70"/>
    </row>
    <row r="1026" spans="1:30">
      <c r="A1026" s="70"/>
      <c r="B1026" s="70"/>
      <c r="C1026" s="70"/>
      <c r="D1026" s="70"/>
      <c r="E1026" s="70"/>
      <c r="F1026" s="70"/>
      <c r="G1026" s="70"/>
      <c r="H1026" s="70"/>
      <c r="I1026" s="70"/>
      <c r="J1026" s="70"/>
      <c r="K1026" s="70"/>
      <c r="L1026" s="70"/>
      <c r="M1026" s="70"/>
      <c r="N1026" s="70"/>
      <c r="O1026" s="70"/>
      <c r="P1026" s="70"/>
      <c r="Q1026" s="70"/>
      <c r="R1026" s="70"/>
      <c r="S1026" s="70"/>
      <c r="T1026" s="70"/>
      <c r="U1026" s="70"/>
      <c r="V1026" s="70"/>
      <c r="W1026" s="70"/>
      <c r="X1026" s="70"/>
      <c r="Y1026" s="70"/>
      <c r="Z1026" s="70"/>
      <c r="AA1026" s="70"/>
      <c r="AB1026" s="70"/>
      <c r="AC1026" s="70"/>
      <c r="AD1026" s="70"/>
    </row>
    <row r="1027" spans="1:30">
      <c r="A1027" s="70"/>
      <c r="B1027" s="70"/>
      <c r="C1027" s="70"/>
      <c r="D1027" s="70"/>
      <c r="E1027" s="70"/>
      <c r="F1027" s="70"/>
      <c r="G1027" s="70"/>
      <c r="H1027" s="70"/>
      <c r="I1027" s="70"/>
      <c r="J1027" s="70"/>
      <c r="K1027" s="70"/>
      <c r="L1027" s="70"/>
      <c r="M1027" s="70"/>
      <c r="N1027" s="70"/>
      <c r="O1027" s="70"/>
      <c r="P1027" s="70"/>
      <c r="Q1027" s="70"/>
      <c r="R1027" s="70"/>
      <c r="S1027" s="70"/>
      <c r="T1027" s="70"/>
      <c r="U1027" s="70"/>
      <c r="V1027" s="70"/>
      <c r="W1027" s="70"/>
      <c r="X1027" s="70"/>
      <c r="Y1027" s="70"/>
      <c r="Z1027" s="70"/>
      <c r="AA1027" s="70"/>
      <c r="AB1027" s="70"/>
      <c r="AC1027" s="70"/>
      <c r="AD1027" s="70"/>
    </row>
    <row r="1028" spans="1:30">
      <c r="A1028" s="70"/>
      <c r="B1028" s="70"/>
      <c r="C1028" s="70"/>
      <c r="D1028" s="70"/>
      <c r="E1028" s="70"/>
      <c r="F1028" s="70"/>
      <c r="G1028" s="70"/>
      <c r="H1028" s="70"/>
      <c r="I1028" s="70"/>
      <c r="J1028" s="70"/>
      <c r="K1028" s="70"/>
      <c r="L1028" s="70"/>
      <c r="M1028" s="70"/>
      <c r="N1028" s="70"/>
      <c r="O1028" s="70"/>
      <c r="P1028" s="70"/>
      <c r="Q1028" s="70"/>
      <c r="R1028" s="70"/>
      <c r="S1028" s="70"/>
      <c r="T1028" s="70"/>
      <c r="U1028" s="70"/>
      <c r="V1028" s="70"/>
      <c r="W1028" s="70"/>
      <c r="X1028" s="70"/>
      <c r="Y1028" s="70"/>
      <c r="Z1028" s="70"/>
      <c r="AA1028" s="70"/>
      <c r="AB1028" s="70"/>
      <c r="AC1028" s="70"/>
      <c r="AD1028" s="70"/>
    </row>
    <row r="1029" spans="1:30">
      <c r="A1029" s="70"/>
      <c r="B1029" s="70"/>
      <c r="C1029" s="70"/>
      <c r="D1029" s="70"/>
      <c r="E1029" s="70"/>
      <c r="F1029" s="70"/>
      <c r="G1029" s="70"/>
      <c r="H1029" s="70"/>
      <c r="I1029" s="70"/>
      <c r="J1029" s="70"/>
      <c r="K1029" s="70"/>
      <c r="L1029" s="70"/>
      <c r="M1029" s="70"/>
      <c r="N1029" s="70"/>
      <c r="O1029" s="70"/>
      <c r="P1029" s="70"/>
      <c r="Q1029" s="70"/>
      <c r="R1029" s="70"/>
      <c r="S1029" s="70"/>
      <c r="T1029" s="70"/>
      <c r="U1029" s="70"/>
      <c r="V1029" s="70"/>
      <c r="W1029" s="70"/>
      <c r="X1029" s="70"/>
      <c r="Y1029" s="70"/>
      <c r="Z1029" s="70"/>
      <c r="AA1029" s="70"/>
      <c r="AB1029" s="70"/>
      <c r="AC1029" s="70"/>
      <c r="AD1029" s="70"/>
    </row>
    <row r="1030" spans="1:30">
      <c r="A1030" s="70"/>
      <c r="B1030" s="70"/>
      <c r="C1030" s="70"/>
      <c r="D1030" s="70"/>
      <c r="E1030" s="70"/>
      <c r="F1030" s="70"/>
      <c r="G1030" s="70"/>
      <c r="H1030" s="70"/>
      <c r="I1030" s="70"/>
      <c r="J1030" s="70"/>
      <c r="K1030" s="70"/>
      <c r="L1030" s="70"/>
      <c r="M1030" s="70"/>
      <c r="N1030" s="70"/>
      <c r="O1030" s="70"/>
      <c r="P1030" s="70"/>
      <c r="Q1030" s="70"/>
      <c r="R1030" s="70"/>
      <c r="S1030" s="70"/>
      <c r="T1030" s="70"/>
      <c r="U1030" s="70"/>
      <c r="V1030" s="70"/>
      <c r="W1030" s="70"/>
      <c r="X1030" s="70"/>
      <c r="Y1030" s="70"/>
      <c r="Z1030" s="70"/>
      <c r="AA1030" s="70"/>
      <c r="AB1030" s="70"/>
      <c r="AC1030" s="70"/>
      <c r="AD1030" s="70"/>
    </row>
    <row r="1031" spans="1:30">
      <c r="A1031" s="70"/>
      <c r="B1031" s="70"/>
      <c r="C1031" s="70"/>
      <c r="D1031" s="70"/>
      <c r="E1031" s="70"/>
      <c r="F1031" s="70"/>
      <c r="G1031" s="70"/>
      <c r="H1031" s="70"/>
      <c r="I1031" s="70"/>
      <c r="J1031" s="70"/>
      <c r="K1031" s="70"/>
      <c r="L1031" s="70"/>
      <c r="M1031" s="70"/>
      <c r="N1031" s="70"/>
      <c r="O1031" s="70"/>
      <c r="P1031" s="70"/>
      <c r="Q1031" s="70"/>
      <c r="R1031" s="70"/>
      <c r="S1031" s="70"/>
      <c r="T1031" s="70"/>
      <c r="U1031" s="70"/>
      <c r="V1031" s="70"/>
      <c r="W1031" s="70"/>
      <c r="X1031" s="70"/>
      <c r="Y1031" s="70"/>
      <c r="Z1031" s="70"/>
      <c r="AA1031" s="70"/>
      <c r="AB1031" s="70"/>
      <c r="AC1031" s="70"/>
      <c r="AD1031" s="70"/>
    </row>
    <row r="1032" spans="1:30">
      <c r="A1032" s="70"/>
      <c r="B1032" s="70"/>
      <c r="C1032" s="70"/>
      <c r="D1032" s="70"/>
      <c r="E1032" s="70"/>
      <c r="F1032" s="70"/>
      <c r="G1032" s="70"/>
      <c r="H1032" s="70"/>
      <c r="I1032" s="70"/>
      <c r="J1032" s="70"/>
      <c r="K1032" s="70"/>
      <c r="L1032" s="70"/>
      <c r="M1032" s="70"/>
      <c r="N1032" s="70"/>
      <c r="O1032" s="70"/>
      <c r="P1032" s="70"/>
      <c r="Q1032" s="70"/>
      <c r="R1032" s="70"/>
      <c r="S1032" s="70"/>
      <c r="T1032" s="70"/>
      <c r="U1032" s="70"/>
      <c r="V1032" s="70"/>
      <c r="W1032" s="70"/>
      <c r="X1032" s="70"/>
      <c r="Y1032" s="70"/>
      <c r="Z1032" s="70"/>
      <c r="AA1032" s="70"/>
      <c r="AB1032" s="70"/>
      <c r="AC1032" s="70"/>
      <c r="AD1032" s="70"/>
    </row>
    <row r="1033" spans="1:30">
      <c r="A1033" s="70"/>
      <c r="B1033" s="70"/>
      <c r="C1033" s="70"/>
      <c r="D1033" s="70"/>
      <c r="E1033" s="70"/>
      <c r="F1033" s="70"/>
      <c r="G1033" s="70"/>
      <c r="H1033" s="70"/>
      <c r="I1033" s="70"/>
      <c r="J1033" s="70"/>
      <c r="K1033" s="70"/>
      <c r="L1033" s="70"/>
      <c r="M1033" s="70"/>
      <c r="N1033" s="70"/>
      <c r="O1033" s="70"/>
      <c r="P1033" s="70"/>
      <c r="Q1033" s="70"/>
      <c r="R1033" s="70"/>
      <c r="S1033" s="70"/>
      <c r="T1033" s="70"/>
      <c r="U1033" s="70"/>
      <c r="V1033" s="70"/>
      <c r="W1033" s="70"/>
      <c r="X1033" s="70"/>
      <c r="Y1033" s="70"/>
      <c r="Z1033" s="70"/>
      <c r="AA1033" s="70"/>
      <c r="AB1033" s="70"/>
      <c r="AC1033" s="70"/>
      <c r="AD1033" s="70"/>
    </row>
    <row r="1034" spans="1:30">
      <c r="A1034" s="70"/>
      <c r="B1034" s="70"/>
      <c r="C1034" s="70"/>
      <c r="D1034" s="70"/>
      <c r="E1034" s="70"/>
      <c r="F1034" s="70"/>
      <c r="G1034" s="70"/>
      <c r="H1034" s="70"/>
      <c r="I1034" s="70"/>
      <c r="J1034" s="70"/>
      <c r="K1034" s="70"/>
      <c r="L1034" s="70"/>
      <c r="M1034" s="70"/>
      <c r="N1034" s="70"/>
      <c r="O1034" s="70"/>
      <c r="P1034" s="70"/>
      <c r="Q1034" s="70"/>
      <c r="R1034" s="70"/>
      <c r="S1034" s="70"/>
      <c r="T1034" s="70"/>
      <c r="U1034" s="70"/>
      <c r="V1034" s="70"/>
      <c r="W1034" s="70"/>
      <c r="X1034" s="70"/>
      <c r="Y1034" s="70"/>
      <c r="Z1034" s="70"/>
      <c r="AA1034" s="70"/>
      <c r="AB1034" s="70"/>
      <c r="AC1034" s="70"/>
      <c r="AD1034" s="70"/>
    </row>
    <row r="1035" spans="1:30">
      <c r="A1035" s="70"/>
      <c r="B1035" s="70"/>
      <c r="C1035" s="70"/>
      <c r="D1035" s="70"/>
      <c r="E1035" s="70"/>
      <c r="F1035" s="70"/>
      <c r="G1035" s="70"/>
      <c r="H1035" s="70"/>
      <c r="I1035" s="70"/>
      <c r="J1035" s="70"/>
      <c r="K1035" s="70"/>
      <c r="L1035" s="70"/>
      <c r="M1035" s="70"/>
      <c r="N1035" s="70"/>
      <c r="O1035" s="70"/>
      <c r="P1035" s="70"/>
      <c r="Q1035" s="70"/>
      <c r="R1035" s="70"/>
      <c r="S1035" s="70"/>
      <c r="T1035" s="70"/>
      <c r="U1035" s="70"/>
      <c r="V1035" s="70"/>
      <c r="W1035" s="70"/>
      <c r="X1035" s="70"/>
      <c r="Y1035" s="70"/>
      <c r="Z1035" s="70"/>
      <c r="AA1035" s="70"/>
      <c r="AB1035" s="70"/>
      <c r="AC1035" s="70"/>
      <c r="AD1035" s="70"/>
    </row>
    <row r="1036" spans="1:30">
      <c r="A1036" s="70"/>
      <c r="B1036" s="70"/>
      <c r="C1036" s="70"/>
      <c r="D1036" s="70"/>
      <c r="E1036" s="70"/>
      <c r="F1036" s="70"/>
      <c r="G1036" s="70"/>
      <c r="H1036" s="70"/>
      <c r="I1036" s="70"/>
      <c r="J1036" s="70"/>
      <c r="K1036" s="70"/>
      <c r="L1036" s="70"/>
      <c r="M1036" s="70"/>
      <c r="N1036" s="70"/>
      <c r="O1036" s="70"/>
      <c r="P1036" s="70"/>
      <c r="Q1036" s="70"/>
      <c r="R1036" s="70"/>
      <c r="S1036" s="70"/>
      <c r="T1036" s="70"/>
      <c r="U1036" s="70"/>
      <c r="V1036" s="70"/>
      <c r="W1036" s="70"/>
      <c r="X1036" s="70"/>
      <c r="Y1036" s="70"/>
      <c r="Z1036" s="70"/>
      <c r="AA1036" s="70"/>
      <c r="AB1036" s="70"/>
      <c r="AC1036" s="70"/>
      <c r="AD1036" s="70"/>
    </row>
    <row r="1037" spans="1:30">
      <c r="A1037" s="70"/>
      <c r="B1037" s="70"/>
      <c r="C1037" s="70"/>
      <c r="D1037" s="70"/>
      <c r="E1037" s="70"/>
      <c r="F1037" s="70"/>
      <c r="G1037" s="70"/>
      <c r="H1037" s="70"/>
      <c r="I1037" s="70"/>
      <c r="J1037" s="70"/>
      <c r="K1037" s="70"/>
      <c r="L1037" s="70"/>
      <c r="M1037" s="70"/>
      <c r="N1037" s="70"/>
      <c r="O1037" s="70"/>
      <c r="P1037" s="70"/>
      <c r="Q1037" s="70"/>
      <c r="R1037" s="70"/>
      <c r="S1037" s="70"/>
      <c r="T1037" s="70"/>
      <c r="U1037" s="70"/>
      <c r="V1037" s="70"/>
      <c r="W1037" s="70"/>
      <c r="X1037" s="70"/>
      <c r="Y1037" s="70"/>
      <c r="Z1037" s="70"/>
      <c r="AA1037" s="70"/>
      <c r="AB1037" s="70"/>
      <c r="AC1037" s="70"/>
      <c r="AD1037" s="70"/>
    </row>
    <row r="1038" spans="1:30">
      <c r="A1038" s="70"/>
      <c r="B1038" s="70"/>
      <c r="C1038" s="70"/>
      <c r="D1038" s="70"/>
      <c r="E1038" s="70"/>
      <c r="F1038" s="70"/>
      <c r="G1038" s="70"/>
      <c r="H1038" s="70"/>
      <c r="I1038" s="70"/>
      <c r="J1038" s="70"/>
      <c r="K1038" s="70"/>
      <c r="L1038" s="70"/>
      <c r="M1038" s="70"/>
      <c r="N1038" s="70"/>
      <c r="O1038" s="70"/>
      <c r="P1038" s="70"/>
      <c r="Q1038" s="70"/>
      <c r="R1038" s="70"/>
      <c r="S1038" s="70"/>
      <c r="T1038" s="70"/>
      <c r="U1038" s="70"/>
      <c r="V1038" s="70"/>
      <c r="W1038" s="70"/>
      <c r="X1038" s="70"/>
      <c r="Y1038" s="70"/>
      <c r="Z1038" s="70"/>
      <c r="AA1038" s="70"/>
      <c r="AB1038" s="70"/>
      <c r="AC1038" s="70"/>
      <c r="AD1038" s="70"/>
    </row>
    <row r="1039" spans="1:30">
      <c r="A1039" s="70"/>
      <c r="B1039" s="70"/>
      <c r="C1039" s="70"/>
      <c r="D1039" s="70"/>
      <c r="E1039" s="70"/>
      <c r="F1039" s="70"/>
      <c r="G1039" s="70"/>
      <c r="H1039" s="70"/>
      <c r="I1039" s="70"/>
      <c r="J1039" s="70"/>
      <c r="K1039" s="70"/>
      <c r="L1039" s="70"/>
      <c r="M1039" s="70"/>
      <c r="N1039" s="70"/>
      <c r="O1039" s="70"/>
      <c r="P1039" s="70"/>
      <c r="Q1039" s="70"/>
      <c r="R1039" s="70"/>
      <c r="S1039" s="70"/>
      <c r="T1039" s="70"/>
      <c r="U1039" s="70"/>
      <c r="V1039" s="70"/>
      <c r="W1039" s="70"/>
      <c r="X1039" s="70"/>
      <c r="Y1039" s="70"/>
      <c r="Z1039" s="70"/>
      <c r="AA1039" s="70"/>
      <c r="AB1039" s="70"/>
      <c r="AC1039" s="70"/>
      <c r="AD1039" s="70"/>
    </row>
    <row r="1040" spans="1:30">
      <c r="A1040" s="70"/>
      <c r="B1040" s="70"/>
      <c r="C1040" s="70"/>
      <c r="D1040" s="70"/>
      <c r="E1040" s="70"/>
      <c r="F1040" s="70"/>
      <c r="G1040" s="70"/>
      <c r="H1040" s="70"/>
      <c r="I1040" s="70"/>
      <c r="J1040" s="70"/>
      <c r="K1040" s="70"/>
      <c r="L1040" s="70"/>
      <c r="M1040" s="70"/>
      <c r="N1040" s="70"/>
      <c r="O1040" s="70"/>
      <c r="P1040" s="70"/>
      <c r="Q1040" s="70"/>
      <c r="R1040" s="70"/>
      <c r="S1040" s="70"/>
      <c r="T1040" s="70"/>
      <c r="U1040" s="70"/>
      <c r="V1040" s="70"/>
      <c r="W1040" s="70"/>
      <c r="X1040" s="70"/>
      <c r="Y1040" s="70"/>
      <c r="Z1040" s="70"/>
      <c r="AA1040" s="70"/>
      <c r="AB1040" s="70"/>
      <c r="AC1040" s="70"/>
      <c r="AD1040" s="70"/>
    </row>
    <row r="1041" spans="1:30">
      <c r="A1041" s="70"/>
      <c r="B1041" s="70"/>
      <c r="C1041" s="70"/>
      <c r="D1041" s="70"/>
      <c r="E1041" s="70"/>
      <c r="F1041" s="70"/>
      <c r="G1041" s="70"/>
      <c r="H1041" s="70"/>
      <c r="I1041" s="70"/>
      <c r="J1041" s="70"/>
      <c r="K1041" s="70"/>
      <c r="L1041" s="70"/>
      <c r="M1041" s="70"/>
      <c r="N1041" s="70"/>
      <c r="O1041" s="70"/>
      <c r="P1041" s="70"/>
      <c r="Q1041" s="70"/>
      <c r="R1041" s="70"/>
      <c r="S1041" s="70"/>
      <c r="T1041" s="70"/>
      <c r="U1041" s="70"/>
      <c r="V1041" s="70"/>
      <c r="W1041" s="70"/>
      <c r="X1041" s="70"/>
      <c r="Y1041" s="70"/>
      <c r="Z1041" s="70"/>
      <c r="AA1041" s="70"/>
      <c r="AB1041" s="70"/>
      <c r="AC1041" s="70"/>
      <c r="AD1041" s="70"/>
    </row>
    <row r="1042" spans="1:30">
      <c r="A1042" s="70"/>
      <c r="B1042" s="70"/>
      <c r="C1042" s="70"/>
      <c r="D1042" s="70"/>
      <c r="E1042" s="70"/>
      <c r="F1042" s="70"/>
      <c r="G1042" s="70"/>
      <c r="H1042" s="70"/>
      <c r="I1042" s="70"/>
      <c r="J1042" s="70"/>
      <c r="K1042" s="70"/>
      <c r="L1042" s="70"/>
      <c r="M1042" s="70"/>
      <c r="N1042" s="70"/>
      <c r="O1042" s="70"/>
      <c r="P1042" s="70"/>
      <c r="Q1042" s="70"/>
      <c r="R1042" s="70"/>
      <c r="S1042" s="70"/>
      <c r="T1042" s="70"/>
      <c r="U1042" s="70"/>
      <c r="V1042" s="70"/>
      <c r="W1042" s="70"/>
      <c r="X1042" s="70"/>
      <c r="Y1042" s="70"/>
      <c r="Z1042" s="70"/>
      <c r="AA1042" s="70"/>
      <c r="AB1042" s="70"/>
      <c r="AC1042" s="70"/>
      <c r="AD1042" s="70"/>
    </row>
    <row r="1043" spans="1:30">
      <c r="A1043" s="70"/>
      <c r="B1043" s="70"/>
      <c r="C1043" s="70"/>
      <c r="D1043" s="70"/>
      <c r="E1043" s="70"/>
      <c r="F1043" s="70"/>
      <c r="G1043" s="70"/>
      <c r="H1043" s="70"/>
      <c r="I1043" s="70"/>
      <c r="J1043" s="70"/>
      <c r="K1043" s="70"/>
      <c r="L1043" s="70"/>
      <c r="M1043" s="70"/>
      <c r="N1043" s="70"/>
      <c r="O1043" s="70"/>
      <c r="P1043" s="70"/>
      <c r="Q1043" s="70"/>
      <c r="R1043" s="70"/>
      <c r="S1043" s="70"/>
      <c r="T1043" s="70"/>
      <c r="U1043" s="70"/>
      <c r="V1043" s="70"/>
      <c r="W1043" s="70"/>
      <c r="X1043" s="70"/>
      <c r="Y1043" s="70"/>
      <c r="Z1043" s="70"/>
      <c r="AA1043" s="70"/>
      <c r="AB1043" s="70"/>
      <c r="AC1043" s="70"/>
      <c r="AD1043" s="70"/>
    </row>
    <row r="1044" spans="1:30">
      <c r="A1044" s="70"/>
      <c r="B1044" s="70"/>
      <c r="C1044" s="70"/>
      <c r="D1044" s="70"/>
      <c r="E1044" s="70"/>
      <c r="F1044" s="70"/>
      <c r="G1044" s="70"/>
      <c r="H1044" s="70"/>
      <c r="I1044" s="70"/>
      <c r="J1044" s="70"/>
      <c r="K1044" s="70"/>
      <c r="L1044" s="70"/>
      <c r="M1044" s="70"/>
      <c r="N1044" s="70"/>
      <c r="O1044" s="70"/>
      <c r="P1044" s="70"/>
      <c r="Q1044" s="70"/>
      <c r="R1044" s="70"/>
      <c r="S1044" s="70"/>
      <c r="T1044" s="70"/>
      <c r="U1044" s="70"/>
      <c r="V1044" s="70"/>
      <c r="W1044" s="70"/>
      <c r="X1044" s="70"/>
      <c r="Y1044" s="70"/>
      <c r="Z1044" s="70"/>
      <c r="AA1044" s="70"/>
      <c r="AB1044" s="70"/>
      <c r="AC1044" s="70"/>
      <c r="AD1044" s="70"/>
    </row>
    <row r="1045" spans="1:30">
      <c r="A1045" s="70"/>
      <c r="B1045" s="70"/>
      <c r="C1045" s="70"/>
      <c r="D1045" s="70"/>
      <c r="E1045" s="70"/>
      <c r="F1045" s="70"/>
      <c r="G1045" s="70"/>
      <c r="H1045" s="70"/>
      <c r="I1045" s="70"/>
      <c r="J1045" s="70"/>
      <c r="K1045" s="70"/>
      <c r="L1045" s="70"/>
      <c r="M1045" s="70"/>
      <c r="N1045" s="70"/>
      <c r="O1045" s="70"/>
      <c r="P1045" s="70"/>
      <c r="Q1045" s="70"/>
      <c r="R1045" s="70"/>
      <c r="S1045" s="70"/>
      <c r="T1045" s="70"/>
      <c r="U1045" s="70"/>
      <c r="V1045" s="70"/>
      <c r="W1045" s="70"/>
      <c r="X1045" s="70"/>
      <c r="Y1045" s="70"/>
      <c r="Z1045" s="70"/>
      <c r="AA1045" s="70"/>
      <c r="AB1045" s="70"/>
      <c r="AC1045" s="70"/>
      <c r="AD1045" s="70"/>
    </row>
    <row r="1046" spans="1:30">
      <c r="A1046" s="70"/>
      <c r="B1046" s="70"/>
      <c r="C1046" s="70"/>
      <c r="D1046" s="70"/>
      <c r="E1046" s="70"/>
      <c r="F1046" s="70"/>
      <c r="G1046" s="70"/>
      <c r="H1046" s="70"/>
      <c r="I1046" s="70"/>
      <c r="J1046" s="70"/>
      <c r="K1046" s="70"/>
      <c r="L1046" s="70"/>
      <c r="M1046" s="70"/>
      <c r="N1046" s="70"/>
      <c r="O1046" s="70"/>
      <c r="P1046" s="70"/>
      <c r="Q1046" s="70"/>
      <c r="R1046" s="70"/>
      <c r="S1046" s="70"/>
      <c r="T1046" s="70"/>
      <c r="U1046" s="70"/>
      <c r="V1046" s="70"/>
      <c r="W1046" s="70"/>
      <c r="X1046" s="70"/>
      <c r="Y1046" s="70"/>
      <c r="Z1046" s="70"/>
      <c r="AA1046" s="70"/>
      <c r="AB1046" s="70"/>
      <c r="AC1046" s="70"/>
      <c r="AD1046" s="70"/>
    </row>
    <row r="1047" spans="1:30">
      <c r="A1047" s="70"/>
      <c r="B1047" s="70"/>
      <c r="C1047" s="70"/>
      <c r="D1047" s="70"/>
      <c r="E1047" s="70"/>
      <c r="F1047" s="70"/>
      <c r="G1047" s="70"/>
      <c r="H1047" s="70"/>
      <c r="I1047" s="70"/>
      <c r="J1047" s="70"/>
      <c r="K1047" s="70"/>
      <c r="L1047" s="70"/>
      <c r="M1047" s="70"/>
      <c r="N1047" s="70"/>
      <c r="O1047" s="70"/>
      <c r="P1047" s="70"/>
      <c r="Q1047" s="70"/>
      <c r="R1047" s="70"/>
      <c r="S1047" s="70"/>
      <c r="T1047" s="70"/>
      <c r="U1047" s="70"/>
      <c r="V1047" s="70"/>
      <c r="W1047" s="70"/>
      <c r="X1047" s="70"/>
      <c r="Y1047" s="70"/>
      <c r="Z1047" s="70"/>
      <c r="AA1047" s="70"/>
      <c r="AB1047" s="70"/>
      <c r="AC1047" s="70"/>
      <c r="AD1047" s="70"/>
    </row>
    <row r="1048" spans="1:30">
      <c r="A1048" s="70"/>
      <c r="B1048" s="70"/>
      <c r="C1048" s="70"/>
      <c r="D1048" s="70"/>
      <c r="E1048" s="70"/>
      <c r="F1048" s="70"/>
      <c r="G1048" s="70"/>
      <c r="H1048" s="70"/>
      <c r="I1048" s="70"/>
      <c r="J1048" s="70"/>
      <c r="K1048" s="70"/>
      <c r="L1048" s="70"/>
      <c r="M1048" s="70"/>
      <c r="N1048" s="70"/>
      <c r="O1048" s="70"/>
      <c r="P1048" s="70"/>
      <c r="Q1048" s="70"/>
      <c r="R1048" s="70"/>
      <c r="S1048" s="70"/>
      <c r="T1048" s="70"/>
      <c r="U1048" s="70"/>
      <c r="V1048" s="70"/>
      <c r="W1048" s="70"/>
      <c r="X1048" s="70"/>
      <c r="Y1048" s="70"/>
      <c r="Z1048" s="70"/>
      <c r="AA1048" s="70"/>
      <c r="AB1048" s="70"/>
      <c r="AC1048" s="70"/>
      <c r="AD1048" s="70"/>
    </row>
    <row r="1049" spans="1:30">
      <c r="A1049" s="70"/>
      <c r="B1049" s="70"/>
      <c r="C1049" s="70"/>
      <c r="D1049" s="70"/>
      <c r="E1049" s="70"/>
      <c r="F1049" s="70"/>
      <c r="G1049" s="70"/>
      <c r="H1049" s="70"/>
      <c r="I1049" s="70"/>
      <c r="J1049" s="70"/>
      <c r="K1049" s="70"/>
      <c r="L1049" s="70"/>
      <c r="M1049" s="70"/>
      <c r="N1049" s="70"/>
      <c r="O1049" s="70"/>
      <c r="P1049" s="70"/>
      <c r="Q1049" s="70"/>
      <c r="R1049" s="70"/>
      <c r="S1049" s="70"/>
      <c r="T1049" s="70"/>
      <c r="U1049" s="70"/>
      <c r="V1049" s="70"/>
      <c r="W1049" s="70"/>
      <c r="X1049" s="70"/>
      <c r="Y1049" s="70"/>
      <c r="Z1049" s="70"/>
      <c r="AA1049" s="70"/>
      <c r="AB1049" s="70"/>
      <c r="AC1049" s="70"/>
      <c r="AD1049" s="70"/>
    </row>
    <row r="1050" spans="1:30">
      <c r="A1050" s="70"/>
      <c r="B1050" s="70"/>
      <c r="C1050" s="70"/>
      <c r="D1050" s="70"/>
      <c r="E1050" s="70"/>
      <c r="F1050" s="70"/>
      <c r="G1050" s="70"/>
      <c r="H1050" s="70"/>
      <c r="I1050" s="70"/>
      <c r="J1050" s="70"/>
      <c r="K1050" s="70"/>
      <c r="L1050" s="70"/>
      <c r="M1050" s="70"/>
      <c r="N1050" s="70"/>
      <c r="O1050" s="70"/>
      <c r="P1050" s="70"/>
      <c r="Q1050" s="70"/>
      <c r="R1050" s="70"/>
      <c r="S1050" s="70"/>
      <c r="T1050" s="70"/>
      <c r="U1050" s="70"/>
      <c r="V1050" s="70"/>
      <c r="W1050" s="70"/>
      <c r="X1050" s="70"/>
      <c r="Y1050" s="70"/>
      <c r="Z1050" s="70"/>
      <c r="AA1050" s="70"/>
      <c r="AB1050" s="70"/>
      <c r="AC1050" s="70"/>
      <c r="AD1050" s="70"/>
    </row>
    <row r="1051" spans="1:30">
      <c r="A1051" s="70"/>
      <c r="B1051" s="70"/>
      <c r="C1051" s="70"/>
      <c r="D1051" s="70"/>
      <c r="E1051" s="70"/>
      <c r="F1051" s="70"/>
      <c r="G1051" s="70"/>
      <c r="H1051" s="70"/>
      <c r="I1051" s="70"/>
      <c r="J1051" s="70"/>
      <c r="K1051" s="70"/>
      <c r="L1051" s="70"/>
      <c r="M1051" s="70"/>
      <c r="N1051" s="70"/>
      <c r="O1051" s="70"/>
      <c r="P1051" s="70"/>
      <c r="Q1051" s="70"/>
      <c r="R1051" s="70"/>
      <c r="S1051" s="70"/>
      <c r="T1051" s="70"/>
      <c r="U1051" s="70"/>
      <c r="V1051" s="70"/>
      <c r="W1051" s="70"/>
      <c r="X1051" s="70"/>
      <c r="Y1051" s="70"/>
      <c r="Z1051" s="70"/>
      <c r="AA1051" s="70"/>
      <c r="AB1051" s="70"/>
      <c r="AC1051" s="70"/>
      <c r="AD1051" s="70"/>
    </row>
    <row r="1052" spans="1:30">
      <c r="A1052" s="70"/>
      <c r="B1052" s="70"/>
      <c r="C1052" s="70"/>
      <c r="D1052" s="70"/>
      <c r="E1052" s="70"/>
      <c r="F1052" s="70"/>
      <c r="G1052" s="70"/>
      <c r="H1052" s="70"/>
      <c r="I1052" s="70"/>
      <c r="J1052" s="70"/>
      <c r="K1052" s="70"/>
      <c r="L1052" s="70"/>
      <c r="M1052" s="70"/>
      <c r="N1052" s="70"/>
      <c r="O1052" s="70"/>
      <c r="P1052" s="70"/>
      <c r="Q1052" s="70"/>
      <c r="R1052" s="70"/>
      <c r="S1052" s="70"/>
      <c r="T1052" s="70"/>
      <c r="U1052" s="70"/>
      <c r="V1052" s="70"/>
      <c r="W1052" s="70"/>
      <c r="X1052" s="70"/>
      <c r="Y1052" s="70"/>
      <c r="Z1052" s="70"/>
      <c r="AA1052" s="70"/>
      <c r="AB1052" s="70"/>
      <c r="AC1052" s="70"/>
      <c r="AD1052" s="70"/>
    </row>
    <row r="1053" spans="1:30">
      <c r="A1053" s="70"/>
      <c r="B1053" s="70"/>
      <c r="C1053" s="70"/>
      <c r="D1053" s="70"/>
      <c r="E1053" s="70"/>
      <c r="F1053" s="70"/>
      <c r="G1053" s="70"/>
      <c r="H1053" s="70"/>
      <c r="I1053" s="70"/>
      <c r="J1053" s="70"/>
      <c r="K1053" s="70"/>
      <c r="L1053" s="70"/>
      <c r="M1053" s="70"/>
      <c r="N1053" s="70"/>
      <c r="O1053" s="70"/>
      <c r="P1053" s="70"/>
      <c r="Q1053" s="70"/>
      <c r="R1053" s="70"/>
      <c r="S1053" s="70"/>
      <c r="T1053" s="70"/>
      <c r="U1053" s="70"/>
      <c r="V1053" s="70"/>
      <c r="W1053" s="70"/>
      <c r="X1053" s="70"/>
      <c r="Y1053" s="70"/>
      <c r="Z1053" s="70"/>
      <c r="AA1053" s="70"/>
      <c r="AB1053" s="70"/>
      <c r="AC1053" s="70"/>
      <c r="AD1053" s="70"/>
    </row>
    <row r="1054" spans="1:30">
      <c r="A1054" s="70"/>
      <c r="B1054" s="70"/>
      <c r="C1054" s="70"/>
      <c r="D1054" s="70"/>
      <c r="E1054" s="70"/>
      <c r="F1054" s="70"/>
      <c r="G1054" s="70"/>
      <c r="H1054" s="70"/>
      <c r="I1054" s="70"/>
      <c r="J1054" s="70"/>
      <c r="K1054" s="70"/>
      <c r="L1054" s="70"/>
      <c r="M1054" s="70"/>
      <c r="N1054" s="70"/>
      <c r="O1054" s="70"/>
      <c r="P1054" s="70"/>
      <c r="Q1054" s="70"/>
      <c r="R1054" s="70"/>
      <c r="S1054" s="70"/>
      <c r="T1054" s="70"/>
      <c r="U1054" s="70"/>
      <c r="V1054" s="70"/>
      <c r="W1054" s="70"/>
      <c r="X1054" s="70"/>
      <c r="Y1054" s="70"/>
      <c r="Z1054" s="70"/>
      <c r="AA1054" s="70"/>
      <c r="AB1054" s="70"/>
      <c r="AC1054" s="70"/>
      <c r="AD1054" s="70"/>
    </row>
    <row r="1055" spans="1:30">
      <c r="A1055" s="70"/>
      <c r="B1055" s="70"/>
      <c r="C1055" s="70"/>
      <c r="D1055" s="70"/>
      <c r="E1055" s="70"/>
      <c r="F1055" s="70"/>
      <c r="G1055" s="70"/>
      <c r="H1055" s="70"/>
      <c r="I1055" s="70"/>
      <c r="J1055" s="70"/>
      <c r="K1055" s="70"/>
      <c r="L1055" s="70"/>
      <c r="M1055" s="70"/>
      <c r="N1055" s="70"/>
      <c r="O1055" s="70"/>
      <c r="P1055" s="70"/>
      <c r="Q1055" s="70"/>
      <c r="R1055" s="70"/>
      <c r="S1055" s="70"/>
      <c r="T1055" s="70"/>
      <c r="U1055" s="70"/>
      <c r="V1055" s="70"/>
      <c r="W1055" s="70"/>
      <c r="X1055" s="70"/>
      <c r="Y1055" s="70"/>
      <c r="Z1055" s="70"/>
      <c r="AA1055" s="70"/>
      <c r="AB1055" s="70"/>
      <c r="AC1055" s="70"/>
      <c r="AD1055" s="70"/>
    </row>
    <row r="1056" spans="1:30">
      <c r="A1056" s="70"/>
      <c r="B1056" s="70"/>
      <c r="C1056" s="70"/>
      <c r="D1056" s="70"/>
      <c r="E1056" s="70"/>
      <c r="F1056" s="70"/>
      <c r="G1056" s="70"/>
      <c r="H1056" s="70"/>
      <c r="I1056" s="70"/>
      <c r="J1056" s="70"/>
      <c r="K1056" s="70"/>
      <c r="L1056" s="70"/>
      <c r="M1056" s="70"/>
      <c r="N1056" s="70"/>
      <c r="O1056" s="70"/>
      <c r="P1056" s="70"/>
      <c r="Q1056" s="70"/>
      <c r="R1056" s="70"/>
      <c r="S1056" s="70"/>
      <c r="T1056" s="70"/>
      <c r="U1056" s="70"/>
      <c r="V1056" s="70"/>
      <c r="W1056" s="70"/>
      <c r="X1056" s="70"/>
      <c r="Y1056" s="70"/>
      <c r="Z1056" s="70"/>
      <c r="AA1056" s="70"/>
      <c r="AB1056" s="70"/>
      <c r="AC1056" s="70"/>
      <c r="AD1056" s="70"/>
    </row>
    <row r="1057" spans="1:30">
      <c r="A1057" s="70"/>
      <c r="B1057" s="70"/>
      <c r="C1057" s="70"/>
      <c r="D1057" s="70"/>
      <c r="E1057" s="70"/>
      <c r="F1057" s="70"/>
      <c r="G1057" s="70"/>
      <c r="H1057" s="70"/>
      <c r="I1057" s="70"/>
      <c r="J1057" s="70"/>
      <c r="K1057" s="70"/>
      <c r="L1057" s="70"/>
      <c r="M1057" s="70"/>
      <c r="N1057" s="70"/>
      <c r="O1057" s="70"/>
      <c r="P1057" s="70"/>
      <c r="Q1057" s="70"/>
      <c r="R1057" s="70"/>
      <c r="S1057" s="70"/>
      <c r="T1057" s="70"/>
      <c r="U1057" s="70"/>
      <c r="V1057" s="70"/>
      <c r="W1057" s="70"/>
      <c r="X1057" s="70"/>
      <c r="Y1057" s="70"/>
      <c r="Z1057" s="70"/>
      <c r="AA1057" s="70"/>
      <c r="AB1057" s="70"/>
      <c r="AC1057" s="70"/>
      <c r="AD1057" s="70"/>
    </row>
    <row r="1058" spans="1:30">
      <c r="A1058" s="70"/>
      <c r="B1058" s="70"/>
      <c r="C1058" s="70"/>
      <c r="D1058" s="70"/>
      <c r="E1058" s="70"/>
      <c r="F1058" s="70"/>
      <c r="G1058" s="70"/>
      <c r="H1058" s="70"/>
      <c r="I1058" s="70"/>
      <c r="J1058" s="70"/>
      <c r="K1058" s="70"/>
      <c r="L1058" s="70"/>
      <c r="M1058" s="70"/>
      <c r="N1058" s="70"/>
      <c r="O1058" s="70"/>
      <c r="P1058" s="70"/>
      <c r="Q1058" s="70"/>
      <c r="R1058" s="70"/>
      <c r="S1058" s="70"/>
      <c r="T1058" s="70"/>
      <c r="U1058" s="70"/>
      <c r="V1058" s="70"/>
      <c r="W1058" s="70"/>
      <c r="X1058" s="70"/>
      <c r="Y1058" s="70"/>
      <c r="Z1058" s="70"/>
      <c r="AA1058" s="70"/>
      <c r="AB1058" s="70"/>
      <c r="AC1058" s="70"/>
      <c r="AD1058" s="70"/>
    </row>
    <row r="1059" spans="1:30">
      <c r="A1059" s="70"/>
      <c r="B1059" s="70"/>
      <c r="C1059" s="70"/>
      <c r="D1059" s="70"/>
      <c r="E1059" s="70"/>
      <c r="F1059" s="70"/>
      <c r="G1059" s="70"/>
      <c r="H1059" s="70"/>
      <c r="I1059" s="70"/>
      <c r="J1059" s="70"/>
      <c r="K1059" s="70"/>
      <c r="L1059" s="70"/>
      <c r="M1059" s="70"/>
      <c r="N1059" s="70"/>
      <c r="O1059" s="70"/>
      <c r="P1059" s="70"/>
      <c r="Q1059" s="70"/>
      <c r="R1059" s="70"/>
      <c r="S1059" s="70"/>
      <c r="T1059" s="70"/>
      <c r="U1059" s="70"/>
      <c r="V1059" s="70"/>
      <c r="W1059" s="70"/>
      <c r="X1059" s="70"/>
      <c r="Y1059" s="70"/>
      <c r="Z1059" s="70"/>
      <c r="AA1059" s="70"/>
      <c r="AB1059" s="70"/>
      <c r="AC1059" s="70"/>
      <c r="AD1059" s="70"/>
    </row>
    <row r="1060" spans="1:30">
      <c r="A1060" s="70"/>
      <c r="B1060" s="70"/>
      <c r="C1060" s="70"/>
      <c r="D1060" s="70"/>
      <c r="E1060" s="70"/>
      <c r="F1060" s="70"/>
      <c r="G1060" s="70"/>
      <c r="H1060" s="70"/>
      <c r="I1060" s="70"/>
      <c r="J1060" s="70"/>
      <c r="K1060" s="70"/>
      <c r="L1060" s="70"/>
      <c r="M1060" s="70"/>
      <c r="N1060" s="70"/>
      <c r="O1060" s="70"/>
      <c r="P1060" s="70"/>
      <c r="Q1060" s="70"/>
      <c r="R1060" s="70"/>
      <c r="S1060" s="70"/>
      <c r="T1060" s="70"/>
      <c r="U1060" s="70"/>
      <c r="V1060" s="70"/>
      <c r="W1060" s="70"/>
      <c r="X1060" s="70"/>
      <c r="Y1060" s="70"/>
      <c r="Z1060" s="70"/>
      <c r="AA1060" s="70"/>
      <c r="AB1060" s="70"/>
      <c r="AC1060" s="70"/>
      <c r="AD1060" s="70"/>
    </row>
    <row r="1061" spans="1:30">
      <c r="A1061" s="70"/>
      <c r="B1061" s="70"/>
      <c r="C1061" s="70"/>
      <c r="D1061" s="70"/>
      <c r="E1061" s="70"/>
      <c r="F1061" s="70"/>
      <c r="G1061" s="70"/>
      <c r="H1061" s="70"/>
      <c r="I1061" s="70"/>
      <c r="J1061" s="70"/>
      <c r="K1061" s="70"/>
      <c r="L1061" s="70"/>
      <c r="M1061" s="70"/>
      <c r="N1061" s="70"/>
      <c r="O1061" s="70"/>
      <c r="P1061" s="70"/>
      <c r="Q1061" s="70"/>
      <c r="R1061" s="70"/>
      <c r="S1061" s="70"/>
      <c r="T1061" s="70"/>
      <c r="U1061" s="70"/>
      <c r="V1061" s="70"/>
      <c r="W1061" s="70"/>
      <c r="X1061" s="70"/>
      <c r="Y1061" s="70"/>
      <c r="Z1061" s="70"/>
      <c r="AA1061" s="70"/>
      <c r="AB1061" s="70"/>
      <c r="AC1061" s="70"/>
      <c r="AD1061" s="70"/>
    </row>
    <row r="1062" spans="1:30">
      <c r="A1062" s="70"/>
      <c r="B1062" s="70"/>
      <c r="C1062" s="70"/>
      <c r="D1062" s="70"/>
      <c r="E1062" s="70"/>
      <c r="F1062" s="70"/>
      <c r="G1062" s="70"/>
      <c r="H1062" s="70"/>
      <c r="I1062" s="70"/>
      <c r="J1062" s="70"/>
      <c r="K1062" s="70"/>
      <c r="L1062" s="70"/>
      <c r="M1062" s="70"/>
      <c r="N1062" s="70"/>
      <c r="O1062" s="70"/>
      <c r="P1062" s="70"/>
      <c r="Q1062" s="70"/>
      <c r="R1062" s="70"/>
      <c r="S1062" s="70"/>
      <c r="T1062" s="70"/>
      <c r="U1062" s="70"/>
      <c r="V1062" s="70"/>
      <c r="W1062" s="70"/>
      <c r="X1062" s="70"/>
      <c r="Y1062" s="70"/>
      <c r="Z1062" s="70"/>
      <c r="AA1062" s="70"/>
      <c r="AB1062" s="70"/>
      <c r="AC1062" s="70"/>
      <c r="AD1062" s="70"/>
    </row>
    <row r="1063" spans="1:30">
      <c r="A1063" s="70"/>
      <c r="B1063" s="70"/>
      <c r="C1063" s="70"/>
      <c r="D1063" s="70"/>
      <c r="E1063" s="70"/>
      <c r="F1063" s="70"/>
      <c r="G1063" s="70"/>
      <c r="H1063" s="70"/>
      <c r="I1063" s="70"/>
      <c r="J1063" s="70"/>
      <c r="K1063" s="70"/>
      <c r="L1063" s="70"/>
      <c r="M1063" s="70"/>
      <c r="N1063" s="70"/>
      <c r="O1063" s="70"/>
      <c r="P1063" s="70"/>
      <c r="Q1063" s="70"/>
      <c r="R1063" s="70"/>
      <c r="S1063" s="70"/>
      <c r="T1063" s="70"/>
      <c r="U1063" s="70"/>
      <c r="V1063" s="70"/>
      <c r="W1063" s="70"/>
      <c r="X1063" s="70"/>
      <c r="Y1063" s="70"/>
      <c r="Z1063" s="70"/>
      <c r="AA1063" s="70"/>
      <c r="AB1063" s="70"/>
      <c r="AC1063" s="70"/>
      <c r="AD1063" s="70"/>
    </row>
    <row r="1064" spans="1:30">
      <c r="A1064" s="70"/>
      <c r="B1064" s="70"/>
      <c r="C1064" s="70"/>
      <c r="D1064" s="70"/>
      <c r="E1064" s="70"/>
      <c r="F1064" s="70"/>
      <c r="G1064" s="70"/>
      <c r="H1064" s="70"/>
      <c r="I1064" s="70"/>
      <c r="J1064" s="70"/>
      <c r="K1064" s="70"/>
      <c r="L1064" s="70"/>
      <c r="M1064" s="70"/>
      <c r="N1064" s="70"/>
      <c r="O1064" s="70"/>
      <c r="P1064" s="70"/>
      <c r="Q1064" s="70"/>
      <c r="R1064" s="70"/>
      <c r="S1064" s="70"/>
      <c r="T1064" s="70"/>
      <c r="U1064" s="70"/>
      <c r="V1064" s="70"/>
      <c r="W1064" s="70"/>
      <c r="X1064" s="70"/>
      <c r="Y1064" s="70"/>
      <c r="Z1064" s="70"/>
      <c r="AA1064" s="70"/>
      <c r="AB1064" s="70"/>
      <c r="AC1064" s="70"/>
      <c r="AD1064" s="70"/>
    </row>
    <row r="1065" spans="1:30">
      <c r="A1065" s="70"/>
      <c r="B1065" s="70"/>
      <c r="C1065" s="70"/>
      <c r="D1065" s="70"/>
      <c r="E1065" s="70"/>
      <c r="F1065" s="70"/>
      <c r="G1065" s="70"/>
      <c r="H1065" s="70"/>
      <c r="I1065" s="70"/>
      <c r="J1065" s="70"/>
      <c r="K1065" s="70"/>
      <c r="L1065" s="70"/>
      <c r="M1065" s="70"/>
      <c r="N1065" s="70"/>
      <c r="O1065" s="70"/>
      <c r="P1065" s="70"/>
      <c r="Q1065" s="70"/>
      <c r="R1065" s="70"/>
      <c r="S1065" s="70"/>
      <c r="T1065" s="70"/>
      <c r="U1065" s="70"/>
      <c r="V1065" s="70"/>
      <c r="W1065" s="70"/>
      <c r="X1065" s="70"/>
      <c r="Y1065" s="70"/>
      <c r="Z1065" s="70"/>
      <c r="AA1065" s="70"/>
      <c r="AB1065" s="70"/>
      <c r="AC1065" s="70"/>
      <c r="AD1065" s="70"/>
    </row>
    <row r="1066" spans="1:30">
      <c r="A1066" s="70"/>
      <c r="B1066" s="70"/>
      <c r="C1066" s="70"/>
      <c r="D1066" s="70"/>
      <c r="E1066" s="70"/>
      <c r="F1066" s="70"/>
      <c r="G1066" s="70"/>
      <c r="H1066" s="70"/>
      <c r="I1066" s="70"/>
      <c r="J1066" s="70"/>
      <c r="K1066" s="70"/>
      <c r="L1066" s="70"/>
      <c r="M1066" s="70"/>
      <c r="N1066" s="70"/>
      <c r="O1066" s="70"/>
      <c r="P1066" s="70"/>
      <c r="Q1066" s="70"/>
      <c r="R1066" s="70"/>
      <c r="S1066" s="70"/>
      <c r="T1066" s="70"/>
      <c r="U1066" s="70"/>
      <c r="V1066" s="70"/>
      <c r="W1066" s="70"/>
      <c r="X1066" s="70"/>
      <c r="Y1066" s="70"/>
      <c r="Z1066" s="70"/>
      <c r="AA1066" s="70"/>
      <c r="AB1066" s="70"/>
      <c r="AC1066" s="70"/>
      <c r="AD1066" s="70"/>
    </row>
    <row r="1067" spans="1:30">
      <c r="A1067" s="70"/>
      <c r="B1067" s="70"/>
      <c r="C1067" s="70"/>
      <c r="D1067" s="70"/>
      <c r="E1067" s="70"/>
      <c r="F1067" s="70"/>
      <c r="G1067" s="70"/>
      <c r="H1067" s="70"/>
      <c r="I1067" s="70"/>
      <c r="J1067" s="70"/>
      <c r="K1067" s="70"/>
      <c r="L1067" s="70"/>
      <c r="M1067" s="70"/>
      <c r="N1067" s="70"/>
      <c r="O1067" s="70"/>
      <c r="P1067" s="70"/>
      <c r="Q1067" s="70"/>
      <c r="R1067" s="70"/>
      <c r="S1067" s="70"/>
      <c r="T1067" s="70"/>
      <c r="U1067" s="70"/>
      <c r="V1067" s="70"/>
      <c r="W1067" s="70"/>
      <c r="X1067" s="70"/>
      <c r="Y1067" s="70"/>
      <c r="Z1067" s="70"/>
      <c r="AA1067" s="70"/>
      <c r="AB1067" s="70"/>
      <c r="AC1067" s="70"/>
      <c r="AD1067" s="70"/>
    </row>
    <row r="1068" spans="1:30">
      <c r="A1068" s="70"/>
      <c r="B1068" s="70"/>
      <c r="C1068" s="70"/>
      <c r="D1068" s="70"/>
      <c r="E1068" s="70"/>
      <c r="F1068" s="70"/>
      <c r="G1068" s="70"/>
      <c r="H1068" s="70"/>
      <c r="I1068" s="70"/>
      <c r="J1068" s="70"/>
      <c r="K1068" s="70"/>
      <c r="L1068" s="70"/>
      <c r="M1068" s="70"/>
      <c r="N1068" s="70"/>
      <c r="O1068" s="70"/>
      <c r="P1068" s="70"/>
      <c r="Q1068" s="70"/>
      <c r="R1068" s="70"/>
      <c r="S1068" s="70"/>
      <c r="T1068" s="70"/>
      <c r="U1068" s="70"/>
      <c r="V1068" s="70"/>
      <c r="W1068" s="70"/>
      <c r="X1068" s="70"/>
      <c r="Y1068" s="70"/>
      <c r="Z1068" s="70"/>
      <c r="AA1068" s="70"/>
      <c r="AB1068" s="70"/>
      <c r="AC1068" s="70"/>
      <c r="AD1068" s="70"/>
    </row>
    <row r="1069" spans="1:30">
      <c r="A1069" s="70"/>
      <c r="B1069" s="70"/>
      <c r="C1069" s="70"/>
      <c r="D1069" s="70"/>
      <c r="E1069" s="70"/>
      <c r="F1069" s="70"/>
      <c r="G1069" s="70"/>
      <c r="H1069" s="70"/>
      <c r="I1069" s="70"/>
      <c r="J1069" s="70"/>
      <c r="K1069" s="70"/>
      <c r="L1069" s="70"/>
      <c r="M1069" s="70"/>
      <c r="N1069" s="70"/>
      <c r="O1069" s="70"/>
      <c r="P1069" s="70"/>
      <c r="Q1069" s="70"/>
      <c r="R1069" s="70"/>
      <c r="S1069" s="70"/>
      <c r="T1069" s="70"/>
      <c r="U1069" s="70"/>
      <c r="V1069" s="70"/>
      <c r="W1069" s="70"/>
      <c r="X1069" s="70"/>
      <c r="Y1069" s="70"/>
      <c r="Z1069" s="70"/>
      <c r="AA1069" s="70"/>
      <c r="AB1069" s="70"/>
      <c r="AC1069" s="70"/>
      <c r="AD1069" s="70"/>
    </row>
    <row r="1070" spans="1:30">
      <c r="A1070" s="70"/>
      <c r="B1070" s="70"/>
      <c r="C1070" s="70"/>
      <c r="D1070" s="70"/>
      <c r="E1070" s="70"/>
      <c r="F1070" s="70"/>
      <c r="G1070" s="70"/>
      <c r="H1070" s="70"/>
      <c r="I1070" s="70"/>
      <c r="J1070" s="70"/>
      <c r="K1070" s="70"/>
      <c r="L1070" s="70"/>
      <c r="M1070" s="70"/>
      <c r="N1070" s="70"/>
      <c r="O1070" s="70"/>
      <c r="P1070" s="70"/>
      <c r="Q1070" s="70"/>
      <c r="R1070" s="70"/>
      <c r="S1070" s="70"/>
      <c r="T1070" s="70"/>
      <c r="U1070" s="70"/>
      <c r="V1070" s="70"/>
      <c r="W1070" s="70"/>
      <c r="X1070" s="70"/>
      <c r="Y1070" s="70"/>
      <c r="Z1070" s="70"/>
      <c r="AA1070" s="70"/>
      <c r="AB1070" s="70"/>
      <c r="AC1070" s="70"/>
      <c r="AD1070" s="70"/>
    </row>
    <row r="1071" spans="1:30">
      <c r="A1071" s="70"/>
      <c r="B1071" s="70"/>
      <c r="C1071" s="70"/>
      <c r="D1071" s="70"/>
      <c r="E1071" s="70"/>
      <c r="F1071" s="70"/>
      <c r="G1071" s="70"/>
      <c r="H1071" s="70"/>
      <c r="I1071" s="70"/>
      <c r="J1071" s="70"/>
      <c r="K1071" s="70"/>
      <c r="L1071" s="70"/>
      <c r="M1071" s="70"/>
      <c r="N1071" s="70"/>
      <c r="O1071" s="70"/>
      <c r="P1071" s="70"/>
      <c r="Q1071" s="70"/>
      <c r="R1071" s="70"/>
      <c r="S1071" s="70"/>
      <c r="T1071" s="70"/>
      <c r="U1071" s="70"/>
      <c r="V1071" s="70"/>
      <c r="W1071" s="70"/>
      <c r="X1071" s="70"/>
      <c r="Y1071" s="70"/>
      <c r="Z1071" s="70"/>
      <c r="AA1071" s="70"/>
      <c r="AB1071" s="70"/>
      <c r="AC1071" s="70"/>
      <c r="AD1071" s="70"/>
    </row>
    <row r="1072" spans="1:30">
      <c r="A1072" s="70"/>
      <c r="B1072" s="70"/>
      <c r="C1072" s="70"/>
      <c r="D1072" s="70"/>
      <c r="E1072" s="70"/>
      <c r="F1072" s="70"/>
      <c r="G1072" s="70"/>
      <c r="H1072" s="70"/>
      <c r="I1072" s="70"/>
      <c r="J1072" s="70"/>
      <c r="K1072" s="70"/>
      <c r="L1072" s="70"/>
      <c r="M1072" s="70"/>
      <c r="N1072" s="70"/>
      <c r="O1072" s="70"/>
      <c r="P1072" s="70"/>
      <c r="Q1072" s="70"/>
      <c r="R1072" s="70"/>
      <c r="S1072" s="70"/>
      <c r="T1072" s="70"/>
      <c r="U1072" s="70"/>
      <c r="V1072" s="70"/>
      <c r="W1072" s="70"/>
      <c r="X1072" s="70"/>
      <c r="Y1072" s="70"/>
      <c r="Z1072" s="70"/>
      <c r="AA1072" s="70"/>
      <c r="AB1072" s="70"/>
      <c r="AC1072" s="70"/>
      <c r="AD1072" s="70"/>
    </row>
    <row r="1073" spans="1:30">
      <c r="A1073" s="70"/>
      <c r="B1073" s="70"/>
      <c r="C1073" s="70"/>
      <c r="D1073" s="70"/>
      <c r="E1073" s="70"/>
      <c r="F1073" s="70"/>
      <c r="G1073" s="70"/>
      <c r="H1073" s="70"/>
      <c r="I1073" s="70"/>
      <c r="J1073" s="70"/>
      <c r="K1073" s="70"/>
      <c r="L1073" s="70"/>
      <c r="M1073" s="70"/>
      <c r="N1073" s="70"/>
      <c r="O1073" s="70"/>
      <c r="P1073" s="70"/>
      <c r="Q1073" s="70"/>
      <c r="R1073" s="70"/>
      <c r="S1073" s="70"/>
      <c r="T1073" s="70"/>
      <c r="U1073" s="70"/>
      <c r="V1073" s="70"/>
      <c r="W1073" s="70"/>
      <c r="X1073" s="70"/>
      <c r="Y1073" s="70"/>
      <c r="Z1073" s="70"/>
      <c r="AA1073" s="70"/>
      <c r="AB1073" s="70"/>
      <c r="AC1073" s="70"/>
      <c r="AD1073" s="70"/>
    </row>
    <row r="1074" spans="1:30">
      <c r="A1074" s="70"/>
      <c r="B1074" s="70"/>
      <c r="C1074" s="70"/>
      <c r="D1074" s="70"/>
      <c r="E1074" s="70"/>
      <c r="F1074" s="70"/>
      <c r="G1074" s="70"/>
      <c r="H1074" s="70"/>
      <c r="I1074" s="70"/>
      <c r="J1074" s="70"/>
      <c r="K1074" s="70"/>
      <c r="L1074" s="70"/>
      <c r="M1074" s="70"/>
      <c r="N1074" s="70"/>
      <c r="O1074" s="70"/>
      <c r="P1074" s="70"/>
      <c r="Q1074" s="70"/>
      <c r="R1074" s="70"/>
      <c r="S1074" s="70"/>
      <c r="T1074" s="70"/>
      <c r="U1074" s="70"/>
      <c r="V1074" s="70"/>
      <c r="W1074" s="70"/>
      <c r="X1074" s="70"/>
      <c r="Y1074" s="70"/>
      <c r="Z1074" s="70"/>
      <c r="AA1074" s="70"/>
      <c r="AB1074" s="70"/>
      <c r="AC1074" s="70"/>
      <c r="AD1074" s="70"/>
    </row>
    <row r="1075" spans="1:30">
      <c r="A1075" s="70"/>
      <c r="B1075" s="70"/>
      <c r="C1075" s="70"/>
      <c r="D1075" s="70"/>
      <c r="E1075" s="70"/>
      <c r="F1075" s="70"/>
      <c r="G1075" s="70"/>
      <c r="H1075" s="70"/>
      <c r="I1075" s="70"/>
      <c r="J1075" s="70"/>
      <c r="K1075" s="70"/>
      <c r="L1075" s="70"/>
      <c r="M1075" s="70"/>
      <c r="N1075" s="70"/>
      <c r="O1075" s="70"/>
      <c r="P1075" s="70"/>
      <c r="Q1075" s="70"/>
      <c r="R1075" s="70"/>
      <c r="S1075" s="70"/>
      <c r="T1075" s="70"/>
      <c r="U1075" s="70"/>
      <c r="V1075" s="70"/>
      <c r="W1075" s="70"/>
      <c r="X1075" s="70"/>
      <c r="Y1075" s="70"/>
      <c r="Z1075" s="70"/>
      <c r="AA1075" s="70"/>
      <c r="AB1075" s="70"/>
      <c r="AC1075" s="70"/>
      <c r="AD1075" s="70"/>
    </row>
    <row r="1076" spans="1:30">
      <c r="A1076" s="70"/>
      <c r="B1076" s="70"/>
      <c r="C1076" s="70"/>
      <c r="D1076" s="70"/>
      <c r="E1076" s="70"/>
      <c r="F1076" s="70"/>
      <c r="G1076" s="70"/>
      <c r="H1076" s="70"/>
      <c r="I1076" s="70"/>
      <c r="J1076" s="70"/>
      <c r="K1076" s="70"/>
      <c r="L1076" s="70"/>
      <c r="M1076" s="70"/>
      <c r="N1076" s="70"/>
      <c r="O1076" s="70"/>
      <c r="P1076" s="70"/>
      <c r="Q1076" s="70"/>
      <c r="R1076" s="70"/>
      <c r="S1076" s="70"/>
      <c r="T1076" s="70"/>
      <c r="U1076" s="70"/>
      <c r="V1076" s="70"/>
      <c r="W1076" s="70"/>
      <c r="X1076" s="70"/>
      <c r="Y1076" s="70"/>
      <c r="Z1076" s="70"/>
      <c r="AA1076" s="70"/>
      <c r="AB1076" s="70"/>
      <c r="AC1076" s="70"/>
      <c r="AD1076" s="70"/>
    </row>
    <row r="1077" spans="1:30">
      <c r="A1077" s="70"/>
      <c r="B1077" s="70"/>
      <c r="C1077" s="70"/>
      <c r="D1077" s="70"/>
      <c r="E1077" s="70"/>
      <c r="F1077" s="70"/>
      <c r="G1077" s="70"/>
      <c r="H1077" s="70"/>
      <c r="I1077" s="70"/>
      <c r="J1077" s="70"/>
      <c r="K1077" s="70"/>
      <c r="L1077" s="70"/>
      <c r="M1077" s="70"/>
      <c r="N1077" s="70"/>
      <c r="O1077" s="70"/>
      <c r="P1077" s="70"/>
      <c r="Q1077" s="70"/>
      <c r="R1077" s="70"/>
      <c r="S1077" s="70"/>
      <c r="T1077" s="70"/>
      <c r="U1077" s="70"/>
      <c r="V1077" s="70"/>
      <c r="W1077" s="70"/>
      <c r="X1077" s="70"/>
      <c r="Y1077" s="70"/>
      <c r="Z1077" s="70"/>
      <c r="AA1077" s="70"/>
      <c r="AB1077" s="70"/>
      <c r="AC1077" s="70"/>
      <c r="AD1077" s="70"/>
    </row>
    <row r="1078" spans="1:30">
      <c r="A1078" s="70"/>
      <c r="B1078" s="70"/>
      <c r="C1078" s="70"/>
      <c r="D1078" s="70"/>
      <c r="E1078" s="70"/>
      <c r="F1078" s="70"/>
      <c r="G1078" s="70"/>
      <c r="H1078" s="70"/>
      <c r="I1078" s="70"/>
      <c r="J1078" s="70"/>
      <c r="K1078" s="70"/>
      <c r="L1078" s="70"/>
      <c r="M1078" s="70"/>
      <c r="N1078" s="70"/>
      <c r="O1078" s="70"/>
      <c r="P1078" s="70"/>
      <c r="Q1078" s="70"/>
      <c r="R1078" s="70"/>
      <c r="S1078" s="70"/>
      <c r="T1078" s="70"/>
      <c r="U1078" s="70"/>
      <c r="V1078" s="70"/>
      <c r="W1078" s="70"/>
      <c r="X1078" s="70"/>
      <c r="Y1078" s="70"/>
      <c r="Z1078" s="70"/>
      <c r="AA1078" s="70"/>
      <c r="AB1078" s="70"/>
      <c r="AC1078" s="70"/>
      <c r="AD1078" s="70"/>
    </row>
    <row r="1079" spans="1:30">
      <c r="A1079" s="70"/>
      <c r="B1079" s="70"/>
      <c r="C1079" s="70"/>
      <c r="D1079" s="70"/>
      <c r="E1079" s="70"/>
      <c r="F1079" s="70"/>
      <c r="G1079" s="70"/>
      <c r="H1079" s="70"/>
      <c r="I1079" s="70"/>
      <c r="J1079" s="70"/>
      <c r="K1079" s="70"/>
      <c r="L1079" s="70"/>
      <c r="M1079" s="70"/>
      <c r="N1079" s="70"/>
      <c r="O1079" s="70"/>
      <c r="P1079" s="70"/>
      <c r="Q1079" s="70"/>
      <c r="R1079" s="70"/>
      <c r="S1079" s="70"/>
      <c r="T1079" s="70"/>
      <c r="U1079" s="70"/>
      <c r="V1079" s="70"/>
      <c r="W1079" s="70"/>
      <c r="X1079" s="70"/>
      <c r="Y1079" s="70"/>
      <c r="Z1079" s="70"/>
      <c r="AA1079" s="70"/>
      <c r="AB1079" s="70"/>
      <c r="AC1079" s="70"/>
      <c r="AD1079" s="70"/>
    </row>
    <row r="1080" spans="1:30">
      <c r="A1080" s="70"/>
      <c r="B1080" s="70"/>
      <c r="C1080" s="70"/>
      <c r="D1080" s="70"/>
      <c r="E1080" s="70"/>
      <c r="F1080" s="70"/>
      <c r="G1080" s="70"/>
      <c r="H1080" s="70"/>
      <c r="I1080" s="70"/>
      <c r="J1080" s="70"/>
      <c r="K1080" s="70"/>
      <c r="L1080" s="70"/>
      <c r="M1080" s="70"/>
      <c r="N1080" s="70"/>
      <c r="O1080" s="70"/>
      <c r="P1080" s="70"/>
      <c r="Q1080" s="70"/>
      <c r="R1080" s="70"/>
      <c r="S1080" s="70"/>
      <c r="T1080" s="70"/>
      <c r="U1080" s="70"/>
      <c r="V1080" s="70"/>
      <c r="W1080" s="70"/>
      <c r="X1080" s="70"/>
      <c r="Y1080" s="70"/>
      <c r="Z1080" s="70"/>
      <c r="AA1080" s="70"/>
      <c r="AB1080" s="70"/>
      <c r="AC1080" s="70"/>
      <c r="AD1080" s="70"/>
    </row>
    <row r="1081" spans="1:30">
      <c r="A1081" s="70"/>
      <c r="B1081" s="70"/>
      <c r="C1081" s="70"/>
      <c r="D1081" s="70"/>
      <c r="E1081" s="70"/>
      <c r="F1081" s="70"/>
      <c r="G1081" s="70"/>
      <c r="H1081" s="70"/>
      <c r="I1081" s="70"/>
      <c r="J1081" s="70"/>
      <c r="K1081" s="70"/>
      <c r="L1081" s="70"/>
      <c r="M1081" s="70"/>
      <c r="N1081" s="70"/>
      <c r="O1081" s="70"/>
      <c r="P1081" s="70"/>
      <c r="Q1081" s="70"/>
      <c r="R1081" s="70"/>
      <c r="S1081" s="70"/>
      <c r="T1081" s="70"/>
      <c r="U1081" s="70"/>
      <c r="V1081" s="70"/>
      <c r="W1081" s="70"/>
      <c r="X1081" s="70"/>
      <c r="Y1081" s="70"/>
      <c r="Z1081" s="70"/>
      <c r="AA1081" s="70"/>
      <c r="AB1081" s="70"/>
      <c r="AC1081" s="70"/>
      <c r="AD1081" s="70"/>
    </row>
    <row r="1082" spans="1:30">
      <c r="A1082" s="70"/>
      <c r="B1082" s="70"/>
      <c r="C1082" s="70"/>
      <c r="D1082" s="70"/>
      <c r="E1082" s="70"/>
      <c r="F1082" s="70"/>
      <c r="G1082" s="70"/>
      <c r="H1082" s="70"/>
      <c r="I1082" s="70"/>
      <c r="J1082" s="70"/>
      <c r="K1082" s="70"/>
      <c r="L1082" s="70"/>
      <c r="M1082" s="70"/>
      <c r="N1082" s="70"/>
      <c r="O1082" s="70"/>
      <c r="P1082" s="70"/>
      <c r="Q1082" s="70"/>
      <c r="R1082" s="70"/>
      <c r="S1082" s="70"/>
      <c r="T1082" s="70"/>
      <c r="U1082" s="70"/>
      <c r="V1082" s="70"/>
      <c r="W1082" s="70"/>
      <c r="X1082" s="70"/>
      <c r="Y1082" s="70"/>
      <c r="Z1082" s="70"/>
      <c r="AA1082" s="70"/>
      <c r="AB1082" s="70"/>
      <c r="AC1082" s="70"/>
      <c r="AD1082" s="70"/>
    </row>
    <row r="1083" spans="1:30">
      <c r="A1083" s="70"/>
      <c r="B1083" s="70"/>
      <c r="C1083" s="70"/>
      <c r="D1083" s="70"/>
      <c r="E1083" s="70"/>
      <c r="F1083" s="70"/>
      <c r="G1083" s="70"/>
      <c r="H1083" s="70"/>
      <c r="I1083" s="70"/>
      <c r="J1083" s="70"/>
      <c r="K1083" s="70"/>
      <c r="L1083" s="70"/>
      <c r="M1083" s="70"/>
      <c r="N1083" s="70"/>
      <c r="O1083" s="70"/>
      <c r="P1083" s="70"/>
      <c r="Q1083" s="70"/>
      <c r="R1083" s="70"/>
      <c r="S1083" s="70"/>
      <c r="T1083" s="70"/>
      <c r="U1083" s="70"/>
      <c r="V1083" s="70"/>
      <c r="W1083" s="70"/>
      <c r="X1083" s="70"/>
      <c r="Y1083" s="70"/>
      <c r="Z1083" s="70"/>
      <c r="AA1083" s="70"/>
      <c r="AB1083" s="70"/>
      <c r="AC1083" s="70"/>
      <c r="AD1083" s="70"/>
    </row>
    <row r="1084" spans="1:30">
      <c r="A1084" s="70"/>
      <c r="B1084" s="70"/>
      <c r="C1084" s="70"/>
      <c r="D1084" s="70"/>
      <c r="E1084" s="70"/>
      <c r="F1084" s="70"/>
      <c r="G1084" s="70"/>
      <c r="H1084" s="70"/>
      <c r="I1084" s="70"/>
      <c r="J1084" s="70"/>
      <c r="K1084" s="70"/>
      <c r="L1084" s="70"/>
      <c r="M1084" s="70"/>
      <c r="N1084" s="70"/>
      <c r="O1084" s="70"/>
      <c r="P1084" s="70"/>
      <c r="Q1084" s="70"/>
      <c r="R1084" s="70"/>
      <c r="S1084" s="70"/>
      <c r="T1084" s="70"/>
      <c r="U1084" s="70"/>
      <c r="V1084" s="70"/>
      <c r="W1084" s="70"/>
      <c r="X1084" s="70"/>
      <c r="Y1084" s="70"/>
      <c r="Z1084" s="70"/>
      <c r="AA1084" s="70"/>
      <c r="AB1084" s="70"/>
      <c r="AC1084" s="70"/>
      <c r="AD1084" s="70"/>
    </row>
    <row r="1085" spans="1:30">
      <c r="A1085" s="70"/>
      <c r="B1085" s="70"/>
      <c r="C1085" s="70"/>
      <c r="D1085" s="70"/>
      <c r="E1085" s="70"/>
      <c r="F1085" s="70"/>
      <c r="G1085" s="70"/>
      <c r="H1085" s="70"/>
      <c r="I1085" s="70"/>
      <c r="J1085" s="70"/>
      <c r="K1085" s="70"/>
      <c r="L1085" s="70"/>
      <c r="M1085" s="70"/>
      <c r="N1085" s="70"/>
      <c r="O1085" s="70"/>
      <c r="P1085" s="70"/>
      <c r="Q1085" s="70"/>
      <c r="R1085" s="70"/>
      <c r="S1085" s="70"/>
      <c r="T1085" s="70"/>
      <c r="U1085" s="70"/>
      <c r="V1085" s="70"/>
      <c r="W1085" s="70"/>
      <c r="X1085" s="70"/>
      <c r="Y1085" s="70"/>
      <c r="Z1085" s="70"/>
      <c r="AA1085" s="70"/>
      <c r="AB1085" s="70"/>
      <c r="AC1085" s="70"/>
      <c r="AD1085" s="70"/>
    </row>
    <row r="1086" spans="1:30">
      <c r="A1086" s="70"/>
      <c r="B1086" s="70"/>
      <c r="C1086" s="70"/>
      <c r="D1086" s="70"/>
      <c r="E1086" s="70"/>
      <c r="F1086" s="70"/>
      <c r="G1086" s="70"/>
      <c r="H1086" s="70"/>
      <c r="I1086" s="70"/>
      <c r="J1086" s="70"/>
      <c r="K1086" s="70"/>
      <c r="L1086" s="70"/>
      <c r="M1086" s="70"/>
      <c r="N1086" s="70"/>
      <c r="O1086" s="70"/>
      <c r="P1086" s="70"/>
      <c r="Q1086" s="70"/>
      <c r="R1086" s="70"/>
      <c r="S1086" s="70"/>
      <c r="T1086" s="70"/>
      <c r="U1086" s="70"/>
      <c r="V1086" s="70"/>
      <c r="W1086" s="70"/>
      <c r="X1086" s="70"/>
      <c r="Y1086" s="70"/>
      <c r="Z1086" s="70"/>
      <c r="AA1086" s="70"/>
      <c r="AB1086" s="70"/>
      <c r="AC1086" s="70"/>
      <c r="AD1086" s="70"/>
    </row>
    <row r="1087" spans="1:30">
      <c r="A1087" s="70"/>
      <c r="B1087" s="70"/>
      <c r="C1087" s="70"/>
      <c r="D1087" s="70"/>
      <c r="E1087" s="70"/>
      <c r="F1087" s="70"/>
      <c r="G1087" s="70"/>
      <c r="H1087" s="70"/>
      <c r="I1087" s="70"/>
      <c r="J1087" s="70"/>
      <c r="K1087" s="70"/>
      <c r="L1087" s="70"/>
      <c r="M1087" s="70"/>
      <c r="N1087" s="70"/>
      <c r="O1087" s="70"/>
      <c r="P1087" s="70"/>
      <c r="Q1087" s="70"/>
      <c r="R1087" s="70"/>
      <c r="S1087" s="70"/>
      <c r="T1087" s="70"/>
      <c r="U1087" s="70"/>
      <c r="V1087" s="70"/>
      <c r="W1087" s="70"/>
      <c r="X1087" s="70"/>
      <c r="Y1087" s="70"/>
      <c r="Z1087" s="70"/>
      <c r="AA1087" s="70"/>
      <c r="AB1087" s="70"/>
      <c r="AC1087" s="70"/>
      <c r="AD1087" s="70"/>
    </row>
    <row r="1088" spans="1:30">
      <c r="A1088" s="70"/>
      <c r="B1088" s="70"/>
      <c r="C1088" s="70"/>
      <c r="D1088" s="70"/>
      <c r="E1088" s="70"/>
      <c r="F1088" s="70"/>
      <c r="G1088" s="70"/>
      <c r="H1088" s="70"/>
      <c r="I1088" s="70"/>
      <c r="J1088" s="70"/>
      <c r="K1088" s="70"/>
      <c r="L1088" s="70"/>
      <c r="M1088" s="70"/>
      <c r="N1088" s="70"/>
      <c r="O1088" s="70"/>
      <c r="P1088" s="70"/>
      <c r="Q1088" s="70"/>
      <c r="R1088" s="70"/>
      <c r="S1088" s="70"/>
      <c r="T1088" s="70"/>
      <c r="U1088" s="70"/>
      <c r="V1088" s="70"/>
      <c r="W1088" s="70"/>
      <c r="X1088" s="70"/>
      <c r="Y1088" s="70"/>
      <c r="Z1088" s="70"/>
      <c r="AA1088" s="70"/>
      <c r="AB1088" s="70"/>
      <c r="AC1088" s="70"/>
      <c r="AD1088" s="70"/>
    </row>
    <row r="1089" spans="1:30">
      <c r="A1089" s="70"/>
      <c r="B1089" s="70"/>
      <c r="C1089" s="70"/>
      <c r="D1089" s="70"/>
      <c r="E1089" s="70"/>
      <c r="F1089" s="70"/>
      <c r="G1089" s="70"/>
      <c r="H1089" s="70"/>
      <c r="I1089" s="70"/>
      <c r="J1089" s="70"/>
      <c r="K1089" s="70"/>
      <c r="L1089" s="70"/>
      <c r="M1089" s="70"/>
      <c r="N1089" s="70"/>
      <c r="O1089" s="70"/>
      <c r="P1089" s="70"/>
      <c r="Q1089" s="70"/>
      <c r="R1089" s="70"/>
      <c r="S1089" s="70"/>
      <c r="T1089" s="70"/>
      <c r="U1089" s="70"/>
      <c r="V1089" s="70"/>
      <c r="W1089" s="70"/>
      <c r="X1089" s="70"/>
      <c r="Y1089" s="70"/>
      <c r="Z1089" s="70"/>
      <c r="AA1089" s="70"/>
      <c r="AB1089" s="70"/>
      <c r="AC1089" s="70"/>
      <c r="AD1089" s="70"/>
    </row>
    <row r="1090" spans="1:30">
      <c r="A1090" s="70"/>
      <c r="B1090" s="70"/>
      <c r="C1090" s="70"/>
      <c r="D1090" s="70"/>
      <c r="E1090" s="70"/>
      <c r="F1090" s="70"/>
      <c r="G1090" s="70"/>
      <c r="H1090" s="70"/>
      <c r="I1090" s="70"/>
      <c r="J1090" s="70"/>
      <c r="K1090" s="70"/>
      <c r="L1090" s="70"/>
      <c r="M1090" s="70"/>
      <c r="N1090" s="70"/>
      <c r="O1090" s="70"/>
      <c r="P1090" s="70"/>
      <c r="Q1090" s="70"/>
      <c r="R1090" s="70"/>
      <c r="S1090" s="70"/>
      <c r="T1090" s="70"/>
      <c r="U1090" s="70"/>
      <c r="V1090" s="70"/>
      <c r="W1090" s="70"/>
      <c r="X1090" s="70"/>
      <c r="Y1090" s="70"/>
      <c r="Z1090" s="70"/>
      <c r="AA1090" s="70"/>
      <c r="AB1090" s="70"/>
      <c r="AC1090" s="70"/>
      <c r="AD1090" s="70"/>
    </row>
    <row r="1091" spans="1:30">
      <c r="A1091" s="70"/>
      <c r="B1091" s="70"/>
      <c r="C1091" s="70"/>
      <c r="D1091" s="70"/>
      <c r="E1091" s="70"/>
      <c r="F1091" s="70"/>
      <c r="G1091" s="70"/>
      <c r="H1091" s="70"/>
      <c r="I1091" s="70"/>
      <c r="J1091" s="70"/>
      <c r="K1091" s="70"/>
      <c r="L1091" s="70"/>
      <c r="M1091" s="70"/>
      <c r="N1091" s="70"/>
      <c r="O1091" s="70"/>
      <c r="P1091" s="70"/>
      <c r="Q1091" s="70"/>
      <c r="R1091" s="70"/>
      <c r="S1091" s="70"/>
      <c r="T1091" s="70"/>
      <c r="U1091" s="70"/>
      <c r="V1091" s="70"/>
      <c r="W1091" s="70"/>
      <c r="X1091" s="70"/>
      <c r="Y1091" s="70"/>
      <c r="Z1091" s="70"/>
      <c r="AA1091" s="70"/>
      <c r="AB1091" s="70"/>
      <c r="AC1091" s="70"/>
      <c r="AD1091" s="70"/>
    </row>
    <row r="1092" spans="1:30">
      <c r="A1092" s="70"/>
      <c r="B1092" s="70"/>
      <c r="C1092" s="70"/>
      <c r="D1092" s="70"/>
      <c r="E1092" s="70"/>
      <c r="F1092" s="70"/>
      <c r="G1092" s="70"/>
      <c r="H1092" s="70"/>
      <c r="I1092" s="70"/>
      <c r="J1092" s="70"/>
      <c r="K1092" s="70"/>
      <c r="L1092" s="70"/>
      <c r="M1092" s="70"/>
      <c r="N1092" s="70"/>
      <c r="O1092" s="70"/>
      <c r="P1092" s="70"/>
      <c r="Q1092" s="70"/>
      <c r="R1092" s="70"/>
      <c r="S1092" s="70"/>
      <c r="T1092" s="70"/>
      <c r="U1092" s="70"/>
      <c r="V1092" s="70"/>
      <c r="W1092" s="70"/>
      <c r="X1092" s="70"/>
      <c r="Y1092" s="70"/>
      <c r="Z1092" s="70"/>
      <c r="AA1092" s="70"/>
      <c r="AB1092" s="70"/>
      <c r="AC1092" s="70"/>
      <c r="AD1092" s="70"/>
    </row>
    <row r="1093" spans="1:30">
      <c r="A1093" s="70"/>
      <c r="B1093" s="70"/>
      <c r="C1093" s="70"/>
      <c r="D1093" s="70"/>
      <c r="E1093" s="70"/>
      <c r="F1093" s="70"/>
      <c r="G1093" s="70"/>
      <c r="H1093" s="70"/>
      <c r="I1093" s="70"/>
      <c r="J1093" s="70"/>
      <c r="K1093" s="70"/>
      <c r="L1093" s="70"/>
      <c r="M1093" s="70"/>
      <c r="N1093" s="70"/>
      <c r="O1093" s="70"/>
      <c r="P1093" s="70"/>
      <c r="Q1093" s="70"/>
      <c r="R1093" s="70"/>
      <c r="S1093" s="70"/>
      <c r="T1093" s="70"/>
      <c r="U1093" s="70"/>
      <c r="V1093" s="70"/>
      <c r="W1093" s="70"/>
      <c r="X1093" s="70"/>
      <c r="Y1093" s="70"/>
      <c r="Z1093" s="70"/>
      <c r="AA1093" s="70"/>
      <c r="AB1093" s="70"/>
      <c r="AC1093" s="70"/>
      <c r="AD1093" s="70"/>
    </row>
    <row r="1094" spans="1:30">
      <c r="A1094" s="70"/>
      <c r="B1094" s="70"/>
      <c r="C1094" s="70"/>
      <c r="D1094" s="70"/>
      <c r="E1094" s="70"/>
      <c r="F1094" s="70"/>
      <c r="G1094" s="70"/>
      <c r="H1094" s="70"/>
      <c r="I1094" s="70"/>
      <c r="J1094" s="70"/>
      <c r="K1094" s="70"/>
      <c r="L1094" s="70"/>
      <c r="M1094" s="70"/>
      <c r="N1094" s="70"/>
      <c r="O1094" s="70"/>
      <c r="P1094" s="70"/>
      <c r="Q1094" s="70"/>
      <c r="R1094" s="70"/>
      <c r="S1094" s="70"/>
      <c r="T1094" s="70"/>
      <c r="U1094" s="70"/>
      <c r="V1094" s="70"/>
      <c r="W1094" s="70"/>
      <c r="X1094" s="70"/>
      <c r="Y1094" s="70"/>
      <c r="Z1094" s="70"/>
      <c r="AA1094" s="70"/>
      <c r="AB1094" s="70"/>
      <c r="AC1094" s="70"/>
      <c r="AD1094" s="70"/>
    </row>
    <row r="1095" spans="1:30">
      <c r="A1095" s="70"/>
      <c r="B1095" s="70"/>
      <c r="C1095" s="70"/>
      <c r="D1095" s="70"/>
      <c r="E1095" s="70"/>
      <c r="F1095" s="70"/>
      <c r="G1095" s="70"/>
      <c r="H1095" s="70"/>
      <c r="I1095" s="70"/>
      <c r="J1095" s="70"/>
      <c r="K1095" s="70"/>
      <c r="L1095" s="70"/>
      <c r="M1095" s="70"/>
      <c r="N1095" s="70"/>
      <c r="O1095" s="70"/>
      <c r="P1095" s="70"/>
      <c r="Q1095" s="70"/>
      <c r="R1095" s="70"/>
      <c r="S1095" s="70"/>
      <c r="T1095" s="70"/>
      <c r="U1095" s="70"/>
      <c r="V1095" s="70"/>
      <c r="W1095" s="70"/>
      <c r="X1095" s="70"/>
      <c r="Y1095" s="70"/>
      <c r="Z1095" s="70"/>
      <c r="AA1095" s="70"/>
      <c r="AB1095" s="70"/>
      <c r="AC1095" s="70"/>
      <c r="AD1095" s="70"/>
    </row>
    <row r="1096" spans="1:30">
      <c r="A1096" s="70"/>
      <c r="B1096" s="70"/>
      <c r="C1096" s="70"/>
      <c r="D1096" s="70"/>
      <c r="E1096" s="70"/>
      <c r="F1096" s="70"/>
      <c r="G1096" s="70"/>
      <c r="H1096" s="70"/>
      <c r="I1096" s="70"/>
      <c r="J1096" s="70"/>
      <c r="K1096" s="70"/>
      <c r="L1096" s="70"/>
      <c r="M1096" s="70"/>
      <c r="N1096" s="70"/>
      <c r="O1096" s="70"/>
      <c r="P1096" s="70"/>
      <c r="Q1096" s="70"/>
      <c r="R1096" s="70"/>
      <c r="S1096" s="70"/>
      <c r="T1096" s="70"/>
      <c r="U1096" s="70"/>
      <c r="V1096" s="70"/>
      <c r="W1096" s="70"/>
      <c r="X1096" s="70"/>
      <c r="Y1096" s="70"/>
      <c r="Z1096" s="70"/>
      <c r="AA1096" s="70"/>
      <c r="AB1096" s="70"/>
      <c r="AC1096" s="70"/>
      <c r="AD1096" s="70"/>
    </row>
    <row r="1097" spans="1:30">
      <c r="A1097" s="70"/>
      <c r="B1097" s="70"/>
      <c r="C1097" s="70"/>
      <c r="D1097" s="70"/>
      <c r="E1097" s="70"/>
      <c r="F1097" s="70"/>
      <c r="G1097" s="70"/>
      <c r="H1097" s="70"/>
      <c r="I1097" s="70"/>
      <c r="J1097" s="70"/>
      <c r="K1097" s="70"/>
      <c r="L1097" s="70"/>
      <c r="M1097" s="70"/>
      <c r="N1097" s="70"/>
      <c r="O1097" s="70"/>
      <c r="P1097" s="70"/>
      <c r="Q1097" s="70"/>
      <c r="R1097" s="70"/>
      <c r="S1097" s="70"/>
      <c r="T1097" s="70"/>
      <c r="U1097" s="70"/>
      <c r="V1097" s="70"/>
      <c r="W1097" s="70"/>
      <c r="X1097" s="70"/>
      <c r="Y1097" s="70"/>
      <c r="Z1097" s="70"/>
      <c r="AA1097" s="70"/>
      <c r="AB1097" s="70"/>
      <c r="AC1097" s="70"/>
      <c r="AD1097" s="70"/>
    </row>
    <row r="1098" spans="1:30">
      <c r="A1098" s="70"/>
      <c r="B1098" s="70"/>
      <c r="C1098" s="70"/>
      <c r="D1098" s="70"/>
      <c r="E1098" s="70"/>
      <c r="F1098" s="70"/>
      <c r="G1098" s="70"/>
      <c r="H1098" s="70"/>
      <c r="I1098" s="70"/>
      <c r="J1098" s="70"/>
      <c r="K1098" s="70"/>
      <c r="L1098" s="70"/>
      <c r="M1098" s="70"/>
      <c r="N1098" s="70"/>
      <c r="O1098" s="70"/>
      <c r="P1098" s="70"/>
      <c r="Q1098" s="70"/>
      <c r="R1098" s="70"/>
      <c r="S1098" s="70"/>
      <c r="T1098" s="70"/>
      <c r="U1098" s="70"/>
      <c r="V1098" s="70"/>
      <c r="W1098" s="70"/>
      <c r="X1098" s="70"/>
      <c r="Y1098" s="70"/>
      <c r="Z1098" s="70"/>
      <c r="AA1098" s="70"/>
      <c r="AB1098" s="70"/>
      <c r="AC1098" s="70"/>
      <c r="AD1098" s="70"/>
    </row>
    <row r="1099" spans="1:30">
      <c r="A1099" s="70"/>
      <c r="B1099" s="70"/>
      <c r="C1099" s="70"/>
      <c r="D1099" s="70"/>
      <c r="E1099" s="70"/>
      <c r="F1099" s="70"/>
      <c r="G1099" s="70"/>
      <c r="H1099" s="70"/>
      <c r="I1099" s="70"/>
      <c r="J1099" s="70"/>
      <c r="K1099" s="70"/>
      <c r="L1099" s="70"/>
      <c r="M1099" s="70"/>
      <c r="N1099" s="70"/>
      <c r="O1099" s="70"/>
      <c r="P1099" s="70"/>
      <c r="Q1099" s="70"/>
      <c r="R1099" s="70"/>
      <c r="S1099" s="70"/>
      <c r="T1099" s="70"/>
      <c r="U1099" s="70"/>
      <c r="V1099" s="70"/>
      <c r="W1099" s="70"/>
      <c r="X1099" s="70"/>
      <c r="Y1099" s="70"/>
      <c r="Z1099" s="70"/>
      <c r="AA1099" s="70"/>
      <c r="AB1099" s="70"/>
      <c r="AC1099" s="70"/>
      <c r="AD1099" s="70"/>
    </row>
    <row r="1100" spans="1:30">
      <c r="A1100" s="70"/>
      <c r="B1100" s="70"/>
      <c r="C1100" s="70"/>
      <c r="D1100" s="70"/>
      <c r="E1100" s="70"/>
      <c r="F1100" s="70"/>
      <c r="G1100" s="70"/>
      <c r="H1100" s="70"/>
      <c r="I1100" s="70"/>
      <c r="J1100" s="70"/>
      <c r="K1100" s="70"/>
      <c r="L1100" s="70"/>
      <c r="M1100" s="70"/>
      <c r="N1100" s="70"/>
      <c r="O1100" s="70"/>
      <c r="P1100" s="70"/>
      <c r="Q1100" s="70"/>
      <c r="R1100" s="70"/>
      <c r="S1100" s="70"/>
      <c r="T1100" s="70"/>
      <c r="U1100" s="70"/>
      <c r="V1100" s="70"/>
      <c r="W1100" s="70"/>
      <c r="X1100" s="70"/>
      <c r="Y1100" s="70"/>
      <c r="Z1100" s="70"/>
      <c r="AA1100" s="70"/>
      <c r="AB1100" s="70"/>
      <c r="AC1100" s="70"/>
      <c r="AD1100" s="70"/>
    </row>
    <row r="1101" spans="1:30">
      <c r="A1101" s="70"/>
      <c r="B1101" s="70"/>
      <c r="C1101" s="70"/>
      <c r="D1101" s="70"/>
      <c r="E1101" s="70"/>
      <c r="F1101" s="70"/>
      <c r="G1101" s="70"/>
      <c r="H1101" s="70"/>
      <c r="I1101" s="70"/>
      <c r="J1101" s="70"/>
      <c r="K1101" s="70"/>
      <c r="L1101" s="70"/>
      <c r="M1101" s="70"/>
      <c r="N1101" s="70"/>
      <c r="O1101" s="70"/>
      <c r="P1101" s="70"/>
      <c r="Q1101" s="70"/>
      <c r="R1101" s="70"/>
      <c r="S1101" s="70"/>
      <c r="T1101" s="70"/>
      <c r="U1101" s="70"/>
      <c r="V1101" s="70"/>
      <c r="W1101" s="70"/>
      <c r="X1101" s="70"/>
      <c r="Y1101" s="70"/>
      <c r="Z1101" s="70"/>
      <c r="AA1101" s="70"/>
      <c r="AB1101" s="70"/>
      <c r="AC1101" s="70"/>
      <c r="AD1101" s="70"/>
    </row>
    <row r="1102" spans="1:30">
      <c r="A1102" s="70"/>
      <c r="B1102" s="70"/>
      <c r="C1102" s="70"/>
      <c r="D1102" s="70"/>
      <c r="E1102" s="70"/>
      <c r="F1102" s="70"/>
      <c r="G1102" s="70"/>
      <c r="H1102" s="70"/>
      <c r="I1102" s="70"/>
      <c r="J1102" s="70"/>
      <c r="K1102" s="70"/>
      <c r="L1102" s="70"/>
      <c r="M1102" s="70"/>
      <c r="N1102" s="70"/>
      <c r="O1102" s="70"/>
      <c r="P1102" s="70"/>
      <c r="Q1102" s="70"/>
      <c r="R1102" s="70"/>
      <c r="S1102" s="70"/>
      <c r="T1102" s="70"/>
      <c r="U1102" s="70"/>
      <c r="V1102" s="70"/>
      <c r="W1102" s="70"/>
      <c r="X1102" s="70"/>
      <c r="Y1102" s="70"/>
      <c r="Z1102" s="70"/>
      <c r="AA1102" s="70"/>
      <c r="AB1102" s="70"/>
      <c r="AC1102" s="70"/>
      <c r="AD1102" s="70"/>
    </row>
    <row r="1103" spans="1:30">
      <c r="A1103" s="70"/>
      <c r="B1103" s="70"/>
      <c r="C1103" s="70"/>
      <c r="D1103" s="70"/>
      <c r="E1103" s="70"/>
      <c r="F1103" s="70"/>
      <c r="G1103" s="70"/>
      <c r="H1103" s="70"/>
      <c r="I1103" s="70"/>
      <c r="J1103" s="70"/>
      <c r="K1103" s="70"/>
      <c r="L1103" s="70"/>
      <c r="M1103" s="70"/>
      <c r="N1103" s="70"/>
      <c r="O1103" s="70"/>
      <c r="P1103" s="70"/>
      <c r="Q1103" s="70"/>
      <c r="R1103" s="70"/>
      <c r="S1103" s="70"/>
      <c r="T1103" s="70"/>
      <c r="U1103" s="70"/>
      <c r="V1103" s="70"/>
      <c r="W1103" s="70"/>
      <c r="X1103" s="70"/>
      <c r="Y1103" s="70"/>
      <c r="Z1103" s="70"/>
      <c r="AA1103" s="70"/>
      <c r="AB1103" s="70"/>
      <c r="AC1103" s="70"/>
      <c r="AD1103" s="70"/>
    </row>
    <row r="1104" spans="1:30">
      <c r="A1104" s="70"/>
      <c r="B1104" s="70"/>
      <c r="C1104" s="70"/>
      <c r="D1104" s="70"/>
      <c r="E1104" s="70"/>
      <c r="F1104" s="70"/>
      <c r="G1104" s="70"/>
      <c r="H1104" s="70"/>
      <c r="I1104" s="70"/>
      <c r="J1104" s="70"/>
      <c r="K1104" s="70"/>
      <c r="L1104" s="70"/>
      <c r="M1104" s="70"/>
      <c r="N1104" s="70"/>
      <c r="O1104" s="70"/>
      <c r="P1104" s="70"/>
      <c r="Q1104" s="70"/>
      <c r="R1104" s="70"/>
      <c r="S1104" s="70"/>
      <c r="T1104" s="70"/>
      <c r="U1104" s="70"/>
      <c r="V1104" s="70"/>
      <c r="W1104" s="70"/>
      <c r="X1104" s="70"/>
      <c r="Y1104" s="70"/>
      <c r="Z1104" s="70"/>
      <c r="AA1104" s="70"/>
      <c r="AB1104" s="70"/>
      <c r="AC1104" s="70"/>
      <c r="AD1104" s="70"/>
    </row>
    <row r="1105" spans="1:30">
      <c r="A1105" s="70"/>
      <c r="B1105" s="70"/>
      <c r="C1105" s="70"/>
      <c r="D1105" s="70"/>
      <c r="E1105" s="70"/>
      <c r="F1105" s="70"/>
      <c r="G1105" s="70"/>
      <c r="H1105" s="70"/>
      <c r="I1105" s="70"/>
      <c r="J1105" s="70"/>
      <c r="K1105" s="70"/>
      <c r="L1105" s="70"/>
      <c r="M1105" s="70"/>
      <c r="N1105" s="70"/>
      <c r="O1105" s="70"/>
      <c r="P1105" s="70"/>
      <c r="Q1105" s="70"/>
      <c r="R1105" s="70"/>
      <c r="S1105" s="70"/>
      <c r="T1105" s="70"/>
      <c r="U1105" s="70"/>
      <c r="V1105" s="70"/>
      <c r="W1105" s="70"/>
      <c r="X1105" s="70"/>
      <c r="Y1105" s="70"/>
      <c r="Z1105" s="70"/>
      <c r="AA1105" s="70"/>
      <c r="AB1105" s="70"/>
      <c r="AC1105" s="70"/>
      <c r="AD1105" s="70"/>
    </row>
    <row r="1106" spans="1:30">
      <c r="A1106" s="70"/>
      <c r="B1106" s="70"/>
      <c r="C1106" s="70"/>
      <c r="D1106" s="70"/>
      <c r="E1106" s="70"/>
      <c r="F1106" s="70"/>
      <c r="G1106" s="70"/>
      <c r="H1106" s="70"/>
      <c r="I1106" s="70"/>
      <c r="J1106" s="70"/>
      <c r="K1106" s="70"/>
      <c r="L1106" s="70"/>
      <c r="M1106" s="70"/>
      <c r="N1106" s="70"/>
      <c r="O1106" s="70"/>
      <c r="P1106" s="70"/>
      <c r="Q1106" s="70"/>
      <c r="R1106" s="70"/>
      <c r="S1106" s="70"/>
      <c r="T1106" s="70"/>
      <c r="U1106" s="70"/>
      <c r="V1106" s="70"/>
      <c r="W1106" s="70"/>
      <c r="X1106" s="70"/>
      <c r="Y1106" s="70"/>
      <c r="Z1106" s="70"/>
      <c r="AA1106" s="70"/>
      <c r="AB1106" s="70"/>
      <c r="AC1106" s="70"/>
      <c r="AD1106" s="70"/>
    </row>
    <row r="1107" spans="1:30">
      <c r="A1107" s="70"/>
      <c r="B1107" s="70"/>
      <c r="C1107" s="70"/>
      <c r="D1107" s="70"/>
      <c r="E1107" s="70"/>
      <c r="F1107" s="70"/>
      <c r="G1107" s="70"/>
      <c r="H1107" s="70"/>
      <c r="I1107" s="70"/>
      <c r="J1107" s="70"/>
      <c r="K1107" s="70"/>
      <c r="L1107" s="70"/>
      <c r="M1107" s="70"/>
      <c r="N1107" s="70"/>
      <c r="O1107" s="70"/>
      <c r="P1107" s="70"/>
      <c r="Q1107" s="70"/>
      <c r="R1107" s="70"/>
      <c r="S1107" s="70"/>
      <c r="T1107" s="70"/>
      <c r="U1107" s="70"/>
      <c r="V1107" s="70"/>
      <c r="W1107" s="70"/>
      <c r="X1107" s="70"/>
      <c r="Y1107" s="70"/>
      <c r="Z1107" s="70"/>
      <c r="AA1107" s="70"/>
      <c r="AB1107" s="70"/>
      <c r="AC1107" s="70"/>
      <c r="AD1107" s="70"/>
    </row>
    <row r="1108" spans="1:30">
      <c r="A1108" s="70"/>
      <c r="B1108" s="70"/>
      <c r="C1108" s="70"/>
      <c r="D1108" s="70"/>
      <c r="E1108" s="70"/>
      <c r="F1108" s="70"/>
      <c r="G1108" s="70"/>
      <c r="H1108" s="70"/>
      <c r="I1108" s="70"/>
      <c r="J1108" s="70"/>
      <c r="K1108" s="70"/>
      <c r="L1108" s="70"/>
      <c r="M1108" s="70"/>
      <c r="N1108" s="70"/>
      <c r="O1108" s="70"/>
      <c r="P1108" s="70"/>
      <c r="Q1108" s="70"/>
      <c r="R1108" s="70"/>
      <c r="S1108" s="70"/>
      <c r="T1108" s="70"/>
      <c r="U1108" s="70"/>
      <c r="V1108" s="70"/>
      <c r="W1108" s="70"/>
      <c r="X1108" s="70"/>
      <c r="Y1108" s="70"/>
      <c r="Z1108" s="70"/>
      <c r="AA1108" s="70"/>
      <c r="AB1108" s="70"/>
      <c r="AC1108" s="70"/>
      <c r="AD1108" s="70"/>
    </row>
    <row r="1109" spans="1:30">
      <c r="A1109" s="70"/>
      <c r="B1109" s="70"/>
      <c r="C1109" s="70"/>
      <c r="D1109" s="70"/>
      <c r="E1109" s="70"/>
      <c r="F1109" s="70"/>
      <c r="G1109" s="70"/>
      <c r="H1109" s="70"/>
      <c r="I1109" s="70"/>
      <c r="J1109" s="70"/>
      <c r="K1109" s="70"/>
      <c r="L1109" s="70"/>
      <c r="M1109" s="70"/>
      <c r="N1109" s="70"/>
      <c r="O1109" s="70"/>
      <c r="P1109" s="70"/>
      <c r="Q1109" s="70"/>
      <c r="R1109" s="70"/>
      <c r="S1109" s="70"/>
      <c r="T1109" s="70"/>
      <c r="U1109" s="70"/>
      <c r="V1109" s="70"/>
      <c r="W1109" s="70"/>
      <c r="X1109" s="70"/>
      <c r="Y1109" s="70"/>
      <c r="Z1109" s="70"/>
      <c r="AA1109" s="70"/>
      <c r="AB1109" s="70"/>
      <c r="AC1109" s="70"/>
      <c r="AD1109" s="70"/>
    </row>
    <row r="1110" spans="1:30">
      <c r="A1110" s="70"/>
      <c r="B1110" s="70"/>
      <c r="C1110" s="70"/>
      <c r="D1110" s="70"/>
      <c r="E1110" s="70"/>
      <c r="F1110" s="70"/>
      <c r="G1110" s="70"/>
      <c r="H1110" s="70"/>
      <c r="I1110" s="70"/>
      <c r="J1110" s="70"/>
      <c r="K1110" s="70"/>
      <c r="L1110" s="70"/>
      <c r="M1110" s="70"/>
      <c r="N1110" s="70"/>
      <c r="O1110" s="70"/>
      <c r="P1110" s="70"/>
      <c r="Q1110" s="70"/>
      <c r="R1110" s="70"/>
      <c r="S1110" s="70"/>
      <c r="T1110" s="70"/>
      <c r="U1110" s="70"/>
      <c r="V1110" s="70"/>
      <c r="W1110" s="70"/>
      <c r="X1110" s="70"/>
      <c r="Y1110" s="70"/>
      <c r="Z1110" s="70"/>
      <c r="AA1110" s="70"/>
      <c r="AB1110" s="70"/>
      <c r="AC1110" s="70"/>
      <c r="AD1110" s="70"/>
    </row>
    <row r="1111" spans="1:30">
      <c r="A1111" s="70"/>
      <c r="B1111" s="70"/>
      <c r="C1111" s="70"/>
      <c r="D1111" s="70"/>
      <c r="E1111" s="70"/>
      <c r="F1111" s="70"/>
      <c r="G1111" s="70"/>
      <c r="H1111" s="70"/>
      <c r="I1111" s="70"/>
      <c r="J1111" s="70"/>
      <c r="K1111" s="70"/>
      <c r="L1111" s="70"/>
      <c r="M1111" s="70"/>
      <c r="N1111" s="70"/>
      <c r="O1111" s="70"/>
      <c r="P1111" s="70"/>
      <c r="Q1111" s="70"/>
      <c r="R1111" s="70"/>
      <c r="S1111" s="70"/>
      <c r="T1111" s="70"/>
      <c r="U1111" s="70"/>
      <c r="V1111" s="70"/>
      <c r="W1111" s="70"/>
      <c r="X1111" s="70"/>
      <c r="Y1111" s="70"/>
      <c r="Z1111" s="70"/>
      <c r="AA1111" s="70"/>
      <c r="AB1111" s="70"/>
      <c r="AC1111" s="70"/>
      <c r="AD1111" s="70"/>
    </row>
    <row r="1112" spans="1:30">
      <c r="A1112" s="70"/>
      <c r="B1112" s="70"/>
      <c r="C1112" s="70"/>
      <c r="D1112" s="70"/>
      <c r="E1112" s="70"/>
      <c r="F1112" s="70"/>
      <c r="G1112" s="70"/>
      <c r="H1112" s="70"/>
      <c r="I1112" s="70"/>
      <c r="J1112" s="70"/>
      <c r="K1112" s="70"/>
      <c r="L1112" s="70"/>
      <c r="M1112" s="70"/>
      <c r="N1112" s="70"/>
      <c r="O1112" s="70"/>
      <c r="P1112" s="70"/>
      <c r="Q1112" s="70"/>
      <c r="R1112" s="70"/>
      <c r="S1112" s="70"/>
      <c r="T1112" s="70"/>
      <c r="U1112" s="70"/>
      <c r="V1112" s="70"/>
      <c r="W1112" s="70"/>
      <c r="X1112" s="70"/>
      <c r="Y1112" s="70"/>
      <c r="Z1112" s="70"/>
      <c r="AA1112" s="70"/>
      <c r="AB1112" s="70"/>
      <c r="AC1112" s="70"/>
      <c r="AD1112" s="70"/>
    </row>
    <row r="1113" spans="1:30">
      <c r="A1113" s="70"/>
      <c r="B1113" s="70"/>
      <c r="C1113" s="70"/>
      <c r="D1113" s="70"/>
      <c r="E1113" s="70"/>
      <c r="F1113" s="70"/>
      <c r="G1113" s="70"/>
      <c r="H1113" s="70"/>
      <c r="I1113" s="70"/>
      <c r="J1113" s="70"/>
      <c r="K1113" s="70"/>
      <c r="L1113" s="70"/>
      <c r="M1113" s="70"/>
      <c r="N1113" s="70"/>
      <c r="O1113" s="70"/>
      <c r="P1113" s="70"/>
      <c r="Q1113" s="70"/>
      <c r="R1113" s="70"/>
      <c r="S1113" s="70"/>
      <c r="T1113" s="70"/>
      <c r="U1113" s="70"/>
      <c r="V1113" s="70"/>
      <c r="W1113" s="70"/>
      <c r="X1113" s="70"/>
      <c r="Y1113" s="70"/>
      <c r="Z1113" s="70"/>
      <c r="AA1113" s="70"/>
      <c r="AB1113" s="70"/>
      <c r="AC1113" s="70"/>
      <c r="AD1113" s="70"/>
    </row>
    <row r="1114" spans="1:30">
      <c r="A1114" s="70"/>
      <c r="B1114" s="70"/>
      <c r="C1114" s="70"/>
      <c r="D1114" s="70"/>
      <c r="E1114" s="70"/>
      <c r="F1114" s="70"/>
      <c r="G1114" s="70"/>
      <c r="H1114" s="70"/>
      <c r="I1114" s="70"/>
      <c r="J1114" s="70"/>
      <c r="K1114" s="70"/>
      <c r="L1114" s="70"/>
      <c r="M1114" s="70"/>
      <c r="N1114" s="70"/>
      <c r="O1114" s="70"/>
      <c r="P1114" s="70"/>
      <c r="Q1114" s="70"/>
      <c r="R1114" s="70"/>
      <c r="S1114" s="70"/>
      <c r="T1114" s="70"/>
      <c r="U1114" s="70"/>
      <c r="V1114" s="70"/>
      <c r="W1114" s="70"/>
      <c r="X1114" s="70"/>
      <c r="Y1114" s="70"/>
      <c r="Z1114" s="70"/>
      <c r="AA1114" s="70"/>
      <c r="AB1114" s="70"/>
      <c r="AC1114" s="70"/>
      <c r="AD1114" s="70"/>
    </row>
    <row r="1115" spans="1:30">
      <c r="A1115" s="70"/>
      <c r="B1115" s="70"/>
      <c r="C1115" s="70"/>
      <c r="D1115" s="70"/>
      <c r="E1115" s="70"/>
      <c r="F1115" s="70"/>
      <c r="G1115" s="70"/>
      <c r="H1115" s="70"/>
      <c r="I1115" s="70"/>
      <c r="J1115" s="70"/>
      <c r="K1115" s="70"/>
      <c r="L1115" s="70"/>
      <c r="M1115" s="70"/>
      <c r="N1115" s="70"/>
      <c r="O1115" s="70"/>
      <c r="P1115" s="70"/>
      <c r="Q1115" s="70"/>
      <c r="R1115" s="70"/>
      <c r="S1115" s="70"/>
      <c r="T1115" s="70"/>
      <c r="U1115" s="70"/>
      <c r="V1115" s="70"/>
      <c r="W1115" s="70"/>
      <c r="X1115" s="70"/>
      <c r="Y1115" s="70"/>
      <c r="Z1115" s="70"/>
      <c r="AA1115" s="70"/>
      <c r="AB1115" s="70"/>
      <c r="AC1115" s="70"/>
      <c r="AD1115" s="70"/>
    </row>
    <row r="1116" spans="1:30">
      <c r="A1116" s="70"/>
      <c r="B1116" s="70"/>
      <c r="C1116" s="70"/>
      <c r="D1116" s="70"/>
      <c r="E1116" s="70"/>
      <c r="F1116" s="70"/>
      <c r="G1116" s="70"/>
      <c r="H1116" s="70"/>
      <c r="I1116" s="70"/>
      <c r="J1116" s="70"/>
      <c r="K1116" s="70"/>
      <c r="L1116" s="70"/>
      <c r="M1116" s="70"/>
      <c r="N1116" s="70"/>
      <c r="O1116" s="70"/>
      <c r="P1116" s="70"/>
      <c r="Q1116" s="70"/>
      <c r="R1116" s="70"/>
      <c r="S1116" s="70"/>
      <c r="T1116" s="70"/>
      <c r="U1116" s="70"/>
      <c r="V1116" s="70"/>
      <c r="W1116" s="70"/>
      <c r="X1116" s="70"/>
      <c r="Y1116" s="70"/>
      <c r="Z1116" s="70"/>
      <c r="AA1116" s="70"/>
      <c r="AB1116" s="70"/>
      <c r="AC1116" s="70"/>
      <c r="AD1116" s="70"/>
    </row>
    <row r="1117" spans="1:30">
      <c r="A1117" s="70"/>
      <c r="B1117" s="70"/>
      <c r="C1117" s="70"/>
      <c r="D1117" s="70"/>
      <c r="E1117" s="70"/>
      <c r="F1117" s="70"/>
      <c r="G1117" s="70"/>
      <c r="H1117" s="70"/>
      <c r="I1117" s="70"/>
      <c r="J1117" s="70"/>
      <c r="K1117" s="70"/>
      <c r="L1117" s="70"/>
      <c r="M1117" s="70"/>
      <c r="N1117" s="70"/>
      <c r="O1117" s="70"/>
      <c r="P1117" s="70"/>
      <c r="Q1117" s="70"/>
      <c r="R1117" s="70"/>
      <c r="S1117" s="70"/>
      <c r="T1117" s="70"/>
      <c r="U1117" s="70"/>
      <c r="V1117" s="70"/>
      <c r="W1117" s="70"/>
      <c r="X1117" s="70"/>
      <c r="Y1117" s="70"/>
      <c r="Z1117" s="70"/>
      <c r="AA1117" s="70"/>
      <c r="AB1117" s="70"/>
      <c r="AC1117" s="70"/>
      <c r="AD1117" s="70"/>
    </row>
    <row r="1118" spans="1:30">
      <c r="A1118" s="70"/>
      <c r="B1118" s="70"/>
      <c r="C1118" s="70"/>
      <c r="D1118" s="70"/>
      <c r="E1118" s="70"/>
      <c r="F1118" s="70"/>
      <c r="G1118" s="70"/>
      <c r="H1118" s="70"/>
      <c r="I1118" s="70"/>
      <c r="J1118" s="70"/>
      <c r="K1118" s="70"/>
      <c r="L1118" s="70"/>
      <c r="M1118" s="70"/>
      <c r="N1118" s="70"/>
      <c r="O1118" s="70"/>
      <c r="P1118" s="70"/>
      <c r="Q1118" s="70"/>
      <c r="R1118" s="70"/>
      <c r="S1118" s="70"/>
      <c r="T1118" s="70"/>
      <c r="U1118" s="70"/>
      <c r="V1118" s="70"/>
      <c r="W1118" s="70"/>
      <c r="X1118" s="70"/>
      <c r="Y1118" s="70"/>
      <c r="Z1118" s="70"/>
      <c r="AA1118" s="70"/>
      <c r="AB1118" s="70"/>
      <c r="AC1118" s="70"/>
      <c r="AD1118" s="70"/>
    </row>
    <row r="1119" spans="1:30">
      <c r="A1119" s="70"/>
      <c r="B1119" s="70"/>
      <c r="C1119" s="70"/>
      <c r="D1119" s="70"/>
      <c r="E1119" s="70"/>
      <c r="F1119" s="70"/>
      <c r="G1119" s="70"/>
      <c r="H1119" s="70"/>
      <c r="I1119" s="70"/>
      <c r="J1119" s="70"/>
      <c r="K1119" s="70"/>
      <c r="L1119" s="70"/>
      <c r="M1119" s="70"/>
      <c r="N1119" s="70"/>
      <c r="O1119" s="70"/>
      <c r="P1119" s="70"/>
      <c r="Q1119" s="70"/>
      <c r="R1119" s="70"/>
      <c r="S1119" s="70"/>
      <c r="T1119" s="70"/>
      <c r="U1119" s="70"/>
      <c r="V1119" s="70"/>
      <c r="W1119" s="70"/>
      <c r="X1119" s="70"/>
      <c r="Y1119" s="70"/>
      <c r="Z1119" s="70"/>
      <c r="AA1119" s="70"/>
      <c r="AB1119" s="70"/>
      <c r="AC1119" s="70"/>
      <c r="AD1119" s="70"/>
    </row>
    <row r="1120" spans="1:30">
      <c r="A1120" s="70"/>
      <c r="B1120" s="70"/>
      <c r="C1120" s="70"/>
      <c r="D1120" s="70"/>
      <c r="E1120" s="70"/>
      <c r="F1120" s="70"/>
      <c r="G1120" s="70"/>
      <c r="H1120" s="70"/>
      <c r="I1120" s="70"/>
      <c r="J1120" s="70"/>
      <c r="K1120" s="70"/>
      <c r="L1120" s="70"/>
      <c r="M1120" s="70"/>
      <c r="N1120" s="70"/>
      <c r="O1120" s="70"/>
      <c r="P1120" s="70"/>
      <c r="Q1120" s="70"/>
      <c r="R1120" s="70"/>
      <c r="S1120" s="70"/>
      <c r="T1120" s="70"/>
      <c r="U1120" s="70"/>
      <c r="V1120" s="70"/>
      <c r="W1120" s="70"/>
      <c r="X1120" s="70"/>
      <c r="Y1120" s="70"/>
      <c r="Z1120" s="70"/>
      <c r="AA1120" s="70"/>
      <c r="AB1120" s="70"/>
      <c r="AC1120" s="70"/>
      <c r="AD1120" s="70"/>
    </row>
    <row r="1121" spans="1:30">
      <c r="A1121" s="70"/>
      <c r="B1121" s="70"/>
      <c r="C1121" s="70"/>
      <c r="D1121" s="70"/>
      <c r="E1121" s="70"/>
      <c r="F1121" s="70"/>
      <c r="G1121" s="70"/>
      <c r="H1121" s="70"/>
      <c r="I1121" s="70"/>
      <c r="J1121" s="70"/>
      <c r="K1121" s="70"/>
      <c r="L1121" s="70"/>
      <c r="M1121" s="70"/>
      <c r="N1121" s="70"/>
      <c r="O1121" s="70"/>
      <c r="P1121" s="70"/>
      <c r="Q1121" s="70"/>
      <c r="R1121" s="70"/>
      <c r="S1121" s="70"/>
      <c r="T1121" s="70"/>
      <c r="U1121" s="70"/>
      <c r="V1121" s="70"/>
      <c r="W1121" s="70"/>
      <c r="X1121" s="70"/>
      <c r="Y1121" s="70"/>
      <c r="Z1121" s="70"/>
      <c r="AA1121" s="70"/>
      <c r="AB1121" s="70"/>
      <c r="AC1121" s="70"/>
      <c r="AD1121" s="70"/>
    </row>
    <row r="1122" spans="1:30">
      <c r="A1122" s="70"/>
      <c r="B1122" s="70"/>
      <c r="C1122" s="70"/>
      <c r="D1122" s="70"/>
      <c r="E1122" s="70"/>
      <c r="F1122" s="70"/>
      <c r="G1122" s="70"/>
      <c r="H1122" s="70"/>
      <c r="I1122" s="70"/>
      <c r="J1122" s="70"/>
      <c r="K1122" s="70"/>
      <c r="L1122" s="70"/>
      <c r="M1122" s="70"/>
      <c r="N1122" s="70"/>
      <c r="O1122" s="70"/>
      <c r="P1122" s="70"/>
      <c r="Q1122" s="70"/>
      <c r="R1122" s="70"/>
      <c r="S1122" s="70"/>
      <c r="T1122" s="70"/>
      <c r="U1122" s="70"/>
      <c r="V1122" s="70"/>
      <c r="W1122" s="70"/>
      <c r="X1122" s="70"/>
      <c r="Y1122" s="70"/>
      <c r="Z1122" s="70"/>
      <c r="AA1122" s="70"/>
      <c r="AB1122" s="70"/>
      <c r="AC1122" s="70"/>
      <c r="AD1122" s="70"/>
    </row>
    <row r="1123" spans="1:30">
      <c r="A1123" s="70"/>
      <c r="B1123" s="70"/>
      <c r="C1123" s="70"/>
      <c r="D1123" s="70"/>
      <c r="E1123" s="70"/>
      <c r="F1123" s="70"/>
      <c r="G1123" s="70"/>
      <c r="H1123" s="70"/>
      <c r="I1123" s="70"/>
      <c r="J1123" s="70"/>
      <c r="K1123" s="70"/>
      <c r="L1123" s="70"/>
      <c r="M1123" s="70"/>
      <c r="N1123" s="70"/>
      <c r="O1123" s="70"/>
      <c r="P1123" s="70"/>
      <c r="Q1123" s="70"/>
      <c r="R1123" s="70"/>
      <c r="S1123" s="70"/>
      <c r="T1123" s="70"/>
      <c r="U1123" s="70"/>
      <c r="V1123" s="70"/>
      <c r="W1123" s="70"/>
      <c r="X1123" s="70"/>
      <c r="Y1123" s="70"/>
      <c r="Z1123" s="70"/>
      <c r="AA1123" s="70"/>
      <c r="AB1123" s="70"/>
      <c r="AC1123" s="70"/>
      <c r="AD1123" s="70"/>
    </row>
    <row r="1124" spans="1:30">
      <c r="A1124" s="70"/>
      <c r="B1124" s="70"/>
      <c r="C1124" s="70"/>
      <c r="D1124" s="70"/>
      <c r="E1124" s="70"/>
      <c r="F1124" s="70"/>
      <c r="G1124" s="70"/>
      <c r="H1124" s="70"/>
      <c r="I1124" s="70"/>
      <c r="J1124" s="70"/>
      <c r="K1124" s="70"/>
      <c r="L1124" s="70"/>
      <c r="M1124" s="70"/>
      <c r="N1124" s="70"/>
      <c r="O1124" s="70"/>
      <c r="P1124" s="70"/>
      <c r="Q1124" s="70"/>
      <c r="R1124" s="70"/>
      <c r="S1124" s="70"/>
      <c r="T1124" s="70"/>
      <c r="U1124" s="70"/>
      <c r="V1124" s="70"/>
      <c r="W1124" s="70"/>
      <c r="X1124" s="70"/>
      <c r="Y1124" s="70"/>
      <c r="Z1124" s="70"/>
      <c r="AA1124" s="70"/>
      <c r="AB1124" s="70"/>
      <c r="AC1124" s="70"/>
      <c r="AD1124" s="70"/>
    </row>
    <row r="1125" spans="1:30">
      <c r="A1125" s="70"/>
      <c r="B1125" s="70"/>
      <c r="C1125" s="70"/>
      <c r="D1125" s="70"/>
      <c r="E1125" s="70"/>
      <c r="F1125" s="70"/>
      <c r="G1125" s="70"/>
      <c r="H1125" s="70"/>
      <c r="I1125" s="70"/>
      <c r="J1125" s="70"/>
      <c r="K1125" s="70"/>
      <c r="L1125" s="70"/>
      <c r="M1125" s="70"/>
      <c r="N1125" s="70"/>
      <c r="O1125" s="70"/>
      <c r="P1125" s="70"/>
      <c r="Q1125" s="70"/>
      <c r="R1125" s="70"/>
      <c r="S1125" s="70"/>
      <c r="T1125" s="70"/>
      <c r="U1125" s="70"/>
      <c r="V1125" s="70"/>
      <c r="W1125" s="70"/>
      <c r="X1125" s="70"/>
      <c r="Y1125" s="70"/>
      <c r="Z1125" s="70"/>
      <c r="AA1125" s="70"/>
      <c r="AB1125" s="70"/>
      <c r="AC1125" s="70"/>
      <c r="AD1125" s="70"/>
    </row>
    <row r="1126" spans="1:30">
      <c r="A1126" s="70"/>
      <c r="B1126" s="70"/>
      <c r="C1126" s="70"/>
      <c r="D1126" s="70"/>
      <c r="E1126" s="70"/>
      <c r="F1126" s="70"/>
      <c r="G1126" s="70"/>
      <c r="H1126" s="70"/>
      <c r="I1126" s="70"/>
      <c r="J1126" s="70"/>
      <c r="K1126" s="70"/>
      <c r="L1126" s="70"/>
      <c r="M1126" s="70"/>
      <c r="N1126" s="70"/>
      <c r="O1126" s="70"/>
      <c r="P1126" s="70"/>
      <c r="Q1126" s="70"/>
      <c r="R1126" s="70"/>
      <c r="S1126" s="70"/>
      <c r="T1126" s="70"/>
      <c r="U1126" s="70"/>
      <c r="V1126" s="70"/>
      <c r="W1126" s="70"/>
      <c r="X1126" s="70"/>
      <c r="Y1126" s="70"/>
      <c r="Z1126" s="70"/>
      <c r="AA1126" s="70"/>
      <c r="AB1126" s="70"/>
      <c r="AC1126" s="70"/>
      <c r="AD1126" s="70"/>
    </row>
    <row r="1127" spans="1:30">
      <c r="A1127" s="70"/>
      <c r="B1127" s="70"/>
      <c r="C1127" s="70"/>
      <c r="D1127" s="70"/>
      <c r="E1127" s="70"/>
      <c r="F1127" s="70"/>
      <c r="G1127" s="70"/>
      <c r="H1127" s="70"/>
      <c r="I1127" s="70"/>
      <c r="J1127" s="70"/>
      <c r="K1127" s="70"/>
      <c r="L1127" s="70"/>
      <c r="M1127" s="70"/>
      <c r="N1127" s="70"/>
      <c r="O1127" s="70"/>
      <c r="P1127" s="70"/>
      <c r="Q1127" s="70"/>
      <c r="R1127" s="70"/>
      <c r="S1127" s="70"/>
      <c r="T1127" s="70"/>
      <c r="U1127" s="70"/>
      <c r="V1127" s="70"/>
      <c r="W1127" s="70"/>
      <c r="X1127" s="70"/>
      <c r="Y1127" s="70"/>
      <c r="Z1127" s="70"/>
      <c r="AA1127" s="70"/>
      <c r="AB1127" s="70"/>
      <c r="AC1127" s="70"/>
      <c r="AD1127" s="70"/>
    </row>
    <row r="1128" spans="1:30">
      <c r="A1128" s="70"/>
      <c r="B1128" s="70"/>
      <c r="C1128" s="70"/>
      <c r="D1128" s="70"/>
      <c r="E1128" s="70"/>
      <c r="F1128" s="70"/>
      <c r="G1128" s="70"/>
      <c r="H1128" s="70"/>
      <c r="I1128" s="70"/>
      <c r="J1128" s="70"/>
      <c r="K1128" s="70"/>
      <c r="L1128" s="70"/>
      <c r="M1128" s="70"/>
      <c r="N1128" s="70"/>
      <c r="O1128" s="70"/>
      <c r="P1128" s="70"/>
      <c r="Q1128" s="70"/>
      <c r="R1128" s="70"/>
      <c r="S1128" s="70"/>
      <c r="T1128" s="70"/>
      <c r="U1128" s="70"/>
      <c r="V1128" s="70"/>
      <c r="W1128" s="70"/>
      <c r="X1128" s="70"/>
      <c r="Y1128" s="70"/>
      <c r="Z1128" s="70"/>
      <c r="AA1128" s="70"/>
      <c r="AB1128" s="70"/>
      <c r="AC1128" s="70"/>
      <c r="AD1128" s="70"/>
    </row>
    <row r="1129" spans="1:30">
      <c r="A1129" s="70"/>
      <c r="B1129" s="70"/>
      <c r="C1129" s="70"/>
      <c r="D1129" s="70"/>
      <c r="E1129" s="70"/>
      <c r="F1129" s="70"/>
      <c r="G1129" s="70"/>
      <c r="H1129" s="70"/>
      <c r="I1129" s="70"/>
      <c r="J1129" s="70"/>
      <c r="K1129" s="70"/>
      <c r="L1129" s="70"/>
      <c r="M1129" s="70"/>
      <c r="N1129" s="70"/>
      <c r="O1129" s="70"/>
      <c r="P1129" s="70"/>
      <c r="Q1129" s="70"/>
      <c r="R1129" s="70"/>
      <c r="S1129" s="70"/>
      <c r="T1129" s="70"/>
      <c r="U1129" s="70"/>
      <c r="V1129" s="70"/>
      <c r="W1129" s="70"/>
      <c r="X1129" s="70"/>
      <c r="Y1129" s="70"/>
      <c r="Z1129" s="70"/>
      <c r="AA1129" s="70"/>
      <c r="AB1129" s="70"/>
      <c r="AC1129" s="70"/>
      <c r="AD1129" s="70"/>
    </row>
    <row r="1130" spans="1:30">
      <c r="A1130" s="70"/>
      <c r="B1130" s="70"/>
      <c r="C1130" s="70"/>
      <c r="D1130" s="70"/>
      <c r="E1130" s="70"/>
      <c r="F1130" s="70"/>
      <c r="G1130" s="70"/>
      <c r="H1130" s="70"/>
      <c r="I1130" s="70"/>
      <c r="J1130" s="70"/>
      <c r="K1130" s="70"/>
      <c r="L1130" s="70"/>
      <c r="M1130" s="70"/>
      <c r="N1130" s="70"/>
      <c r="O1130" s="70"/>
      <c r="P1130" s="70"/>
      <c r="Q1130" s="70"/>
      <c r="R1130" s="70"/>
      <c r="S1130" s="70"/>
      <c r="T1130" s="70"/>
      <c r="U1130" s="70"/>
      <c r="V1130" s="70"/>
      <c r="W1130" s="70"/>
      <c r="X1130" s="70"/>
      <c r="Y1130" s="70"/>
      <c r="Z1130" s="70"/>
      <c r="AA1130" s="70"/>
      <c r="AB1130" s="70"/>
      <c r="AC1130" s="70"/>
      <c r="AD1130" s="70"/>
    </row>
    <row r="1131" spans="1:30">
      <c r="A1131" s="70"/>
      <c r="B1131" s="70"/>
      <c r="C1131" s="70"/>
      <c r="D1131" s="70"/>
      <c r="E1131" s="70"/>
      <c r="F1131" s="70"/>
      <c r="G1131" s="70"/>
      <c r="H1131" s="70"/>
      <c r="I1131" s="70"/>
      <c r="J1131" s="70"/>
      <c r="K1131" s="70"/>
      <c r="L1131" s="70"/>
      <c r="M1131" s="70"/>
      <c r="N1131" s="70"/>
      <c r="O1131" s="70"/>
      <c r="P1131" s="70"/>
      <c r="Q1131" s="70"/>
      <c r="R1131" s="70"/>
      <c r="S1131" s="70"/>
      <c r="T1131" s="70"/>
      <c r="U1131" s="70"/>
      <c r="V1131" s="70"/>
      <c r="W1131" s="70"/>
      <c r="X1131" s="70"/>
      <c r="Y1131" s="70"/>
      <c r="Z1131" s="70"/>
      <c r="AA1131" s="70"/>
      <c r="AB1131" s="70"/>
      <c r="AC1131" s="70"/>
      <c r="AD1131" s="70"/>
    </row>
    <row r="1132" spans="1:30">
      <c r="A1132" s="70"/>
      <c r="B1132" s="70"/>
      <c r="C1132" s="70"/>
      <c r="D1132" s="70"/>
      <c r="E1132" s="70"/>
      <c r="F1132" s="70"/>
      <c r="G1132" s="70"/>
      <c r="H1132" s="70"/>
      <c r="I1132" s="70"/>
      <c r="J1132" s="70"/>
      <c r="K1132" s="70"/>
      <c r="L1132" s="70"/>
      <c r="M1132" s="70"/>
      <c r="N1132" s="70"/>
      <c r="O1132" s="70"/>
      <c r="P1132" s="70"/>
      <c r="Q1132" s="70"/>
      <c r="R1132" s="70"/>
      <c r="S1132" s="70"/>
      <c r="T1132" s="70"/>
      <c r="U1132" s="70"/>
      <c r="V1132" s="70"/>
      <c r="W1132" s="70"/>
      <c r="X1132" s="70"/>
      <c r="Y1132" s="70"/>
      <c r="Z1132" s="70"/>
      <c r="AA1132" s="70"/>
      <c r="AB1132" s="70"/>
      <c r="AC1132" s="70"/>
      <c r="AD1132" s="70"/>
    </row>
    <row r="1133" spans="1:30">
      <c r="A1133" s="70"/>
      <c r="B1133" s="70"/>
      <c r="C1133" s="70"/>
      <c r="D1133" s="70"/>
      <c r="E1133" s="70"/>
      <c r="F1133" s="70"/>
      <c r="G1133" s="70"/>
      <c r="H1133" s="70"/>
      <c r="I1133" s="70"/>
      <c r="J1133" s="70"/>
      <c r="K1133" s="70"/>
      <c r="L1133" s="70"/>
      <c r="M1133" s="70"/>
      <c r="N1133" s="70"/>
      <c r="O1133" s="70"/>
      <c r="P1133" s="70"/>
      <c r="Q1133" s="70"/>
      <c r="R1133" s="70"/>
      <c r="S1133" s="70"/>
      <c r="T1133" s="70"/>
      <c r="U1133" s="70"/>
      <c r="V1133" s="70"/>
      <c r="W1133" s="70"/>
      <c r="X1133" s="70"/>
      <c r="Y1133" s="70"/>
      <c r="Z1133" s="70"/>
      <c r="AA1133" s="70"/>
      <c r="AB1133" s="70"/>
      <c r="AC1133" s="70"/>
      <c r="AD1133" s="70"/>
    </row>
    <row r="1134" spans="1:30">
      <c r="A1134" s="70"/>
      <c r="B1134" s="70"/>
      <c r="C1134" s="70"/>
      <c r="D1134" s="70"/>
      <c r="E1134" s="70"/>
      <c r="F1134" s="70"/>
      <c r="G1134" s="70"/>
      <c r="H1134" s="70"/>
      <c r="I1134" s="70"/>
      <c r="J1134" s="70"/>
      <c r="K1134" s="70"/>
      <c r="L1134" s="70"/>
      <c r="M1134" s="70"/>
      <c r="N1134" s="70"/>
      <c r="O1134" s="70"/>
      <c r="P1134" s="70"/>
      <c r="Q1134" s="70"/>
      <c r="R1134" s="70"/>
      <c r="S1134" s="70"/>
      <c r="T1134" s="70"/>
      <c r="U1134" s="70"/>
      <c r="V1134" s="70"/>
      <c r="W1134" s="70"/>
      <c r="X1134" s="70"/>
      <c r="Y1134" s="70"/>
      <c r="Z1134" s="70"/>
      <c r="AA1134" s="70"/>
      <c r="AB1134" s="70"/>
      <c r="AC1134" s="70"/>
      <c r="AD1134" s="70"/>
    </row>
    <row r="1135" spans="1:30">
      <c r="A1135" s="70"/>
      <c r="B1135" s="70"/>
      <c r="C1135" s="70"/>
      <c r="D1135" s="70"/>
      <c r="E1135" s="70"/>
      <c r="F1135" s="70"/>
      <c r="G1135" s="70"/>
      <c r="H1135" s="70"/>
      <c r="I1135" s="70"/>
      <c r="J1135" s="70"/>
      <c r="K1135" s="70"/>
      <c r="L1135" s="70"/>
      <c r="M1135" s="70"/>
      <c r="N1135" s="70"/>
      <c r="O1135" s="70"/>
      <c r="P1135" s="70"/>
      <c r="Q1135" s="70"/>
      <c r="R1135" s="70"/>
      <c r="S1135" s="70"/>
      <c r="T1135" s="70"/>
      <c r="U1135" s="70"/>
      <c r="V1135" s="70"/>
      <c r="W1135" s="70"/>
      <c r="X1135" s="70"/>
      <c r="Y1135" s="70"/>
      <c r="Z1135" s="70"/>
      <c r="AA1135" s="70"/>
      <c r="AB1135" s="70"/>
      <c r="AC1135" s="70"/>
      <c r="AD1135" s="70"/>
    </row>
    <row r="1136" spans="1:30">
      <c r="A1136" s="70"/>
      <c r="B1136" s="70"/>
      <c r="C1136" s="70"/>
      <c r="D1136" s="70"/>
      <c r="E1136" s="70"/>
      <c r="F1136" s="70"/>
      <c r="G1136" s="70"/>
      <c r="H1136" s="70"/>
      <c r="I1136" s="70"/>
      <c r="J1136" s="70"/>
      <c r="K1136" s="70"/>
      <c r="L1136" s="70"/>
      <c r="M1136" s="70"/>
      <c r="N1136" s="70"/>
      <c r="O1136" s="70"/>
      <c r="P1136" s="70"/>
      <c r="Q1136" s="70"/>
      <c r="R1136" s="70"/>
      <c r="S1136" s="70"/>
      <c r="T1136" s="70"/>
      <c r="U1136" s="70"/>
      <c r="V1136" s="70"/>
      <c r="W1136" s="70"/>
      <c r="X1136" s="70"/>
      <c r="Y1136" s="70"/>
      <c r="Z1136" s="70"/>
      <c r="AA1136" s="70"/>
      <c r="AB1136" s="70"/>
      <c r="AC1136" s="70"/>
      <c r="AD1136" s="70"/>
    </row>
    <row r="1137" spans="1:30">
      <c r="A1137" s="70"/>
      <c r="B1137" s="70"/>
      <c r="C1137" s="70"/>
      <c r="D1137" s="70"/>
      <c r="E1137" s="70"/>
      <c r="F1137" s="70"/>
      <c r="G1137" s="70"/>
      <c r="H1137" s="70"/>
      <c r="I1137" s="70"/>
      <c r="J1137" s="70"/>
      <c r="K1137" s="70"/>
      <c r="L1137" s="70"/>
      <c r="M1137" s="70"/>
      <c r="N1137" s="70"/>
      <c r="O1137" s="70"/>
      <c r="P1137" s="70"/>
      <c r="Q1137" s="70"/>
      <c r="R1137" s="70"/>
      <c r="S1137" s="70"/>
      <c r="T1137" s="70"/>
      <c r="U1137" s="70"/>
      <c r="V1137" s="70"/>
      <c r="W1137" s="70"/>
      <c r="X1137" s="70"/>
      <c r="Y1137" s="70"/>
      <c r="Z1137" s="70"/>
      <c r="AA1137" s="70"/>
      <c r="AB1137" s="70"/>
      <c r="AC1137" s="70"/>
      <c r="AD1137" s="70"/>
    </row>
    <row r="1138" spans="1:30">
      <c r="A1138" s="70"/>
      <c r="B1138" s="70"/>
      <c r="C1138" s="70"/>
      <c r="D1138" s="70"/>
      <c r="E1138" s="70"/>
      <c r="F1138" s="70"/>
      <c r="G1138" s="70"/>
      <c r="H1138" s="70"/>
      <c r="I1138" s="70"/>
      <c r="J1138" s="70"/>
      <c r="K1138" s="70"/>
      <c r="L1138" s="70"/>
      <c r="M1138" s="70"/>
      <c r="N1138" s="70"/>
      <c r="O1138" s="70"/>
      <c r="P1138" s="70"/>
      <c r="Q1138" s="70"/>
      <c r="R1138" s="70"/>
      <c r="S1138" s="70"/>
      <c r="T1138" s="70"/>
      <c r="U1138" s="70"/>
      <c r="V1138" s="70"/>
      <c r="W1138" s="70"/>
      <c r="X1138" s="70"/>
      <c r="Y1138" s="70"/>
      <c r="Z1138" s="70"/>
      <c r="AA1138" s="70"/>
      <c r="AB1138" s="70"/>
      <c r="AC1138" s="70"/>
      <c r="AD1138" s="70"/>
    </row>
    <row r="1139" spans="1:30">
      <c r="A1139" s="70"/>
      <c r="B1139" s="70"/>
      <c r="C1139" s="70"/>
      <c r="D1139" s="70"/>
      <c r="E1139" s="70"/>
      <c r="F1139" s="70"/>
      <c r="G1139" s="70"/>
      <c r="H1139" s="70"/>
      <c r="I1139" s="70"/>
      <c r="J1139" s="70"/>
      <c r="K1139" s="70"/>
      <c r="L1139" s="70"/>
      <c r="M1139" s="70"/>
      <c r="N1139" s="70"/>
      <c r="O1139" s="70"/>
      <c r="P1139" s="70"/>
      <c r="Q1139" s="70"/>
      <c r="R1139" s="70"/>
      <c r="S1139" s="70"/>
      <c r="T1139" s="70"/>
      <c r="U1139" s="70"/>
      <c r="V1139" s="70"/>
      <c r="W1139" s="70"/>
      <c r="X1139" s="70"/>
      <c r="Y1139" s="70"/>
      <c r="Z1139" s="70"/>
      <c r="AA1139" s="70"/>
      <c r="AB1139" s="70"/>
      <c r="AC1139" s="70"/>
      <c r="AD1139" s="70"/>
    </row>
    <row r="1140" spans="1:30">
      <c r="A1140" s="70"/>
      <c r="B1140" s="70"/>
      <c r="C1140" s="70"/>
      <c r="D1140" s="70"/>
      <c r="E1140" s="70"/>
      <c r="F1140" s="70"/>
      <c r="G1140" s="70"/>
      <c r="H1140" s="70"/>
      <c r="I1140" s="70"/>
      <c r="J1140" s="70"/>
      <c r="K1140" s="70"/>
      <c r="L1140" s="70"/>
      <c r="M1140" s="70"/>
      <c r="N1140" s="70"/>
      <c r="O1140" s="70"/>
      <c r="P1140" s="70"/>
      <c r="Q1140" s="70"/>
      <c r="R1140" s="70"/>
      <c r="S1140" s="70"/>
      <c r="T1140" s="70"/>
      <c r="U1140" s="70"/>
      <c r="V1140" s="70"/>
      <c r="W1140" s="70"/>
      <c r="X1140" s="70"/>
      <c r="Y1140" s="70"/>
      <c r="Z1140" s="70"/>
      <c r="AA1140" s="70"/>
      <c r="AB1140" s="70"/>
      <c r="AC1140" s="70"/>
      <c r="AD1140" s="70"/>
    </row>
    <row r="1141" spans="1:30">
      <c r="A1141" s="70"/>
      <c r="B1141" s="70"/>
      <c r="C1141" s="70"/>
      <c r="D1141" s="70"/>
      <c r="E1141" s="70"/>
      <c r="F1141" s="70"/>
      <c r="G1141" s="70"/>
      <c r="H1141" s="70"/>
      <c r="I1141" s="70"/>
      <c r="J1141" s="70"/>
      <c r="K1141" s="70"/>
      <c r="L1141" s="70"/>
      <c r="M1141" s="70"/>
      <c r="N1141" s="70"/>
      <c r="O1141" s="70"/>
      <c r="P1141" s="70"/>
      <c r="Q1141" s="70"/>
      <c r="R1141" s="70"/>
      <c r="S1141" s="70"/>
      <c r="T1141" s="70"/>
      <c r="U1141" s="70"/>
      <c r="V1141" s="70"/>
      <c r="W1141" s="70"/>
      <c r="X1141" s="70"/>
      <c r="Y1141" s="70"/>
      <c r="Z1141" s="70"/>
      <c r="AA1141" s="70"/>
      <c r="AB1141" s="70"/>
      <c r="AC1141" s="70"/>
      <c r="AD1141" s="70"/>
    </row>
    <row r="1142" spans="1:30">
      <c r="A1142" s="70"/>
      <c r="B1142" s="70"/>
      <c r="C1142" s="70"/>
      <c r="D1142" s="70"/>
      <c r="E1142" s="70"/>
      <c r="F1142" s="70"/>
      <c r="G1142" s="70"/>
      <c r="H1142" s="70"/>
      <c r="I1142" s="70"/>
      <c r="J1142" s="70"/>
      <c r="K1142" s="70"/>
      <c r="L1142" s="70"/>
      <c r="M1142" s="70"/>
      <c r="N1142" s="70"/>
      <c r="O1142" s="70"/>
      <c r="P1142" s="70"/>
      <c r="Q1142" s="70"/>
      <c r="R1142" s="70"/>
      <c r="S1142" s="70"/>
      <c r="T1142" s="70"/>
      <c r="U1142" s="70"/>
      <c r="V1142" s="70"/>
      <c r="W1142" s="70"/>
      <c r="X1142" s="70"/>
      <c r="Y1142" s="70"/>
      <c r="Z1142" s="70"/>
      <c r="AA1142" s="70"/>
      <c r="AB1142" s="70"/>
      <c r="AC1142" s="70"/>
      <c r="AD1142" s="70"/>
    </row>
    <row r="1143" spans="1:30">
      <c r="A1143" s="70"/>
      <c r="B1143" s="70"/>
      <c r="C1143" s="70"/>
      <c r="D1143" s="70"/>
      <c r="E1143" s="70"/>
      <c r="F1143" s="70"/>
      <c r="G1143" s="70"/>
      <c r="H1143" s="70"/>
      <c r="I1143" s="70"/>
      <c r="J1143" s="70"/>
      <c r="K1143" s="70"/>
      <c r="L1143" s="70"/>
      <c r="M1143" s="70"/>
      <c r="N1143" s="70"/>
      <c r="O1143" s="70"/>
      <c r="P1143" s="70"/>
      <c r="Q1143" s="70"/>
      <c r="R1143" s="70"/>
      <c r="S1143" s="70"/>
      <c r="T1143" s="70"/>
      <c r="U1143" s="70"/>
      <c r="V1143" s="70"/>
      <c r="W1143" s="70"/>
      <c r="X1143" s="70"/>
      <c r="Y1143" s="70"/>
      <c r="Z1143" s="70"/>
      <c r="AA1143" s="70"/>
      <c r="AB1143" s="70"/>
      <c r="AC1143" s="70"/>
      <c r="AD1143" s="70"/>
    </row>
    <row r="1144" spans="1:30">
      <c r="A1144" s="70"/>
      <c r="B1144" s="70"/>
      <c r="C1144" s="70"/>
      <c r="D1144" s="70"/>
      <c r="E1144" s="70"/>
      <c r="F1144" s="70"/>
      <c r="G1144" s="70"/>
      <c r="H1144" s="70"/>
      <c r="I1144" s="70"/>
      <c r="J1144" s="70"/>
      <c r="K1144" s="70"/>
      <c r="L1144" s="70"/>
      <c r="M1144" s="70"/>
      <c r="N1144" s="70"/>
      <c r="O1144" s="70"/>
      <c r="P1144" s="70"/>
      <c r="Q1144" s="70"/>
      <c r="R1144" s="70"/>
      <c r="S1144" s="70"/>
      <c r="T1144" s="70"/>
      <c r="U1144" s="70"/>
      <c r="V1144" s="70"/>
      <c r="W1144" s="70"/>
      <c r="X1144" s="70"/>
      <c r="Y1144" s="70"/>
      <c r="Z1144" s="70"/>
      <c r="AA1144" s="70"/>
      <c r="AB1144" s="70"/>
      <c r="AC1144" s="70"/>
      <c r="AD1144" s="70"/>
    </row>
    <row r="1145" spans="1:30">
      <c r="A1145" s="70"/>
      <c r="B1145" s="70"/>
      <c r="C1145" s="70"/>
      <c r="D1145" s="70"/>
      <c r="E1145" s="70"/>
      <c r="F1145" s="70"/>
      <c r="G1145" s="70"/>
      <c r="H1145" s="70"/>
      <c r="I1145" s="70"/>
      <c r="J1145" s="70"/>
      <c r="K1145" s="70"/>
      <c r="L1145" s="70"/>
      <c r="M1145" s="70"/>
      <c r="N1145" s="70"/>
      <c r="O1145" s="70"/>
      <c r="P1145" s="70"/>
      <c r="Q1145" s="70"/>
      <c r="R1145" s="70"/>
      <c r="S1145" s="70"/>
      <c r="T1145" s="70"/>
      <c r="U1145" s="70"/>
      <c r="V1145" s="70"/>
      <c r="W1145" s="70"/>
      <c r="X1145" s="70"/>
      <c r="Y1145" s="70"/>
      <c r="Z1145" s="70"/>
      <c r="AA1145" s="70"/>
      <c r="AB1145" s="70"/>
      <c r="AC1145" s="70"/>
      <c r="AD1145" s="70"/>
    </row>
    <row r="1146" spans="1:30">
      <c r="A1146" s="70"/>
      <c r="B1146" s="70"/>
      <c r="C1146" s="70"/>
      <c r="D1146" s="70"/>
      <c r="E1146" s="70"/>
      <c r="F1146" s="70"/>
      <c r="G1146" s="70"/>
      <c r="H1146" s="70"/>
      <c r="I1146" s="70"/>
      <c r="J1146" s="70"/>
      <c r="K1146" s="70"/>
      <c r="L1146" s="70"/>
      <c r="M1146" s="70"/>
      <c r="N1146" s="70"/>
      <c r="O1146" s="70"/>
      <c r="P1146" s="70"/>
      <c r="Q1146" s="70"/>
      <c r="R1146" s="70"/>
      <c r="S1146" s="70"/>
      <c r="T1146" s="70"/>
      <c r="U1146" s="70"/>
      <c r="V1146" s="70"/>
      <c r="W1146" s="70"/>
      <c r="X1146" s="70"/>
      <c r="Y1146" s="70"/>
      <c r="Z1146" s="70"/>
      <c r="AA1146" s="70"/>
      <c r="AB1146" s="70"/>
      <c r="AC1146" s="70"/>
      <c r="AD1146" s="70"/>
    </row>
    <row r="1147" spans="1:30">
      <c r="A1147" s="70"/>
      <c r="B1147" s="70"/>
      <c r="C1147" s="70"/>
      <c r="D1147" s="70"/>
      <c r="E1147" s="70"/>
      <c r="F1147" s="70"/>
      <c r="G1147" s="70"/>
      <c r="H1147" s="70"/>
      <c r="I1147" s="70"/>
      <c r="J1147" s="70"/>
      <c r="K1147" s="70"/>
      <c r="L1147" s="70"/>
      <c r="M1147" s="70"/>
      <c r="N1147" s="70"/>
      <c r="O1147" s="70"/>
      <c r="P1147" s="70"/>
      <c r="Q1147" s="70"/>
      <c r="R1147" s="70"/>
      <c r="S1147" s="70"/>
      <c r="T1147" s="70"/>
      <c r="U1147" s="70"/>
      <c r="V1147" s="70"/>
      <c r="W1147" s="70"/>
      <c r="X1147" s="70"/>
      <c r="Y1147" s="70"/>
      <c r="Z1147" s="70"/>
      <c r="AA1147" s="70"/>
      <c r="AB1147" s="70"/>
      <c r="AC1147" s="70"/>
      <c r="AD1147" s="70"/>
    </row>
    <row r="1148" spans="1:30">
      <c r="A1148" s="70"/>
      <c r="B1148" s="70"/>
      <c r="C1148" s="70"/>
      <c r="D1148" s="70"/>
      <c r="E1148" s="70"/>
      <c r="F1148" s="70"/>
      <c r="G1148" s="70"/>
      <c r="H1148" s="70"/>
      <c r="I1148" s="70"/>
      <c r="J1148" s="70"/>
      <c r="K1148" s="70"/>
      <c r="L1148" s="70"/>
      <c r="M1148" s="70"/>
      <c r="N1148" s="70"/>
      <c r="O1148" s="70"/>
      <c r="P1148" s="70"/>
      <c r="Q1148" s="70"/>
      <c r="R1148" s="70"/>
      <c r="S1148" s="70"/>
      <c r="T1148" s="70"/>
      <c r="U1148" s="70"/>
      <c r="V1148" s="70"/>
      <c r="W1148" s="70"/>
      <c r="X1148" s="70"/>
      <c r="Y1148" s="70"/>
      <c r="Z1148" s="70"/>
      <c r="AA1148" s="70"/>
      <c r="AB1148" s="70"/>
      <c r="AC1148" s="70"/>
      <c r="AD1148" s="70"/>
    </row>
    <row r="1149" spans="1:30">
      <c r="A1149" s="70"/>
      <c r="B1149" s="70"/>
      <c r="C1149" s="70"/>
      <c r="D1149" s="70"/>
      <c r="E1149" s="70"/>
      <c r="F1149" s="70"/>
      <c r="G1149" s="70"/>
      <c r="H1149" s="70"/>
      <c r="I1149" s="70"/>
      <c r="J1149" s="70"/>
      <c r="K1149" s="70"/>
      <c r="L1149" s="70"/>
      <c r="M1149" s="70"/>
      <c r="N1149" s="70"/>
      <c r="O1149" s="70"/>
      <c r="P1149" s="70"/>
      <c r="Q1149" s="70"/>
      <c r="R1149" s="70"/>
      <c r="S1149" s="70"/>
      <c r="T1149" s="70"/>
      <c r="U1149" s="70"/>
      <c r="V1149" s="70"/>
      <c r="W1149" s="70"/>
      <c r="X1149" s="70"/>
      <c r="Y1149" s="70"/>
      <c r="Z1149" s="70"/>
      <c r="AA1149" s="70"/>
      <c r="AB1149" s="70"/>
      <c r="AC1149" s="70"/>
      <c r="AD1149" s="70"/>
    </row>
    <row r="1150" spans="1:30">
      <c r="A1150" s="70"/>
      <c r="B1150" s="70"/>
      <c r="C1150" s="70"/>
      <c r="D1150" s="70"/>
      <c r="E1150" s="70"/>
      <c r="F1150" s="70"/>
      <c r="G1150" s="70"/>
      <c r="H1150" s="70"/>
      <c r="I1150" s="70"/>
      <c r="J1150" s="70"/>
      <c r="K1150" s="70"/>
      <c r="L1150" s="70"/>
      <c r="M1150" s="70"/>
      <c r="N1150" s="70"/>
      <c r="O1150" s="70"/>
      <c r="P1150" s="70"/>
      <c r="Q1150" s="70"/>
      <c r="R1150" s="70"/>
      <c r="S1150" s="70"/>
      <c r="T1150" s="70"/>
      <c r="U1150" s="70"/>
      <c r="V1150" s="70"/>
      <c r="W1150" s="70"/>
      <c r="X1150" s="70"/>
      <c r="Y1150" s="70"/>
      <c r="Z1150" s="70"/>
      <c r="AA1150" s="70"/>
      <c r="AB1150" s="70"/>
      <c r="AC1150" s="70"/>
      <c r="AD1150" s="70"/>
    </row>
    <row r="1151" spans="1:30">
      <c r="A1151" s="70"/>
      <c r="B1151" s="70"/>
      <c r="C1151" s="70"/>
      <c r="D1151" s="70"/>
      <c r="E1151" s="70"/>
      <c r="F1151" s="70"/>
      <c r="G1151" s="70"/>
      <c r="H1151" s="70"/>
      <c r="I1151" s="70"/>
      <c r="J1151" s="70"/>
      <c r="K1151" s="70"/>
      <c r="L1151" s="70"/>
      <c r="M1151" s="70"/>
      <c r="N1151" s="70"/>
      <c r="O1151" s="70"/>
      <c r="P1151" s="70"/>
      <c r="Q1151" s="70"/>
      <c r="R1151" s="70"/>
      <c r="S1151" s="70"/>
      <c r="T1151" s="70"/>
      <c r="U1151" s="70"/>
      <c r="V1151" s="70"/>
      <c r="W1151" s="70"/>
      <c r="X1151" s="70"/>
      <c r="Y1151" s="70"/>
      <c r="Z1151" s="70"/>
      <c r="AA1151" s="70"/>
      <c r="AB1151" s="70"/>
      <c r="AC1151" s="70"/>
      <c r="AD1151" s="70"/>
    </row>
    <row r="1152" spans="1:30">
      <c r="A1152" s="70"/>
      <c r="B1152" s="70"/>
      <c r="C1152" s="70"/>
      <c r="D1152" s="70"/>
      <c r="E1152" s="70"/>
      <c r="F1152" s="70"/>
      <c r="G1152" s="70"/>
      <c r="H1152" s="70"/>
      <c r="I1152" s="70"/>
      <c r="J1152" s="70"/>
      <c r="K1152" s="70"/>
      <c r="L1152" s="70"/>
      <c r="M1152" s="70"/>
      <c r="N1152" s="70"/>
      <c r="O1152" s="70"/>
      <c r="P1152" s="70"/>
      <c r="Q1152" s="70"/>
      <c r="R1152" s="70"/>
      <c r="S1152" s="70"/>
      <c r="T1152" s="70"/>
      <c r="U1152" s="70"/>
      <c r="V1152" s="70"/>
      <c r="W1152" s="70"/>
      <c r="X1152" s="70"/>
      <c r="Y1152" s="70"/>
      <c r="Z1152" s="70"/>
      <c r="AA1152" s="70"/>
      <c r="AB1152" s="70"/>
      <c r="AC1152" s="70"/>
      <c r="AD1152" s="70"/>
    </row>
    <row r="1153" spans="1:30">
      <c r="A1153" s="70"/>
      <c r="B1153" s="70"/>
      <c r="C1153" s="70"/>
      <c r="D1153" s="70"/>
      <c r="E1153" s="70"/>
      <c r="F1153" s="70"/>
      <c r="G1153" s="70"/>
      <c r="H1153" s="70"/>
      <c r="I1153" s="70"/>
      <c r="J1153" s="70"/>
      <c r="K1153" s="70"/>
      <c r="L1153" s="70"/>
      <c r="M1153" s="70"/>
      <c r="N1153" s="70"/>
      <c r="O1153" s="70"/>
      <c r="P1153" s="70"/>
      <c r="Q1153" s="70"/>
      <c r="R1153" s="70"/>
      <c r="S1153" s="70"/>
      <c r="T1153" s="70"/>
      <c r="U1153" s="70"/>
      <c r="V1153" s="70"/>
      <c r="W1153" s="70"/>
      <c r="X1153" s="70"/>
      <c r="Y1153" s="70"/>
      <c r="Z1153" s="70"/>
      <c r="AA1153" s="70"/>
      <c r="AB1153" s="70"/>
      <c r="AC1153" s="70"/>
      <c r="AD1153" s="70"/>
    </row>
    <row r="1154" spans="1:30">
      <c r="A1154" s="70"/>
      <c r="B1154" s="70"/>
      <c r="C1154" s="70"/>
      <c r="D1154" s="70"/>
      <c r="E1154" s="70"/>
      <c r="F1154" s="70"/>
      <c r="G1154" s="70"/>
      <c r="H1154" s="70"/>
      <c r="I1154" s="70"/>
      <c r="J1154" s="70"/>
      <c r="K1154" s="70"/>
      <c r="L1154" s="70"/>
      <c r="M1154" s="70"/>
      <c r="N1154" s="70"/>
      <c r="O1154" s="70"/>
      <c r="P1154" s="70"/>
      <c r="Q1154" s="70"/>
      <c r="R1154" s="70"/>
      <c r="S1154" s="70"/>
      <c r="T1154" s="70"/>
      <c r="U1154" s="70"/>
      <c r="V1154" s="70"/>
      <c r="W1154" s="70"/>
      <c r="X1154" s="70"/>
      <c r="Y1154" s="70"/>
      <c r="Z1154" s="70"/>
      <c r="AA1154" s="70"/>
      <c r="AB1154" s="70"/>
      <c r="AC1154" s="70"/>
      <c r="AD1154" s="70"/>
    </row>
    <row r="1155" spans="1:30">
      <c r="A1155" s="70"/>
      <c r="B1155" s="70"/>
      <c r="C1155" s="70"/>
      <c r="D1155" s="70"/>
      <c r="E1155" s="70"/>
      <c r="F1155" s="70"/>
      <c r="G1155" s="70"/>
      <c r="H1155" s="70"/>
      <c r="I1155" s="70"/>
      <c r="J1155" s="70"/>
      <c r="K1155" s="70"/>
      <c r="L1155" s="70"/>
      <c r="M1155" s="70"/>
      <c r="N1155" s="70"/>
      <c r="O1155" s="70"/>
      <c r="P1155" s="70"/>
      <c r="Q1155" s="70"/>
      <c r="R1155" s="70"/>
      <c r="S1155" s="70"/>
      <c r="T1155" s="70"/>
      <c r="U1155" s="70"/>
      <c r="V1155" s="70"/>
      <c r="W1155" s="70"/>
      <c r="X1155" s="70"/>
      <c r="Y1155" s="70"/>
      <c r="Z1155" s="70"/>
      <c r="AA1155" s="70"/>
      <c r="AB1155" s="70"/>
      <c r="AC1155" s="70"/>
      <c r="AD1155" s="70"/>
    </row>
    <row r="1156" spans="1:30">
      <c r="A1156" s="70"/>
      <c r="B1156" s="70"/>
      <c r="C1156" s="70"/>
      <c r="D1156" s="70"/>
      <c r="E1156" s="70"/>
      <c r="F1156" s="70"/>
      <c r="G1156" s="70"/>
      <c r="H1156" s="70"/>
      <c r="I1156" s="70"/>
      <c r="J1156" s="70"/>
      <c r="K1156" s="70"/>
      <c r="L1156" s="70"/>
      <c r="M1156" s="70"/>
      <c r="N1156" s="70"/>
      <c r="O1156" s="70"/>
      <c r="P1156" s="70"/>
      <c r="Q1156" s="70"/>
      <c r="R1156" s="70"/>
      <c r="S1156" s="70"/>
      <c r="T1156" s="70"/>
      <c r="U1156" s="70"/>
      <c r="V1156" s="70"/>
      <c r="W1156" s="70"/>
      <c r="X1156" s="70"/>
      <c r="Y1156" s="70"/>
      <c r="Z1156" s="70"/>
      <c r="AA1156" s="70"/>
      <c r="AB1156" s="70"/>
      <c r="AC1156" s="70"/>
      <c r="AD1156" s="70"/>
    </row>
    <row r="1157" spans="1:30">
      <c r="A1157" s="70"/>
      <c r="B1157" s="70"/>
      <c r="C1157" s="70"/>
      <c r="D1157" s="70"/>
      <c r="E1157" s="70"/>
      <c r="F1157" s="70"/>
      <c r="G1157" s="70"/>
      <c r="H1157" s="70"/>
      <c r="I1157" s="70"/>
      <c r="J1157" s="70"/>
      <c r="K1157" s="70"/>
      <c r="L1157" s="70"/>
      <c r="M1157" s="70"/>
      <c r="N1157" s="70"/>
      <c r="O1157" s="70"/>
      <c r="P1157" s="70"/>
      <c r="Q1157" s="70"/>
      <c r="R1157" s="70"/>
      <c r="S1157" s="70"/>
      <c r="T1157" s="70"/>
      <c r="U1157" s="70"/>
      <c r="V1157" s="70"/>
      <c r="W1157" s="70"/>
      <c r="X1157" s="70"/>
      <c r="Y1157" s="70"/>
      <c r="Z1157" s="70"/>
      <c r="AA1157" s="70"/>
      <c r="AB1157" s="70"/>
      <c r="AC1157" s="70"/>
      <c r="AD1157" s="70"/>
    </row>
    <row r="1158" spans="1:30">
      <c r="A1158" s="70"/>
      <c r="B1158" s="70"/>
      <c r="C1158" s="70"/>
      <c r="D1158" s="70"/>
      <c r="E1158" s="70"/>
      <c r="F1158" s="70"/>
      <c r="G1158" s="70"/>
      <c r="H1158" s="70"/>
      <c r="I1158" s="70"/>
      <c r="J1158" s="70"/>
      <c r="K1158" s="70"/>
      <c r="L1158" s="70"/>
      <c r="M1158" s="70"/>
      <c r="N1158" s="70"/>
      <c r="O1158" s="70"/>
      <c r="P1158" s="70"/>
      <c r="Q1158" s="70"/>
      <c r="R1158" s="70"/>
      <c r="S1158" s="70"/>
      <c r="T1158" s="70"/>
      <c r="U1158" s="70"/>
      <c r="V1158" s="70"/>
      <c r="W1158" s="70"/>
      <c r="X1158" s="70"/>
      <c r="Y1158" s="70"/>
      <c r="Z1158" s="70"/>
      <c r="AA1158" s="70"/>
      <c r="AB1158" s="70"/>
      <c r="AC1158" s="70"/>
      <c r="AD1158" s="70"/>
    </row>
    <row r="1159" spans="1:30">
      <c r="A1159" s="70"/>
      <c r="B1159" s="70"/>
      <c r="C1159" s="70"/>
      <c r="D1159" s="70"/>
      <c r="E1159" s="70"/>
      <c r="F1159" s="70"/>
      <c r="G1159" s="70"/>
      <c r="H1159" s="70"/>
      <c r="I1159" s="70"/>
      <c r="J1159" s="70"/>
      <c r="K1159" s="70"/>
      <c r="L1159" s="70"/>
      <c r="M1159" s="70"/>
      <c r="N1159" s="70"/>
      <c r="O1159" s="70"/>
      <c r="P1159" s="70"/>
      <c r="Q1159" s="70"/>
      <c r="R1159" s="70"/>
      <c r="S1159" s="70"/>
      <c r="T1159" s="70"/>
      <c r="U1159" s="70"/>
      <c r="V1159" s="70"/>
      <c r="W1159" s="70"/>
      <c r="X1159" s="70"/>
      <c r="Y1159" s="70"/>
      <c r="Z1159" s="70"/>
      <c r="AA1159" s="70"/>
      <c r="AB1159" s="70"/>
      <c r="AC1159" s="70"/>
      <c r="AD1159" s="70"/>
    </row>
    <row r="1160" spans="1:30">
      <c r="A1160" s="70"/>
      <c r="B1160" s="70"/>
      <c r="C1160" s="70"/>
      <c r="D1160" s="70"/>
      <c r="E1160" s="70"/>
      <c r="F1160" s="70"/>
      <c r="G1160" s="70"/>
      <c r="H1160" s="70"/>
      <c r="I1160" s="70"/>
      <c r="J1160" s="70"/>
      <c r="K1160" s="70"/>
      <c r="L1160" s="70"/>
      <c r="M1160" s="70"/>
      <c r="N1160" s="70"/>
      <c r="O1160" s="70"/>
      <c r="P1160" s="70"/>
      <c r="Q1160" s="70"/>
      <c r="R1160" s="70"/>
      <c r="S1160" s="70"/>
      <c r="T1160" s="70"/>
      <c r="U1160" s="70"/>
      <c r="V1160" s="70"/>
      <c r="W1160" s="70"/>
      <c r="X1160" s="70"/>
      <c r="Y1160" s="70"/>
      <c r="Z1160" s="70"/>
      <c r="AA1160" s="70"/>
      <c r="AB1160" s="70"/>
      <c r="AC1160" s="70"/>
      <c r="AD1160" s="70"/>
    </row>
    <row r="1161" spans="1:30">
      <c r="A1161" s="70"/>
      <c r="B1161" s="70"/>
      <c r="C1161" s="70"/>
      <c r="D1161" s="70"/>
      <c r="E1161" s="70"/>
      <c r="F1161" s="70"/>
      <c r="G1161" s="70"/>
      <c r="H1161" s="70"/>
      <c r="I1161" s="70"/>
      <c r="J1161" s="70"/>
      <c r="K1161" s="70"/>
      <c r="L1161" s="70"/>
      <c r="M1161" s="70"/>
      <c r="N1161" s="70"/>
      <c r="O1161" s="70"/>
      <c r="P1161" s="70"/>
      <c r="Q1161" s="70"/>
      <c r="R1161" s="70"/>
      <c r="S1161" s="70"/>
      <c r="T1161" s="70"/>
      <c r="U1161" s="70"/>
      <c r="V1161" s="70"/>
      <c r="W1161" s="70"/>
      <c r="X1161" s="70"/>
      <c r="Y1161" s="70"/>
      <c r="Z1161" s="70"/>
      <c r="AA1161" s="70"/>
      <c r="AB1161" s="70"/>
      <c r="AC1161" s="70"/>
      <c r="AD1161" s="70"/>
    </row>
    <row r="1162" spans="1:30">
      <c r="A1162" s="70"/>
      <c r="B1162" s="70"/>
      <c r="C1162" s="70"/>
      <c r="D1162" s="70"/>
      <c r="E1162" s="70"/>
      <c r="F1162" s="70"/>
      <c r="G1162" s="70"/>
      <c r="H1162" s="70"/>
      <c r="I1162" s="70"/>
      <c r="J1162" s="70"/>
      <c r="K1162" s="70"/>
      <c r="L1162" s="70"/>
      <c r="M1162" s="70"/>
      <c r="N1162" s="70"/>
      <c r="O1162" s="70"/>
      <c r="P1162" s="70"/>
      <c r="Q1162" s="70"/>
      <c r="R1162" s="70"/>
      <c r="S1162" s="70"/>
      <c r="T1162" s="70"/>
      <c r="U1162" s="70"/>
      <c r="V1162" s="70"/>
      <c r="W1162" s="70"/>
      <c r="X1162" s="70"/>
      <c r="Y1162" s="70"/>
      <c r="Z1162" s="70"/>
      <c r="AA1162" s="70"/>
      <c r="AB1162" s="70"/>
      <c r="AC1162" s="70"/>
      <c r="AD1162" s="70"/>
    </row>
    <row r="1163" spans="1:30">
      <c r="A1163" s="70"/>
      <c r="B1163" s="70"/>
      <c r="C1163" s="70"/>
      <c r="D1163" s="70"/>
      <c r="E1163" s="70"/>
      <c r="F1163" s="70"/>
      <c r="G1163" s="70"/>
      <c r="H1163" s="70"/>
      <c r="I1163" s="70"/>
      <c r="J1163" s="70"/>
      <c r="K1163" s="70"/>
      <c r="L1163" s="70"/>
      <c r="M1163" s="70"/>
      <c r="N1163" s="70"/>
      <c r="O1163" s="70"/>
      <c r="P1163" s="70"/>
      <c r="Q1163" s="70"/>
      <c r="R1163" s="70"/>
      <c r="S1163" s="70"/>
      <c r="T1163" s="70"/>
      <c r="U1163" s="70"/>
      <c r="V1163" s="70"/>
      <c r="W1163" s="70"/>
      <c r="X1163" s="70"/>
      <c r="Y1163" s="70"/>
      <c r="Z1163" s="70"/>
      <c r="AA1163" s="70"/>
      <c r="AB1163" s="70"/>
      <c r="AC1163" s="70"/>
      <c r="AD1163" s="70"/>
    </row>
    <row r="1164" spans="1:30">
      <c r="A1164" s="70"/>
      <c r="B1164" s="70"/>
      <c r="C1164" s="70"/>
      <c r="D1164" s="70"/>
      <c r="E1164" s="70"/>
      <c r="F1164" s="70"/>
      <c r="G1164" s="70"/>
      <c r="H1164" s="70"/>
      <c r="I1164" s="70"/>
      <c r="J1164" s="70"/>
      <c r="K1164" s="70"/>
      <c r="L1164" s="70"/>
      <c r="M1164" s="70"/>
      <c r="N1164" s="70"/>
      <c r="O1164" s="70"/>
      <c r="P1164" s="70"/>
      <c r="Q1164" s="70"/>
      <c r="R1164" s="70"/>
      <c r="S1164" s="70"/>
      <c r="T1164" s="70"/>
      <c r="U1164" s="70"/>
      <c r="V1164" s="70"/>
      <c r="W1164" s="70"/>
      <c r="X1164" s="70"/>
      <c r="Y1164" s="70"/>
      <c r="Z1164" s="70"/>
      <c r="AA1164" s="70"/>
      <c r="AB1164" s="70"/>
      <c r="AC1164" s="70"/>
      <c r="AD1164" s="70"/>
    </row>
    <row r="1165" spans="1:30">
      <c r="A1165" s="70"/>
      <c r="B1165" s="70"/>
      <c r="C1165" s="70"/>
      <c r="D1165" s="70"/>
      <c r="E1165" s="70"/>
      <c r="F1165" s="70"/>
      <c r="G1165" s="70"/>
      <c r="H1165" s="70"/>
      <c r="I1165" s="70"/>
      <c r="J1165" s="70"/>
      <c r="K1165" s="70"/>
      <c r="L1165" s="70"/>
      <c r="M1165" s="70"/>
      <c r="N1165" s="70"/>
      <c r="O1165" s="70"/>
      <c r="P1165" s="70"/>
      <c r="Q1165" s="70"/>
      <c r="R1165" s="70"/>
      <c r="S1165" s="70"/>
      <c r="T1165" s="70"/>
      <c r="U1165" s="70"/>
      <c r="V1165" s="70"/>
      <c r="W1165" s="70"/>
      <c r="X1165" s="70"/>
      <c r="Y1165" s="70"/>
      <c r="Z1165" s="70"/>
      <c r="AA1165" s="70"/>
      <c r="AB1165" s="70"/>
      <c r="AC1165" s="70"/>
      <c r="AD1165" s="70"/>
    </row>
    <row r="1166" spans="1:30">
      <c r="A1166" s="70"/>
      <c r="B1166" s="70"/>
      <c r="C1166" s="70"/>
      <c r="D1166" s="70"/>
      <c r="E1166" s="70"/>
      <c r="F1166" s="70"/>
      <c r="G1166" s="70"/>
      <c r="H1166" s="70"/>
      <c r="I1166" s="70"/>
      <c r="J1166" s="70"/>
      <c r="K1166" s="70"/>
      <c r="L1166" s="70"/>
      <c r="M1166" s="70"/>
      <c r="N1166" s="70"/>
      <c r="O1166" s="70"/>
      <c r="P1166" s="70"/>
      <c r="Q1166" s="70"/>
      <c r="R1166" s="70"/>
      <c r="S1166" s="70"/>
      <c r="T1166" s="70"/>
      <c r="U1166" s="70"/>
      <c r="V1166" s="70"/>
      <c r="W1166" s="70"/>
      <c r="X1166" s="70"/>
      <c r="Y1166" s="70"/>
      <c r="Z1166" s="70"/>
      <c r="AA1166" s="70"/>
      <c r="AB1166" s="70"/>
      <c r="AC1166" s="70"/>
      <c r="AD1166" s="70"/>
    </row>
    <row r="1167" spans="1:30">
      <c r="A1167" s="70"/>
      <c r="B1167" s="70"/>
      <c r="C1167" s="70"/>
      <c r="D1167" s="70"/>
      <c r="E1167" s="70"/>
      <c r="F1167" s="70"/>
      <c r="G1167" s="70"/>
      <c r="H1167" s="70"/>
      <c r="I1167" s="70"/>
      <c r="J1167" s="70"/>
      <c r="K1167" s="70"/>
      <c r="L1167" s="70"/>
      <c r="M1167" s="70"/>
      <c r="N1167" s="70"/>
      <c r="O1167" s="70"/>
      <c r="P1167" s="70"/>
      <c r="Q1167" s="70"/>
      <c r="R1167" s="70"/>
      <c r="S1167" s="70"/>
      <c r="T1167" s="70"/>
      <c r="U1167" s="70"/>
      <c r="V1167" s="70"/>
      <c r="W1167" s="70"/>
      <c r="X1167" s="70"/>
      <c r="Y1167" s="70"/>
      <c r="Z1167" s="70"/>
      <c r="AA1167" s="70"/>
      <c r="AB1167" s="70"/>
      <c r="AC1167" s="70"/>
      <c r="AD1167" s="70"/>
    </row>
    <row r="1168" spans="1:30">
      <c r="A1168" s="70"/>
      <c r="B1168" s="70"/>
      <c r="C1168" s="70"/>
      <c r="D1168" s="70"/>
      <c r="E1168" s="70"/>
      <c r="F1168" s="70"/>
      <c r="G1168" s="70"/>
      <c r="H1168" s="70"/>
      <c r="I1168" s="70"/>
      <c r="J1168" s="70"/>
      <c r="K1168" s="70"/>
      <c r="L1168" s="70"/>
      <c r="M1168" s="70"/>
      <c r="N1168" s="70"/>
      <c r="O1168" s="70"/>
      <c r="P1168" s="70"/>
      <c r="Q1168" s="70"/>
      <c r="R1168" s="70"/>
      <c r="S1168" s="70"/>
      <c r="T1168" s="70"/>
      <c r="U1168" s="70"/>
      <c r="V1168" s="70"/>
      <c r="W1168" s="70"/>
      <c r="X1168" s="70"/>
      <c r="Y1168" s="70"/>
      <c r="Z1168" s="70"/>
      <c r="AA1168" s="70"/>
      <c r="AB1168" s="70"/>
      <c r="AC1168" s="70"/>
      <c r="AD1168" s="70"/>
    </row>
    <row r="1169" spans="1:30">
      <c r="A1169" s="70"/>
      <c r="B1169" s="70"/>
      <c r="C1169" s="70"/>
      <c r="D1169" s="70"/>
      <c r="E1169" s="70"/>
      <c r="F1169" s="70"/>
      <c r="G1169" s="70"/>
      <c r="H1169" s="70"/>
      <c r="I1169" s="70"/>
      <c r="J1169" s="70"/>
      <c r="K1169" s="70"/>
      <c r="L1169" s="70"/>
      <c r="M1169" s="70"/>
      <c r="N1169" s="70"/>
      <c r="O1169" s="70"/>
      <c r="P1169" s="70"/>
      <c r="Q1169" s="70"/>
      <c r="R1169" s="70"/>
      <c r="S1169" s="70"/>
      <c r="T1169" s="70"/>
      <c r="U1169" s="70"/>
      <c r="V1169" s="70"/>
      <c r="W1169" s="70"/>
      <c r="X1169" s="70"/>
      <c r="Y1169" s="70"/>
      <c r="Z1169" s="70"/>
      <c r="AA1169" s="70"/>
      <c r="AB1169" s="70"/>
      <c r="AC1169" s="70"/>
      <c r="AD1169" s="70"/>
    </row>
    <row r="1170" spans="1:30">
      <c r="A1170" s="70"/>
      <c r="B1170" s="70"/>
      <c r="C1170" s="70"/>
      <c r="D1170" s="70"/>
      <c r="E1170" s="70"/>
      <c r="F1170" s="70"/>
      <c r="G1170" s="70"/>
      <c r="H1170" s="70"/>
      <c r="I1170" s="70"/>
      <c r="J1170" s="70"/>
      <c r="K1170" s="70"/>
      <c r="L1170" s="70"/>
      <c r="M1170" s="70"/>
      <c r="N1170" s="70"/>
      <c r="O1170" s="70"/>
      <c r="P1170" s="70"/>
      <c r="Q1170" s="70"/>
      <c r="R1170" s="70"/>
      <c r="S1170" s="70"/>
      <c r="T1170" s="70"/>
      <c r="U1170" s="70"/>
      <c r="V1170" s="70"/>
      <c r="W1170" s="70"/>
      <c r="X1170" s="70"/>
      <c r="Y1170" s="70"/>
      <c r="Z1170" s="70"/>
      <c r="AA1170" s="70"/>
      <c r="AB1170" s="70"/>
      <c r="AC1170" s="70"/>
      <c r="AD1170" s="70"/>
    </row>
    <row r="1171" spans="1:30">
      <c r="A1171" s="70"/>
      <c r="B1171" s="70"/>
      <c r="C1171" s="70"/>
      <c r="D1171" s="70"/>
      <c r="E1171" s="70"/>
      <c r="F1171" s="70"/>
      <c r="G1171" s="70"/>
      <c r="H1171" s="70"/>
      <c r="I1171" s="70"/>
      <c r="J1171" s="70"/>
      <c r="K1171" s="70"/>
      <c r="L1171" s="70"/>
      <c r="M1171" s="70"/>
      <c r="N1171" s="70"/>
      <c r="O1171" s="70"/>
      <c r="P1171" s="70"/>
      <c r="Q1171" s="70"/>
      <c r="R1171" s="70"/>
      <c r="S1171" s="70"/>
      <c r="T1171" s="70"/>
      <c r="U1171" s="70"/>
      <c r="V1171" s="70"/>
      <c r="W1171" s="70"/>
      <c r="X1171" s="70"/>
      <c r="Y1171" s="70"/>
      <c r="Z1171" s="70"/>
      <c r="AA1171" s="70"/>
      <c r="AB1171" s="70"/>
      <c r="AC1171" s="70"/>
      <c r="AD1171" s="70"/>
    </row>
    <row r="1172" spans="1:30">
      <c r="A1172" s="70"/>
      <c r="B1172" s="70"/>
      <c r="C1172" s="70"/>
      <c r="D1172" s="70"/>
      <c r="E1172" s="70"/>
      <c r="F1172" s="70"/>
      <c r="G1172" s="70"/>
      <c r="H1172" s="70"/>
      <c r="I1172" s="70"/>
      <c r="J1172" s="70"/>
      <c r="K1172" s="70"/>
      <c r="L1172" s="70"/>
      <c r="M1172" s="70"/>
      <c r="N1172" s="70"/>
      <c r="O1172" s="70"/>
      <c r="P1172" s="70"/>
      <c r="Q1172" s="70"/>
      <c r="R1172" s="70"/>
      <c r="S1172" s="70"/>
      <c r="T1172" s="70"/>
      <c r="U1172" s="70"/>
      <c r="V1172" s="70"/>
      <c r="W1172" s="70"/>
      <c r="X1172" s="70"/>
      <c r="Y1172" s="70"/>
      <c r="Z1172" s="70"/>
      <c r="AA1172" s="70"/>
      <c r="AB1172" s="70"/>
      <c r="AC1172" s="70"/>
      <c r="AD1172" s="70"/>
    </row>
    <row r="1173" spans="1:30">
      <c r="A1173" s="70"/>
      <c r="B1173" s="70"/>
      <c r="C1173" s="70"/>
      <c r="D1173" s="70"/>
      <c r="E1173" s="70"/>
      <c r="F1173" s="70"/>
      <c r="G1173" s="70"/>
      <c r="H1173" s="70"/>
      <c r="I1173" s="70"/>
      <c r="J1173" s="70"/>
      <c r="K1173" s="70"/>
      <c r="L1173" s="70"/>
      <c r="M1173" s="70"/>
      <c r="N1173" s="70"/>
      <c r="O1173" s="70"/>
      <c r="P1173" s="70"/>
      <c r="Q1173" s="70"/>
      <c r="R1173" s="70"/>
      <c r="S1173" s="70"/>
      <c r="T1173" s="70"/>
      <c r="U1173" s="70"/>
      <c r="V1173" s="70"/>
      <c r="W1173" s="70"/>
      <c r="X1173" s="70"/>
      <c r="Y1173" s="70"/>
      <c r="Z1173" s="70"/>
      <c r="AA1173" s="70"/>
      <c r="AB1173" s="70"/>
      <c r="AC1173" s="70"/>
      <c r="AD1173" s="70"/>
    </row>
    <row r="1174" spans="1:30">
      <c r="A1174" s="70"/>
      <c r="B1174" s="70"/>
      <c r="C1174" s="70"/>
      <c r="D1174" s="70"/>
      <c r="E1174" s="70"/>
      <c r="F1174" s="70"/>
      <c r="G1174" s="70"/>
      <c r="H1174" s="70"/>
      <c r="I1174" s="70"/>
      <c r="J1174" s="70"/>
      <c r="K1174" s="70"/>
      <c r="L1174" s="70"/>
      <c r="M1174" s="70"/>
      <c r="N1174" s="70"/>
      <c r="O1174" s="70"/>
      <c r="P1174" s="70"/>
      <c r="Q1174" s="70"/>
      <c r="R1174" s="70"/>
      <c r="S1174" s="70"/>
      <c r="T1174" s="70"/>
      <c r="U1174" s="70"/>
      <c r="V1174" s="70"/>
      <c r="W1174" s="70"/>
      <c r="X1174" s="70"/>
      <c r="Y1174" s="70"/>
      <c r="Z1174" s="70"/>
      <c r="AA1174" s="70"/>
      <c r="AB1174" s="70"/>
      <c r="AC1174" s="70"/>
      <c r="AD1174" s="70"/>
    </row>
    <row r="1175" spans="1:30">
      <c r="A1175" s="70"/>
      <c r="B1175" s="70"/>
      <c r="C1175" s="70"/>
      <c r="D1175" s="70"/>
      <c r="E1175" s="70"/>
      <c r="F1175" s="70"/>
      <c r="G1175" s="70"/>
      <c r="H1175" s="70"/>
      <c r="I1175" s="70"/>
      <c r="J1175" s="70"/>
      <c r="K1175" s="70"/>
      <c r="L1175" s="70"/>
      <c r="M1175" s="70"/>
      <c r="N1175" s="70"/>
      <c r="O1175" s="70"/>
      <c r="P1175" s="70"/>
      <c r="Q1175" s="70"/>
      <c r="R1175" s="70"/>
      <c r="S1175" s="70"/>
      <c r="T1175" s="70"/>
      <c r="U1175" s="70"/>
      <c r="V1175" s="70"/>
      <c r="W1175" s="70"/>
      <c r="X1175" s="70"/>
      <c r="Y1175" s="70"/>
      <c r="Z1175" s="70"/>
      <c r="AA1175" s="70"/>
      <c r="AB1175" s="70"/>
      <c r="AC1175" s="70"/>
      <c r="AD1175" s="70"/>
    </row>
    <row r="1176" spans="1:30">
      <c r="A1176" s="70"/>
      <c r="B1176" s="70"/>
      <c r="C1176" s="70"/>
      <c r="D1176" s="70"/>
      <c r="E1176" s="70"/>
      <c r="F1176" s="70"/>
      <c r="G1176" s="70"/>
      <c r="H1176" s="70"/>
      <c r="I1176" s="70"/>
      <c r="J1176" s="70"/>
      <c r="K1176" s="70"/>
      <c r="L1176" s="70"/>
      <c r="M1176" s="70"/>
      <c r="N1176" s="70"/>
      <c r="O1176" s="70"/>
      <c r="P1176" s="70"/>
      <c r="Q1176" s="70"/>
      <c r="R1176" s="70"/>
      <c r="S1176" s="70"/>
      <c r="T1176" s="70"/>
      <c r="U1176" s="70"/>
      <c r="V1176" s="70"/>
      <c r="W1176" s="70"/>
      <c r="X1176" s="70"/>
      <c r="Y1176" s="70"/>
      <c r="Z1176" s="70"/>
      <c r="AA1176" s="70"/>
      <c r="AB1176" s="70"/>
      <c r="AC1176" s="70"/>
      <c r="AD1176" s="70"/>
    </row>
    <row r="1177" spans="1:30">
      <c r="A1177" s="70"/>
      <c r="B1177" s="70"/>
      <c r="C1177" s="70"/>
      <c r="D1177" s="70"/>
      <c r="E1177" s="70"/>
      <c r="F1177" s="70"/>
      <c r="G1177" s="70"/>
      <c r="H1177" s="70"/>
      <c r="I1177" s="70"/>
      <c r="J1177" s="70"/>
      <c r="K1177" s="70"/>
      <c r="L1177" s="70"/>
      <c r="M1177" s="70"/>
      <c r="N1177" s="70"/>
      <c r="O1177" s="70"/>
      <c r="P1177" s="70"/>
      <c r="Q1177" s="70"/>
      <c r="R1177" s="70"/>
      <c r="S1177" s="70"/>
      <c r="T1177" s="70"/>
      <c r="U1177" s="70"/>
      <c r="V1177" s="70"/>
      <c r="W1177" s="70"/>
      <c r="X1177" s="70"/>
      <c r="Y1177" s="70"/>
      <c r="Z1177" s="70"/>
      <c r="AA1177" s="70"/>
      <c r="AB1177" s="70"/>
      <c r="AC1177" s="70"/>
      <c r="AD1177" s="70"/>
    </row>
    <row r="1178" spans="1:30">
      <c r="A1178" s="70"/>
      <c r="B1178" s="70"/>
      <c r="C1178" s="70"/>
      <c r="D1178" s="70"/>
      <c r="E1178" s="70"/>
      <c r="F1178" s="70"/>
      <c r="G1178" s="70"/>
      <c r="H1178" s="70"/>
      <c r="I1178" s="70"/>
      <c r="J1178" s="70"/>
      <c r="K1178" s="70"/>
      <c r="L1178" s="70"/>
      <c r="M1178" s="70"/>
      <c r="N1178" s="70"/>
      <c r="O1178" s="70"/>
      <c r="P1178" s="70"/>
      <c r="Q1178" s="70"/>
      <c r="R1178" s="70"/>
      <c r="S1178" s="70"/>
      <c r="T1178" s="70"/>
      <c r="U1178" s="70"/>
      <c r="V1178" s="70"/>
      <c r="W1178" s="70"/>
      <c r="X1178" s="70"/>
      <c r="Y1178" s="70"/>
      <c r="Z1178" s="70"/>
      <c r="AA1178" s="70"/>
      <c r="AB1178" s="70"/>
      <c r="AC1178" s="70"/>
      <c r="AD1178" s="70"/>
    </row>
    <row r="1179" spans="1:30">
      <c r="A1179" s="70"/>
      <c r="B1179" s="70"/>
      <c r="C1179" s="70"/>
      <c r="D1179" s="70"/>
      <c r="E1179" s="70"/>
      <c r="F1179" s="70"/>
      <c r="G1179" s="70"/>
      <c r="H1179" s="70"/>
      <c r="I1179" s="70"/>
      <c r="J1179" s="70"/>
      <c r="K1179" s="70"/>
      <c r="L1179" s="70"/>
      <c r="M1179" s="70"/>
      <c r="N1179" s="70"/>
      <c r="O1179" s="70"/>
      <c r="P1179" s="70"/>
      <c r="Q1179" s="70"/>
      <c r="R1179" s="70"/>
      <c r="S1179" s="70"/>
      <c r="T1179" s="70"/>
      <c r="U1179" s="70"/>
      <c r="V1179" s="70"/>
      <c r="W1179" s="70"/>
      <c r="X1179" s="70"/>
      <c r="Y1179" s="70"/>
      <c r="Z1179" s="70"/>
      <c r="AA1179" s="70"/>
      <c r="AB1179" s="70"/>
      <c r="AC1179" s="70"/>
      <c r="AD1179" s="70"/>
    </row>
    <row r="1180" spans="1:30">
      <c r="A1180" s="70"/>
      <c r="B1180" s="70"/>
      <c r="C1180" s="70"/>
      <c r="D1180" s="70"/>
      <c r="E1180" s="70"/>
      <c r="F1180" s="70"/>
      <c r="G1180" s="70"/>
      <c r="H1180" s="70"/>
      <c r="I1180" s="70"/>
      <c r="J1180" s="70"/>
      <c r="K1180" s="70"/>
      <c r="L1180" s="70"/>
      <c r="M1180" s="70"/>
      <c r="N1180" s="70"/>
      <c r="O1180" s="70"/>
      <c r="P1180" s="70"/>
      <c r="Q1180" s="70"/>
      <c r="R1180" s="70"/>
      <c r="S1180" s="70"/>
      <c r="T1180" s="70"/>
      <c r="U1180" s="70"/>
      <c r="V1180" s="70"/>
      <c r="W1180" s="70"/>
      <c r="X1180" s="70"/>
      <c r="Y1180" s="70"/>
      <c r="Z1180" s="70"/>
      <c r="AA1180" s="70"/>
      <c r="AB1180" s="70"/>
      <c r="AC1180" s="70"/>
      <c r="AD1180" s="70"/>
    </row>
    <row r="1181" spans="1:30">
      <c r="A1181" s="70"/>
      <c r="B1181" s="70"/>
      <c r="C1181" s="70"/>
      <c r="D1181" s="70"/>
      <c r="E1181" s="70"/>
      <c r="F1181" s="70"/>
      <c r="G1181" s="70"/>
      <c r="H1181" s="70"/>
      <c r="I1181" s="70"/>
      <c r="J1181" s="70"/>
      <c r="K1181" s="70"/>
      <c r="L1181" s="70"/>
      <c r="M1181" s="70"/>
      <c r="N1181" s="70"/>
      <c r="O1181" s="70"/>
      <c r="P1181" s="70"/>
      <c r="Q1181" s="70"/>
      <c r="R1181" s="70"/>
      <c r="S1181" s="70"/>
      <c r="T1181" s="70"/>
      <c r="U1181" s="70"/>
      <c r="V1181" s="70"/>
      <c r="W1181" s="70"/>
      <c r="X1181" s="70"/>
      <c r="Y1181" s="70"/>
      <c r="Z1181" s="70"/>
      <c r="AA1181" s="70"/>
      <c r="AB1181" s="70"/>
      <c r="AC1181" s="70"/>
      <c r="AD1181" s="70"/>
    </row>
    <row r="1182" spans="1:30">
      <c r="A1182" s="70"/>
      <c r="B1182" s="70"/>
      <c r="C1182" s="70"/>
      <c r="D1182" s="70"/>
      <c r="E1182" s="70"/>
      <c r="F1182" s="70"/>
      <c r="G1182" s="70"/>
      <c r="H1182" s="70"/>
      <c r="I1182" s="70"/>
      <c r="J1182" s="70"/>
      <c r="K1182" s="70"/>
      <c r="L1182" s="70"/>
      <c r="M1182" s="70"/>
      <c r="N1182" s="70"/>
      <c r="O1182" s="70"/>
      <c r="P1182" s="70"/>
      <c r="Q1182" s="70"/>
      <c r="R1182" s="70"/>
      <c r="S1182" s="70"/>
      <c r="T1182" s="70"/>
      <c r="U1182" s="70"/>
      <c r="V1182" s="70"/>
      <c r="W1182" s="70"/>
      <c r="X1182" s="70"/>
      <c r="Y1182" s="70"/>
      <c r="Z1182" s="70"/>
      <c r="AA1182" s="70"/>
      <c r="AB1182" s="70"/>
      <c r="AC1182" s="70"/>
      <c r="AD1182" s="70"/>
    </row>
    <row r="1183" spans="1:30">
      <c r="A1183" s="70"/>
      <c r="B1183" s="70"/>
      <c r="C1183" s="70"/>
      <c r="D1183" s="70"/>
      <c r="E1183" s="70"/>
      <c r="F1183" s="70"/>
      <c r="G1183" s="70"/>
      <c r="H1183" s="70"/>
      <c r="I1183" s="70"/>
      <c r="J1183" s="70"/>
      <c r="K1183" s="70"/>
      <c r="L1183" s="70"/>
      <c r="M1183" s="70"/>
      <c r="N1183" s="70"/>
      <c r="O1183" s="70"/>
      <c r="P1183" s="70"/>
      <c r="Q1183" s="70"/>
      <c r="R1183" s="70"/>
      <c r="S1183" s="70"/>
      <c r="T1183" s="70"/>
      <c r="U1183" s="70"/>
      <c r="V1183" s="70"/>
      <c r="W1183" s="70"/>
      <c r="X1183" s="70"/>
      <c r="Y1183" s="70"/>
      <c r="Z1183" s="70"/>
      <c r="AA1183" s="70"/>
      <c r="AB1183" s="70"/>
      <c r="AC1183" s="70"/>
      <c r="AD1183" s="70"/>
    </row>
    <row r="1184" spans="1:30">
      <c r="A1184" s="70"/>
      <c r="B1184" s="70"/>
      <c r="C1184" s="70"/>
      <c r="D1184" s="70"/>
      <c r="E1184" s="70"/>
      <c r="F1184" s="70"/>
      <c r="G1184" s="70"/>
      <c r="H1184" s="70"/>
      <c r="I1184" s="70"/>
      <c r="J1184" s="70"/>
      <c r="K1184" s="70"/>
      <c r="L1184" s="70"/>
      <c r="M1184" s="70"/>
      <c r="N1184" s="70"/>
      <c r="O1184" s="70"/>
      <c r="P1184" s="70"/>
      <c r="Q1184" s="70"/>
      <c r="R1184" s="70"/>
      <c r="S1184" s="70"/>
      <c r="T1184" s="70"/>
      <c r="U1184" s="70"/>
      <c r="V1184" s="70"/>
      <c r="W1184" s="70"/>
      <c r="X1184" s="70"/>
      <c r="Y1184" s="70"/>
      <c r="Z1184" s="70"/>
      <c r="AA1184" s="70"/>
      <c r="AB1184" s="70"/>
      <c r="AC1184" s="70"/>
      <c r="AD1184" s="70"/>
    </row>
    <row r="1185" spans="1:30">
      <c r="A1185" s="70"/>
      <c r="B1185" s="70"/>
      <c r="C1185" s="70"/>
      <c r="D1185" s="70"/>
      <c r="E1185" s="70"/>
      <c r="F1185" s="70"/>
      <c r="G1185" s="70"/>
      <c r="H1185" s="70"/>
      <c r="I1185" s="70"/>
      <c r="J1185" s="70"/>
      <c r="K1185" s="70"/>
      <c r="L1185" s="70"/>
      <c r="M1185" s="70"/>
      <c r="N1185" s="70"/>
      <c r="O1185" s="70"/>
      <c r="P1185" s="70"/>
      <c r="Q1185" s="70"/>
      <c r="R1185" s="70"/>
      <c r="S1185" s="70"/>
      <c r="T1185" s="70"/>
      <c r="U1185" s="70"/>
      <c r="V1185" s="70"/>
      <c r="W1185" s="70"/>
      <c r="X1185" s="70"/>
      <c r="Y1185" s="70"/>
      <c r="Z1185" s="70"/>
      <c r="AA1185" s="70"/>
      <c r="AB1185" s="70"/>
      <c r="AC1185" s="70"/>
      <c r="AD1185" s="70"/>
    </row>
    <row r="1186" spans="1:30">
      <c r="A1186" s="70"/>
      <c r="B1186" s="70"/>
      <c r="C1186" s="70"/>
      <c r="D1186" s="70"/>
      <c r="E1186" s="70"/>
      <c r="F1186" s="70"/>
      <c r="G1186" s="70"/>
      <c r="H1186" s="70"/>
      <c r="I1186" s="70"/>
      <c r="J1186" s="70"/>
      <c r="K1186" s="70"/>
      <c r="L1186" s="70"/>
      <c r="M1186" s="70"/>
      <c r="N1186" s="70"/>
      <c r="O1186" s="70"/>
      <c r="P1186" s="70"/>
      <c r="Q1186" s="70"/>
      <c r="R1186" s="70"/>
      <c r="S1186" s="70"/>
      <c r="T1186" s="70"/>
      <c r="U1186" s="70"/>
      <c r="V1186" s="70"/>
      <c r="W1186" s="70"/>
      <c r="X1186" s="70"/>
      <c r="Y1186" s="70"/>
      <c r="Z1186" s="70"/>
      <c r="AA1186" s="70"/>
      <c r="AB1186" s="70"/>
      <c r="AC1186" s="70"/>
      <c r="AD1186" s="70"/>
    </row>
    <row r="1187" spans="1:30">
      <c r="A1187" s="70"/>
      <c r="B1187" s="70"/>
      <c r="C1187" s="70"/>
      <c r="D1187" s="70"/>
      <c r="E1187" s="70"/>
      <c r="F1187" s="70"/>
      <c r="G1187" s="70"/>
      <c r="H1187" s="70"/>
      <c r="I1187" s="70"/>
      <c r="J1187" s="70"/>
      <c r="K1187" s="70"/>
      <c r="L1187" s="70"/>
      <c r="M1187" s="70"/>
      <c r="N1187" s="70"/>
      <c r="O1187" s="70"/>
      <c r="P1187" s="70"/>
      <c r="Q1187" s="70"/>
      <c r="R1187" s="70"/>
      <c r="S1187" s="70"/>
      <c r="T1187" s="70"/>
      <c r="U1187" s="70"/>
      <c r="V1187" s="70"/>
      <c r="W1187" s="70"/>
      <c r="X1187" s="70"/>
      <c r="Y1187" s="70"/>
      <c r="Z1187" s="70"/>
      <c r="AA1187" s="70"/>
      <c r="AB1187" s="70"/>
      <c r="AC1187" s="70"/>
      <c r="AD1187" s="70"/>
    </row>
    <row r="1188" spans="1:30">
      <c r="A1188" s="70"/>
      <c r="B1188" s="70"/>
      <c r="C1188" s="70"/>
      <c r="D1188" s="70"/>
      <c r="E1188" s="70"/>
      <c r="F1188" s="70"/>
      <c r="G1188" s="70"/>
      <c r="H1188" s="70"/>
      <c r="I1188" s="70"/>
      <c r="J1188" s="70"/>
      <c r="K1188" s="70"/>
      <c r="L1188" s="70"/>
      <c r="M1188" s="70"/>
      <c r="N1188" s="70"/>
      <c r="O1188" s="70"/>
      <c r="P1188" s="70"/>
      <c r="Q1188" s="70"/>
      <c r="R1188" s="70"/>
      <c r="S1188" s="70"/>
      <c r="T1188" s="70"/>
      <c r="U1188" s="70"/>
      <c r="V1188" s="70"/>
      <c r="W1188" s="70"/>
      <c r="X1188" s="70"/>
      <c r="Y1188" s="70"/>
      <c r="Z1188" s="70"/>
      <c r="AA1188" s="70"/>
      <c r="AB1188" s="70"/>
      <c r="AC1188" s="70"/>
      <c r="AD1188" s="70"/>
    </row>
    <row r="1189" spans="1:30">
      <c r="A1189" s="70"/>
      <c r="B1189" s="70"/>
      <c r="C1189" s="70"/>
      <c r="D1189" s="70"/>
      <c r="E1189" s="70"/>
      <c r="F1189" s="70"/>
      <c r="G1189" s="70"/>
      <c r="H1189" s="70"/>
      <c r="I1189" s="70"/>
      <c r="J1189" s="70"/>
      <c r="K1189" s="70"/>
      <c r="L1189" s="70"/>
      <c r="M1189" s="70"/>
      <c r="N1189" s="70"/>
      <c r="O1189" s="70"/>
      <c r="P1189" s="70"/>
      <c r="Q1189" s="70"/>
      <c r="R1189" s="70"/>
      <c r="S1189" s="70"/>
      <c r="T1189" s="70"/>
      <c r="U1189" s="70"/>
      <c r="V1189" s="70"/>
      <c r="W1189" s="70"/>
      <c r="X1189" s="70"/>
      <c r="Y1189" s="70"/>
      <c r="Z1189" s="70"/>
      <c r="AA1189" s="70"/>
      <c r="AB1189" s="70"/>
      <c r="AC1189" s="70"/>
      <c r="AD1189" s="70"/>
    </row>
    <row r="1190" spans="1:30">
      <c r="A1190" s="70"/>
      <c r="B1190" s="70"/>
      <c r="C1190" s="70"/>
      <c r="D1190" s="70"/>
      <c r="E1190" s="70"/>
      <c r="F1190" s="70"/>
      <c r="G1190" s="70"/>
      <c r="H1190" s="70"/>
      <c r="I1190" s="70"/>
      <c r="J1190" s="70"/>
      <c r="K1190" s="70"/>
      <c r="L1190" s="70"/>
      <c r="M1190" s="70"/>
      <c r="N1190" s="70"/>
      <c r="O1190" s="70"/>
      <c r="P1190" s="70"/>
      <c r="Q1190" s="70"/>
      <c r="R1190" s="70"/>
      <c r="S1190" s="70"/>
      <c r="T1190" s="70"/>
      <c r="U1190" s="70"/>
      <c r="V1190" s="70"/>
      <c r="W1190" s="70"/>
      <c r="X1190" s="70"/>
      <c r="Y1190" s="70"/>
      <c r="Z1190" s="70"/>
      <c r="AA1190" s="70"/>
      <c r="AB1190" s="70"/>
      <c r="AC1190" s="70"/>
      <c r="AD1190" s="70"/>
    </row>
    <row r="1191" spans="1:30">
      <c r="A1191" s="70"/>
      <c r="B1191" s="70"/>
      <c r="C1191" s="70"/>
      <c r="D1191" s="70"/>
      <c r="E1191" s="70"/>
      <c r="F1191" s="70"/>
      <c r="G1191" s="70"/>
      <c r="H1191" s="70"/>
      <c r="I1191" s="70"/>
      <c r="J1191" s="70"/>
      <c r="K1191" s="70"/>
      <c r="L1191" s="70"/>
      <c r="M1191" s="70"/>
      <c r="N1191" s="70"/>
      <c r="O1191" s="70"/>
      <c r="P1191" s="70"/>
      <c r="Q1191" s="70"/>
      <c r="R1191" s="70"/>
      <c r="S1191" s="70"/>
      <c r="T1191" s="70"/>
      <c r="U1191" s="70"/>
      <c r="V1191" s="70"/>
      <c r="W1191" s="70"/>
      <c r="X1191" s="70"/>
      <c r="Y1191" s="70"/>
      <c r="Z1191" s="70"/>
      <c r="AA1191" s="70"/>
      <c r="AB1191" s="70"/>
      <c r="AC1191" s="70"/>
      <c r="AD1191" s="70"/>
    </row>
    <row r="1192" spans="1:30">
      <c r="A1192" s="70"/>
      <c r="B1192" s="70"/>
      <c r="C1192" s="70"/>
      <c r="D1192" s="70"/>
      <c r="E1192" s="70"/>
      <c r="F1192" s="70"/>
      <c r="G1192" s="70"/>
      <c r="H1192" s="70"/>
      <c r="I1192" s="70"/>
      <c r="J1192" s="70"/>
      <c r="K1192" s="70"/>
      <c r="L1192" s="70"/>
      <c r="M1192" s="70"/>
      <c r="N1192" s="70"/>
      <c r="O1192" s="70"/>
      <c r="P1192" s="70"/>
      <c r="Q1192" s="70"/>
      <c r="R1192" s="70"/>
      <c r="S1192" s="70"/>
      <c r="T1192" s="70"/>
      <c r="U1192" s="70"/>
      <c r="V1192" s="70"/>
      <c r="W1192" s="70"/>
      <c r="X1192" s="70"/>
      <c r="Y1192" s="70"/>
      <c r="Z1192" s="70"/>
      <c r="AA1192" s="70"/>
      <c r="AB1192" s="70"/>
      <c r="AC1192" s="70"/>
      <c r="AD1192" s="70"/>
    </row>
    <row r="1193" spans="1:30">
      <c r="A1193" s="70"/>
      <c r="B1193" s="70"/>
      <c r="C1193" s="70"/>
      <c r="D1193" s="70"/>
      <c r="E1193" s="70"/>
      <c r="F1193" s="70"/>
      <c r="G1193" s="70"/>
      <c r="H1193" s="70"/>
      <c r="I1193" s="70"/>
      <c r="J1193" s="70"/>
      <c r="K1193" s="70"/>
      <c r="L1193" s="70"/>
      <c r="M1193" s="70"/>
      <c r="N1193" s="70"/>
      <c r="O1193" s="70"/>
      <c r="P1193" s="70"/>
      <c r="Q1193" s="70"/>
      <c r="R1193" s="70"/>
      <c r="S1193" s="70"/>
      <c r="T1193" s="70"/>
      <c r="U1193" s="70"/>
      <c r="V1193" s="70"/>
      <c r="W1193" s="70"/>
      <c r="X1193" s="70"/>
      <c r="Y1193" s="70"/>
      <c r="Z1193" s="70"/>
      <c r="AA1193" s="70"/>
      <c r="AB1193" s="70"/>
      <c r="AC1193" s="70"/>
      <c r="AD1193" s="70"/>
    </row>
    <row r="1194" spans="1:30">
      <c r="A1194" s="70"/>
      <c r="B1194" s="70"/>
      <c r="C1194" s="70"/>
      <c r="D1194" s="70"/>
      <c r="E1194" s="70"/>
      <c r="F1194" s="70"/>
      <c r="G1194" s="70"/>
      <c r="H1194" s="70"/>
      <c r="I1194" s="70"/>
      <c r="J1194" s="70"/>
      <c r="K1194" s="70"/>
      <c r="L1194" s="70"/>
      <c r="M1194" s="70"/>
      <c r="N1194" s="70"/>
      <c r="O1194" s="70"/>
      <c r="P1194" s="70"/>
      <c r="Q1194" s="70"/>
      <c r="R1194" s="70"/>
      <c r="S1194" s="70"/>
      <c r="T1194" s="70"/>
      <c r="U1194" s="70"/>
      <c r="V1194" s="70"/>
      <c r="W1194" s="70"/>
      <c r="X1194" s="70"/>
      <c r="Y1194" s="70"/>
      <c r="Z1194" s="70"/>
      <c r="AA1194" s="70"/>
      <c r="AB1194" s="70"/>
      <c r="AC1194" s="70"/>
      <c r="AD1194" s="70"/>
    </row>
    <row r="1195" spans="1:30">
      <c r="A1195" s="70"/>
      <c r="B1195" s="70"/>
      <c r="C1195" s="70"/>
      <c r="D1195" s="70"/>
      <c r="E1195" s="70"/>
      <c r="F1195" s="70"/>
      <c r="G1195" s="70"/>
      <c r="H1195" s="70"/>
      <c r="I1195" s="70"/>
      <c r="J1195" s="70"/>
      <c r="K1195" s="70"/>
      <c r="L1195" s="70"/>
      <c r="M1195" s="70"/>
      <c r="N1195" s="70"/>
      <c r="O1195" s="70"/>
      <c r="P1195" s="70"/>
      <c r="Q1195" s="70"/>
      <c r="R1195" s="70"/>
      <c r="S1195" s="70"/>
      <c r="T1195" s="70"/>
      <c r="U1195" s="70"/>
      <c r="V1195" s="70"/>
      <c r="W1195" s="70"/>
      <c r="X1195" s="70"/>
      <c r="Y1195" s="70"/>
      <c r="Z1195" s="70"/>
      <c r="AA1195" s="70"/>
      <c r="AB1195" s="70"/>
      <c r="AC1195" s="70"/>
      <c r="AD1195" s="70"/>
    </row>
    <row r="1196" spans="1:30">
      <c r="A1196" s="70"/>
      <c r="B1196" s="70"/>
      <c r="C1196" s="70"/>
      <c r="D1196" s="70"/>
      <c r="E1196" s="70"/>
      <c r="F1196" s="70"/>
      <c r="G1196" s="70"/>
      <c r="H1196" s="70"/>
      <c r="I1196" s="70"/>
      <c r="J1196" s="70"/>
      <c r="K1196" s="70"/>
      <c r="L1196" s="70"/>
      <c r="M1196" s="70"/>
      <c r="N1196" s="70"/>
      <c r="O1196" s="70"/>
      <c r="P1196" s="70"/>
      <c r="Q1196" s="70"/>
      <c r="R1196" s="70"/>
      <c r="S1196" s="70"/>
      <c r="T1196" s="70"/>
      <c r="U1196" s="70"/>
      <c r="V1196" s="70"/>
      <c r="W1196" s="70"/>
      <c r="X1196" s="70"/>
      <c r="Y1196" s="70"/>
      <c r="Z1196" s="70"/>
      <c r="AA1196" s="70"/>
      <c r="AB1196" s="70"/>
      <c r="AC1196" s="70"/>
      <c r="AD1196" s="70"/>
    </row>
    <row r="1197" spans="1:30">
      <c r="A1197" s="70"/>
      <c r="B1197" s="70"/>
      <c r="C1197" s="70"/>
      <c r="D1197" s="70"/>
      <c r="E1197" s="70"/>
      <c r="F1197" s="70"/>
      <c r="G1197" s="70"/>
      <c r="H1197" s="70"/>
      <c r="I1197" s="70"/>
      <c r="J1197" s="70"/>
      <c r="K1197" s="70"/>
      <c r="L1197" s="70"/>
      <c r="M1197" s="70"/>
      <c r="N1197" s="70"/>
      <c r="O1197" s="70"/>
      <c r="P1197" s="70"/>
      <c r="Q1197" s="70"/>
      <c r="R1197" s="70"/>
      <c r="S1197" s="70"/>
      <c r="T1197" s="70"/>
      <c r="U1197" s="70"/>
      <c r="V1197" s="70"/>
      <c r="W1197" s="70"/>
      <c r="X1197" s="70"/>
      <c r="Y1197" s="70"/>
      <c r="Z1197" s="70"/>
      <c r="AA1197" s="70"/>
      <c r="AB1197" s="70"/>
      <c r="AC1197" s="70"/>
      <c r="AD1197" s="70"/>
    </row>
    <row r="1198" spans="1:30">
      <c r="A1198" s="70"/>
      <c r="B1198" s="70"/>
      <c r="C1198" s="70"/>
      <c r="D1198" s="70"/>
      <c r="E1198" s="70"/>
      <c r="F1198" s="70"/>
      <c r="G1198" s="70"/>
      <c r="H1198" s="70"/>
      <c r="I1198" s="70"/>
      <c r="J1198" s="70"/>
      <c r="K1198" s="70"/>
      <c r="L1198" s="70"/>
      <c r="M1198" s="70"/>
      <c r="N1198" s="70"/>
      <c r="O1198" s="70"/>
      <c r="P1198" s="70"/>
      <c r="Q1198" s="70"/>
      <c r="R1198" s="70"/>
      <c r="S1198" s="70"/>
      <c r="T1198" s="70"/>
      <c r="U1198" s="70"/>
      <c r="V1198" s="70"/>
      <c r="W1198" s="70"/>
      <c r="X1198" s="70"/>
      <c r="Y1198" s="70"/>
      <c r="Z1198" s="70"/>
      <c r="AA1198" s="70"/>
      <c r="AB1198" s="70"/>
      <c r="AC1198" s="70"/>
      <c r="AD1198" s="70"/>
    </row>
    <row r="1199" spans="1:30">
      <c r="A1199" s="70"/>
      <c r="B1199" s="70"/>
      <c r="C1199" s="70"/>
      <c r="D1199" s="70"/>
      <c r="E1199" s="70"/>
      <c r="F1199" s="70"/>
      <c r="G1199" s="70"/>
      <c r="H1199" s="70"/>
      <c r="I1199" s="70"/>
      <c r="J1199" s="70"/>
      <c r="K1199" s="70"/>
      <c r="L1199" s="70"/>
      <c r="M1199" s="70"/>
      <c r="N1199" s="70"/>
      <c r="O1199" s="70"/>
      <c r="P1199" s="70"/>
      <c r="Q1199" s="70"/>
      <c r="R1199" s="70"/>
      <c r="S1199" s="70"/>
      <c r="T1199" s="70"/>
      <c r="U1199" s="70"/>
      <c r="V1199" s="70"/>
      <c r="W1199" s="70"/>
      <c r="X1199" s="70"/>
      <c r="Y1199" s="70"/>
      <c r="Z1199" s="70"/>
      <c r="AA1199" s="70"/>
      <c r="AB1199" s="70"/>
      <c r="AC1199" s="70"/>
      <c r="AD1199" s="70"/>
    </row>
    <row r="1200" spans="1:30">
      <c r="A1200" s="70"/>
      <c r="B1200" s="70"/>
      <c r="C1200" s="70"/>
      <c r="D1200" s="70"/>
      <c r="E1200" s="70"/>
      <c r="F1200" s="70"/>
      <c r="G1200" s="70"/>
      <c r="H1200" s="70"/>
      <c r="I1200" s="70"/>
      <c r="J1200" s="70"/>
      <c r="K1200" s="70"/>
      <c r="L1200" s="70"/>
      <c r="M1200" s="70"/>
      <c r="N1200" s="70"/>
      <c r="O1200" s="70"/>
      <c r="P1200" s="70"/>
      <c r="Q1200" s="70"/>
      <c r="R1200" s="70"/>
      <c r="S1200" s="70"/>
      <c r="T1200" s="70"/>
      <c r="U1200" s="70"/>
      <c r="V1200" s="70"/>
      <c r="W1200" s="70"/>
      <c r="X1200" s="70"/>
      <c r="Y1200" s="70"/>
      <c r="Z1200" s="70"/>
      <c r="AA1200" s="70"/>
      <c r="AB1200" s="70"/>
      <c r="AC1200" s="70"/>
      <c r="AD1200" s="70"/>
    </row>
    <row r="1201" spans="1:30">
      <c r="A1201" s="70"/>
      <c r="B1201" s="70"/>
      <c r="C1201" s="70"/>
      <c r="D1201" s="70"/>
      <c r="E1201" s="70"/>
      <c r="F1201" s="70"/>
      <c r="G1201" s="70"/>
      <c r="H1201" s="70"/>
      <c r="I1201" s="70"/>
      <c r="J1201" s="70"/>
      <c r="K1201" s="70"/>
      <c r="L1201" s="70"/>
      <c r="M1201" s="70"/>
      <c r="N1201" s="70"/>
      <c r="O1201" s="70"/>
      <c r="P1201" s="70"/>
      <c r="Q1201" s="70"/>
      <c r="R1201" s="70"/>
      <c r="S1201" s="70"/>
      <c r="T1201" s="70"/>
      <c r="U1201" s="70"/>
      <c r="V1201" s="70"/>
      <c r="W1201" s="70"/>
      <c r="X1201" s="70"/>
      <c r="Y1201" s="70"/>
      <c r="Z1201" s="70"/>
      <c r="AA1201" s="70"/>
      <c r="AB1201" s="70"/>
      <c r="AC1201" s="70"/>
      <c r="AD1201" s="70"/>
    </row>
    <row r="1202" spans="1:30">
      <c r="A1202" s="70"/>
      <c r="B1202" s="70"/>
      <c r="C1202" s="70"/>
      <c r="D1202" s="70"/>
      <c r="E1202" s="70"/>
      <c r="F1202" s="70"/>
      <c r="G1202" s="70"/>
      <c r="H1202" s="70"/>
      <c r="I1202" s="70"/>
      <c r="J1202" s="70"/>
      <c r="K1202" s="70"/>
      <c r="L1202" s="70"/>
      <c r="M1202" s="70"/>
      <c r="N1202" s="70"/>
      <c r="O1202" s="70"/>
      <c r="P1202" s="70"/>
      <c r="Q1202" s="70"/>
      <c r="R1202" s="70"/>
      <c r="S1202" s="70"/>
      <c r="T1202" s="70"/>
      <c r="U1202" s="70"/>
      <c r="V1202" s="70"/>
      <c r="W1202" s="70"/>
      <c r="X1202" s="70"/>
      <c r="Y1202" s="70"/>
      <c r="Z1202" s="70"/>
      <c r="AA1202" s="70"/>
      <c r="AB1202" s="70"/>
      <c r="AC1202" s="70"/>
      <c r="AD1202" s="70"/>
    </row>
    <row r="1203" spans="1:30">
      <c r="A1203" s="70"/>
      <c r="B1203" s="70"/>
      <c r="C1203" s="70"/>
      <c r="D1203" s="70"/>
      <c r="E1203" s="70"/>
      <c r="F1203" s="70"/>
      <c r="G1203" s="70"/>
      <c r="H1203" s="70"/>
      <c r="I1203" s="70"/>
      <c r="J1203" s="70"/>
      <c r="K1203" s="70"/>
      <c r="L1203" s="70"/>
      <c r="M1203" s="70"/>
      <c r="N1203" s="70"/>
      <c r="O1203" s="70"/>
      <c r="P1203" s="70"/>
      <c r="Q1203" s="70"/>
      <c r="R1203" s="70"/>
      <c r="S1203" s="70"/>
      <c r="T1203" s="70"/>
      <c r="U1203" s="70"/>
      <c r="V1203" s="70"/>
      <c r="W1203" s="70"/>
      <c r="X1203" s="70"/>
      <c r="Y1203" s="70"/>
      <c r="Z1203" s="70"/>
      <c r="AA1203" s="70"/>
      <c r="AB1203" s="70"/>
      <c r="AC1203" s="70"/>
      <c r="AD1203" s="70"/>
    </row>
    <row r="1204" spans="1:30">
      <c r="A1204" s="70"/>
      <c r="B1204" s="70"/>
      <c r="C1204" s="70"/>
      <c r="D1204" s="70"/>
      <c r="E1204" s="70"/>
      <c r="F1204" s="70"/>
      <c r="G1204" s="70"/>
      <c r="H1204" s="70"/>
      <c r="I1204" s="70"/>
      <c r="J1204" s="70"/>
      <c r="K1204" s="70"/>
      <c r="L1204" s="70"/>
      <c r="M1204" s="70"/>
      <c r="N1204" s="70"/>
      <c r="O1204" s="70"/>
      <c r="P1204" s="70"/>
      <c r="Q1204" s="70"/>
      <c r="R1204" s="70"/>
      <c r="S1204" s="70"/>
      <c r="T1204" s="70"/>
      <c r="U1204" s="70"/>
      <c r="V1204" s="70"/>
      <c r="W1204" s="70"/>
      <c r="X1204" s="70"/>
      <c r="Y1204" s="70"/>
      <c r="Z1204" s="70"/>
      <c r="AA1204" s="70"/>
      <c r="AB1204" s="70"/>
      <c r="AC1204" s="70"/>
      <c r="AD1204" s="70"/>
    </row>
    <row r="1205" spans="1:30">
      <c r="A1205" s="70"/>
      <c r="B1205" s="70"/>
      <c r="C1205" s="70"/>
      <c r="D1205" s="70"/>
      <c r="E1205" s="70"/>
      <c r="F1205" s="70"/>
      <c r="G1205" s="70"/>
      <c r="H1205" s="70"/>
      <c r="I1205" s="70"/>
      <c r="J1205" s="70"/>
      <c r="K1205" s="70"/>
      <c r="L1205" s="70"/>
      <c r="M1205" s="70"/>
      <c r="N1205" s="70"/>
      <c r="O1205" s="70"/>
      <c r="P1205" s="70"/>
      <c r="Q1205" s="70"/>
      <c r="R1205" s="70"/>
      <c r="S1205" s="70"/>
      <c r="T1205" s="70"/>
      <c r="U1205" s="70"/>
      <c r="V1205" s="70"/>
      <c r="W1205" s="70"/>
      <c r="X1205" s="70"/>
      <c r="Y1205" s="70"/>
      <c r="Z1205" s="70"/>
      <c r="AA1205" s="70"/>
      <c r="AB1205" s="70"/>
      <c r="AC1205" s="70"/>
      <c r="AD1205" s="70"/>
    </row>
    <row r="1206" spans="1:30">
      <c r="A1206" s="70"/>
      <c r="B1206" s="70"/>
      <c r="C1206" s="70"/>
      <c r="D1206" s="70"/>
      <c r="E1206" s="70"/>
      <c r="F1206" s="70"/>
      <c r="G1206" s="70"/>
      <c r="H1206" s="70"/>
      <c r="I1206" s="70"/>
      <c r="J1206" s="70"/>
      <c r="K1206" s="70"/>
      <c r="L1206" s="70"/>
      <c r="M1206" s="70"/>
      <c r="N1206" s="70"/>
      <c r="O1206" s="70"/>
      <c r="P1206" s="70"/>
      <c r="Q1206" s="70"/>
      <c r="R1206" s="70"/>
      <c r="S1206" s="70"/>
      <c r="T1206" s="70"/>
      <c r="U1206" s="70"/>
      <c r="V1206" s="70"/>
      <c r="W1206" s="70"/>
      <c r="X1206" s="70"/>
      <c r="Y1206" s="70"/>
      <c r="Z1206" s="70"/>
      <c r="AA1206" s="70"/>
      <c r="AB1206" s="70"/>
      <c r="AC1206" s="70"/>
      <c r="AD1206" s="70"/>
    </row>
    <row r="1207" spans="1:30">
      <c r="A1207" s="70"/>
      <c r="B1207" s="70"/>
      <c r="C1207" s="70"/>
      <c r="D1207" s="70"/>
      <c r="E1207" s="70"/>
      <c r="F1207" s="70"/>
      <c r="G1207" s="70"/>
      <c r="H1207" s="70"/>
      <c r="I1207" s="70"/>
      <c r="J1207" s="70"/>
      <c r="K1207" s="70"/>
      <c r="L1207" s="70"/>
      <c r="M1207" s="70"/>
      <c r="N1207" s="70"/>
      <c r="O1207" s="70"/>
      <c r="P1207" s="70"/>
      <c r="Q1207" s="70"/>
      <c r="R1207" s="70"/>
      <c r="S1207" s="70"/>
      <c r="T1207" s="70"/>
      <c r="U1207" s="70"/>
      <c r="V1207" s="70"/>
      <c r="W1207" s="70"/>
      <c r="X1207" s="70"/>
      <c r="Y1207" s="70"/>
      <c r="Z1207" s="70"/>
      <c r="AA1207" s="70"/>
      <c r="AB1207" s="70"/>
      <c r="AC1207" s="70"/>
      <c r="AD1207" s="70"/>
    </row>
    <row r="1208" spans="1:30">
      <c r="A1208" s="70"/>
      <c r="B1208" s="70"/>
      <c r="C1208" s="70"/>
      <c r="D1208" s="70"/>
      <c r="E1208" s="70"/>
      <c r="F1208" s="70"/>
      <c r="G1208" s="70"/>
      <c r="H1208" s="70"/>
      <c r="I1208" s="70"/>
      <c r="J1208" s="70"/>
      <c r="K1208" s="70"/>
      <c r="L1208" s="70"/>
      <c r="M1208" s="70"/>
      <c r="N1208" s="70"/>
      <c r="O1208" s="70"/>
      <c r="P1208" s="70"/>
      <c r="Q1208" s="70"/>
      <c r="R1208" s="70"/>
      <c r="S1208" s="70"/>
      <c r="T1208" s="70"/>
      <c r="U1208" s="70"/>
      <c r="V1208" s="70"/>
      <c r="W1208" s="70"/>
      <c r="X1208" s="70"/>
      <c r="Y1208" s="70"/>
      <c r="Z1208" s="70"/>
      <c r="AA1208" s="70"/>
      <c r="AB1208" s="70"/>
      <c r="AC1208" s="70"/>
      <c r="AD1208" s="70"/>
    </row>
    <row r="1209" spans="1:30">
      <c r="A1209" s="70"/>
      <c r="B1209" s="70"/>
      <c r="C1209" s="70"/>
      <c r="D1209" s="70"/>
      <c r="E1209" s="70"/>
      <c r="F1209" s="70"/>
      <c r="G1209" s="70"/>
      <c r="H1209" s="70"/>
      <c r="I1209" s="70"/>
      <c r="J1209" s="70"/>
      <c r="K1209" s="70"/>
      <c r="L1209" s="70"/>
      <c r="M1209" s="70"/>
      <c r="N1209" s="70"/>
      <c r="O1209" s="70"/>
      <c r="P1209" s="70"/>
      <c r="Q1209" s="70"/>
      <c r="R1209" s="70"/>
      <c r="S1209" s="70"/>
      <c r="T1209" s="70"/>
      <c r="U1209" s="70"/>
      <c r="V1209" s="70"/>
      <c r="W1209" s="70"/>
      <c r="X1209" s="70"/>
      <c r="Y1209" s="70"/>
      <c r="Z1209" s="70"/>
      <c r="AA1209" s="70"/>
      <c r="AB1209" s="70"/>
      <c r="AC1209" s="70"/>
      <c r="AD1209" s="70"/>
    </row>
    <row r="1210" spans="1:30">
      <c r="A1210" s="70"/>
      <c r="B1210" s="70"/>
      <c r="C1210" s="70"/>
      <c r="D1210" s="70"/>
      <c r="E1210" s="70"/>
      <c r="F1210" s="70"/>
      <c r="G1210" s="70"/>
      <c r="H1210" s="70"/>
      <c r="I1210" s="70"/>
      <c r="J1210" s="70"/>
      <c r="K1210" s="70"/>
      <c r="L1210" s="70"/>
      <c r="M1210" s="70"/>
      <c r="N1210" s="70"/>
      <c r="O1210" s="70"/>
      <c r="P1210" s="70"/>
      <c r="Q1210" s="70"/>
      <c r="R1210" s="70"/>
      <c r="S1210" s="70"/>
      <c r="T1210" s="70"/>
      <c r="U1210" s="70"/>
      <c r="V1210" s="70"/>
      <c r="W1210" s="70"/>
      <c r="X1210" s="70"/>
      <c r="Y1210" s="70"/>
      <c r="Z1210" s="70"/>
      <c r="AA1210" s="70"/>
      <c r="AB1210" s="70"/>
      <c r="AC1210" s="70"/>
      <c r="AD1210" s="70"/>
    </row>
    <row r="1211" spans="1:30">
      <c r="A1211" s="70"/>
      <c r="B1211" s="70"/>
      <c r="C1211" s="70"/>
      <c r="D1211" s="70"/>
      <c r="E1211" s="70"/>
      <c r="F1211" s="70"/>
      <c r="G1211" s="70"/>
      <c r="H1211" s="70"/>
      <c r="I1211" s="70"/>
      <c r="J1211" s="70"/>
      <c r="K1211" s="70"/>
      <c r="L1211" s="70"/>
      <c r="M1211" s="70"/>
      <c r="N1211" s="70"/>
      <c r="O1211" s="70"/>
      <c r="P1211" s="70"/>
      <c r="Q1211" s="70"/>
      <c r="R1211" s="70"/>
      <c r="S1211" s="70"/>
      <c r="T1211" s="70"/>
      <c r="U1211" s="70"/>
      <c r="V1211" s="70"/>
      <c r="W1211" s="70"/>
      <c r="X1211" s="70"/>
      <c r="Y1211" s="70"/>
      <c r="Z1211" s="70"/>
      <c r="AA1211" s="70"/>
      <c r="AB1211" s="70"/>
      <c r="AC1211" s="70"/>
      <c r="AD1211" s="70"/>
    </row>
    <row r="1212" spans="1:30">
      <c r="A1212" s="70"/>
      <c r="B1212" s="70"/>
      <c r="C1212" s="70"/>
      <c r="D1212" s="70"/>
      <c r="E1212" s="70"/>
      <c r="F1212" s="70"/>
      <c r="G1212" s="70"/>
      <c r="H1212" s="70"/>
      <c r="I1212" s="70"/>
      <c r="J1212" s="70"/>
      <c r="K1212" s="70"/>
      <c r="L1212" s="70"/>
      <c r="M1212" s="70"/>
      <c r="N1212" s="70"/>
      <c r="O1212" s="70"/>
      <c r="P1212" s="70"/>
      <c r="Q1212" s="70"/>
      <c r="R1212" s="70"/>
      <c r="S1212" s="70"/>
      <c r="T1212" s="70"/>
      <c r="U1212" s="70"/>
      <c r="V1212" s="70"/>
      <c r="W1212" s="70"/>
      <c r="X1212" s="70"/>
      <c r="Y1212" s="70"/>
      <c r="Z1212" s="70"/>
      <c r="AA1212" s="70"/>
      <c r="AB1212" s="70"/>
      <c r="AC1212" s="70"/>
      <c r="AD1212" s="70"/>
    </row>
    <row r="1213" spans="1:30">
      <c r="A1213" s="70"/>
      <c r="B1213" s="70"/>
      <c r="C1213" s="70"/>
      <c r="D1213" s="70"/>
      <c r="E1213" s="70"/>
      <c r="F1213" s="70"/>
      <c r="G1213" s="70"/>
      <c r="H1213" s="70"/>
      <c r="I1213" s="70"/>
      <c r="J1213" s="70"/>
      <c r="K1213" s="70"/>
      <c r="L1213" s="70"/>
      <c r="M1213" s="70"/>
      <c r="N1213" s="70"/>
      <c r="O1213" s="70"/>
      <c r="P1213" s="70"/>
      <c r="Q1213" s="70"/>
      <c r="R1213" s="70"/>
      <c r="S1213" s="70"/>
      <c r="T1213" s="70"/>
      <c r="U1213" s="70"/>
      <c r="V1213" s="70"/>
      <c r="W1213" s="70"/>
      <c r="X1213" s="70"/>
      <c r="Y1213" s="70"/>
      <c r="Z1213" s="70"/>
      <c r="AA1213" s="70"/>
      <c r="AB1213" s="70"/>
      <c r="AC1213" s="70"/>
      <c r="AD1213" s="70"/>
    </row>
    <row r="1214" spans="1:30">
      <c r="A1214" s="70"/>
      <c r="B1214" s="70"/>
      <c r="C1214" s="70"/>
      <c r="D1214" s="70"/>
      <c r="E1214" s="70"/>
      <c r="F1214" s="70"/>
      <c r="G1214" s="70"/>
      <c r="H1214" s="70"/>
      <c r="I1214" s="70"/>
      <c r="J1214" s="70"/>
      <c r="K1214" s="70"/>
      <c r="L1214" s="70"/>
      <c r="M1214" s="70"/>
      <c r="N1214" s="70"/>
      <c r="O1214" s="70"/>
      <c r="P1214" s="70"/>
      <c r="Q1214" s="70"/>
      <c r="R1214" s="70"/>
      <c r="S1214" s="70"/>
      <c r="T1214" s="70"/>
      <c r="U1214" s="70"/>
      <c r="V1214" s="70"/>
      <c r="W1214" s="70"/>
      <c r="X1214" s="70"/>
      <c r="Y1214" s="70"/>
      <c r="Z1214" s="70"/>
      <c r="AA1214" s="70"/>
      <c r="AB1214" s="70"/>
      <c r="AC1214" s="70"/>
      <c r="AD1214" s="70"/>
    </row>
    <row r="1215" spans="1:30">
      <c r="A1215" s="70"/>
      <c r="B1215" s="70"/>
      <c r="C1215" s="70"/>
      <c r="D1215" s="70"/>
      <c r="E1215" s="70"/>
      <c r="F1215" s="70"/>
      <c r="G1215" s="70"/>
      <c r="H1215" s="70"/>
      <c r="I1215" s="70"/>
      <c r="J1215" s="70"/>
      <c r="K1215" s="70"/>
      <c r="L1215" s="70"/>
      <c r="M1215" s="70"/>
      <c r="N1215" s="70"/>
      <c r="O1215" s="70"/>
      <c r="P1215" s="70"/>
      <c r="Q1215" s="70"/>
      <c r="R1215" s="70"/>
      <c r="S1215" s="70"/>
      <c r="T1215" s="70"/>
      <c r="U1215" s="70"/>
      <c r="V1215" s="70"/>
      <c r="W1215" s="70"/>
      <c r="X1215" s="70"/>
      <c r="Y1215" s="70"/>
      <c r="Z1215" s="70"/>
      <c r="AA1215" s="70"/>
      <c r="AB1215" s="70"/>
      <c r="AC1215" s="70"/>
      <c r="AD1215" s="70"/>
    </row>
    <row r="1216" spans="1:30">
      <c r="A1216" s="70"/>
      <c r="B1216" s="70"/>
      <c r="C1216" s="70"/>
      <c r="D1216" s="70"/>
      <c r="E1216" s="70"/>
      <c r="F1216" s="70"/>
      <c r="G1216" s="70"/>
      <c r="H1216" s="70"/>
      <c r="I1216" s="70"/>
      <c r="J1216" s="70"/>
      <c r="K1216" s="70"/>
      <c r="L1216" s="70"/>
      <c r="M1216" s="70"/>
      <c r="N1216" s="70"/>
      <c r="O1216" s="70"/>
      <c r="P1216" s="70"/>
      <c r="Q1216" s="70"/>
      <c r="R1216" s="70"/>
      <c r="S1216" s="70"/>
      <c r="T1216" s="70"/>
      <c r="U1216" s="70"/>
      <c r="V1216" s="70"/>
      <c r="W1216" s="70"/>
      <c r="X1216" s="70"/>
      <c r="Y1216" s="70"/>
      <c r="Z1216" s="70"/>
      <c r="AA1216" s="70"/>
      <c r="AB1216" s="70"/>
      <c r="AC1216" s="70"/>
      <c r="AD1216" s="70"/>
    </row>
    <row r="1217" spans="1:30">
      <c r="A1217" s="70"/>
      <c r="B1217" s="70"/>
      <c r="C1217" s="70"/>
      <c r="D1217" s="70"/>
      <c r="E1217" s="70"/>
      <c r="F1217" s="70"/>
      <c r="G1217" s="70"/>
      <c r="H1217" s="70"/>
      <c r="I1217" s="70"/>
      <c r="J1217" s="70"/>
      <c r="K1217" s="70"/>
      <c r="L1217" s="70"/>
      <c r="M1217" s="70"/>
      <c r="N1217" s="70"/>
      <c r="O1217" s="70"/>
      <c r="P1217" s="70"/>
      <c r="Q1217" s="70"/>
      <c r="R1217" s="70"/>
      <c r="S1217" s="70"/>
      <c r="T1217" s="70"/>
      <c r="U1217" s="70"/>
      <c r="V1217" s="70"/>
      <c r="W1217" s="70"/>
      <c r="X1217" s="70"/>
      <c r="Y1217" s="70"/>
      <c r="Z1217" s="70"/>
      <c r="AA1217" s="70"/>
      <c r="AB1217" s="70"/>
      <c r="AC1217" s="70"/>
      <c r="AD1217" s="70"/>
    </row>
    <row r="1218" spans="1:30">
      <c r="A1218" s="70"/>
      <c r="B1218" s="70"/>
      <c r="C1218" s="70"/>
      <c r="D1218" s="70"/>
      <c r="E1218" s="70"/>
      <c r="F1218" s="70"/>
      <c r="G1218" s="70"/>
      <c r="H1218" s="70"/>
      <c r="I1218" s="70"/>
      <c r="J1218" s="70"/>
      <c r="K1218" s="70"/>
      <c r="L1218" s="70"/>
      <c r="M1218" s="70"/>
      <c r="N1218" s="70"/>
      <c r="O1218" s="70"/>
      <c r="P1218" s="70"/>
      <c r="Q1218" s="70"/>
      <c r="R1218" s="70"/>
      <c r="S1218" s="70"/>
      <c r="T1218" s="70"/>
      <c r="U1218" s="70"/>
      <c r="V1218" s="70"/>
      <c r="W1218" s="70"/>
      <c r="X1218" s="70"/>
      <c r="Y1218" s="70"/>
      <c r="Z1218" s="70"/>
      <c r="AA1218" s="70"/>
      <c r="AB1218" s="70"/>
      <c r="AC1218" s="70"/>
      <c r="AD1218" s="70"/>
    </row>
    <row r="1219" spans="1:30">
      <c r="A1219" s="70"/>
      <c r="B1219" s="70"/>
      <c r="C1219" s="70"/>
      <c r="D1219" s="70"/>
      <c r="E1219" s="70"/>
      <c r="F1219" s="70"/>
      <c r="G1219" s="70"/>
      <c r="H1219" s="70"/>
      <c r="I1219" s="70"/>
      <c r="J1219" s="70"/>
      <c r="K1219" s="70"/>
      <c r="L1219" s="70"/>
      <c r="M1219" s="70"/>
      <c r="N1219" s="70"/>
      <c r="O1219" s="70"/>
      <c r="P1219" s="70"/>
      <c r="Q1219" s="70"/>
      <c r="R1219" s="70"/>
      <c r="S1219" s="70"/>
      <c r="T1219" s="70"/>
      <c r="U1219" s="70"/>
      <c r="V1219" s="70"/>
      <c r="W1219" s="70"/>
      <c r="X1219" s="70"/>
      <c r="Y1219" s="70"/>
      <c r="Z1219" s="70"/>
      <c r="AA1219" s="70"/>
      <c r="AB1219" s="70"/>
      <c r="AC1219" s="70"/>
      <c r="AD1219" s="70"/>
    </row>
    <row r="1220" spans="1:30">
      <c r="A1220" s="70"/>
      <c r="B1220" s="70"/>
      <c r="C1220" s="70"/>
      <c r="D1220" s="70"/>
      <c r="E1220" s="70"/>
      <c r="F1220" s="70"/>
      <c r="G1220" s="70"/>
      <c r="H1220" s="70"/>
      <c r="I1220" s="70"/>
      <c r="J1220" s="70"/>
      <c r="K1220" s="70"/>
      <c r="L1220" s="70"/>
      <c r="M1220" s="70"/>
      <c r="N1220" s="70"/>
      <c r="O1220" s="70"/>
      <c r="P1220" s="70"/>
      <c r="Q1220" s="70"/>
      <c r="R1220" s="70"/>
      <c r="S1220" s="70"/>
      <c r="T1220" s="70"/>
      <c r="U1220" s="70"/>
      <c r="V1220" s="70"/>
      <c r="W1220" s="70"/>
      <c r="X1220" s="70"/>
      <c r="Y1220" s="70"/>
      <c r="Z1220" s="70"/>
      <c r="AA1220" s="70"/>
      <c r="AB1220" s="70"/>
      <c r="AC1220" s="70"/>
      <c r="AD1220" s="70"/>
    </row>
    <row r="1221" spans="1:30">
      <c r="A1221" s="70"/>
      <c r="B1221" s="70"/>
      <c r="C1221" s="70"/>
      <c r="D1221" s="70"/>
      <c r="E1221" s="70"/>
      <c r="F1221" s="70"/>
      <c r="G1221" s="70"/>
      <c r="H1221" s="70"/>
      <c r="I1221" s="70"/>
      <c r="J1221" s="70"/>
      <c r="K1221" s="70"/>
      <c r="L1221" s="70"/>
      <c r="M1221" s="70"/>
      <c r="N1221" s="70"/>
      <c r="O1221" s="70"/>
      <c r="P1221" s="70"/>
      <c r="Q1221" s="70"/>
      <c r="R1221" s="70"/>
      <c r="S1221" s="70"/>
      <c r="T1221" s="70"/>
      <c r="U1221" s="70"/>
      <c r="V1221" s="70"/>
      <c r="W1221" s="70"/>
      <c r="X1221" s="70"/>
      <c r="Y1221" s="70"/>
      <c r="Z1221" s="70"/>
      <c r="AA1221" s="70"/>
      <c r="AB1221" s="70"/>
      <c r="AC1221" s="70"/>
      <c r="AD1221" s="70"/>
    </row>
    <row r="1222" spans="1:30">
      <c r="A1222" s="70"/>
      <c r="B1222" s="70"/>
      <c r="C1222" s="70"/>
      <c r="D1222" s="70"/>
      <c r="E1222" s="70"/>
      <c r="F1222" s="70"/>
      <c r="G1222" s="70"/>
      <c r="H1222" s="70"/>
      <c r="I1222" s="70"/>
      <c r="J1222" s="70"/>
      <c r="K1222" s="70"/>
      <c r="L1222" s="70"/>
      <c r="M1222" s="70"/>
      <c r="N1222" s="70"/>
      <c r="O1222" s="70"/>
      <c r="P1222" s="70"/>
      <c r="Q1222" s="70"/>
      <c r="R1222" s="70"/>
      <c r="S1222" s="70"/>
      <c r="T1222" s="70"/>
      <c r="U1222" s="70"/>
      <c r="V1222" s="70"/>
      <c r="W1222" s="70"/>
      <c r="X1222" s="70"/>
      <c r="Y1222" s="70"/>
      <c r="Z1222" s="70"/>
      <c r="AA1222" s="70"/>
      <c r="AB1222" s="70"/>
      <c r="AC1222" s="70"/>
      <c r="AD1222" s="70"/>
    </row>
    <row r="1223" spans="1:30">
      <c r="A1223" s="70"/>
      <c r="B1223" s="70"/>
      <c r="C1223" s="70"/>
      <c r="D1223" s="70"/>
      <c r="E1223" s="70"/>
      <c r="F1223" s="70"/>
      <c r="G1223" s="70"/>
      <c r="H1223" s="70"/>
      <c r="I1223" s="70"/>
      <c r="J1223" s="70"/>
      <c r="K1223" s="70"/>
      <c r="L1223" s="70"/>
      <c r="M1223" s="70"/>
      <c r="N1223" s="70"/>
      <c r="O1223" s="70"/>
      <c r="P1223" s="70"/>
      <c r="Q1223" s="70"/>
      <c r="R1223" s="70"/>
      <c r="S1223" s="70"/>
      <c r="T1223" s="70"/>
      <c r="U1223" s="70"/>
      <c r="V1223" s="70"/>
      <c r="W1223" s="70"/>
      <c r="X1223" s="70"/>
      <c r="Y1223" s="70"/>
      <c r="Z1223" s="70"/>
      <c r="AA1223" s="70"/>
      <c r="AB1223" s="70"/>
      <c r="AC1223" s="70"/>
      <c r="AD1223" s="70"/>
    </row>
    <row r="1224" spans="1:30">
      <c r="A1224" s="70"/>
      <c r="B1224" s="70"/>
      <c r="C1224" s="70"/>
      <c r="D1224" s="70"/>
      <c r="E1224" s="70"/>
      <c r="F1224" s="70"/>
      <c r="G1224" s="70"/>
      <c r="H1224" s="70"/>
      <c r="I1224" s="70"/>
      <c r="J1224" s="70"/>
      <c r="K1224" s="70"/>
      <c r="L1224" s="70"/>
      <c r="M1224" s="70"/>
      <c r="N1224" s="70"/>
      <c r="O1224" s="70"/>
      <c r="P1224" s="70"/>
      <c r="Q1224" s="70"/>
      <c r="R1224" s="70"/>
      <c r="S1224" s="70"/>
      <c r="T1224" s="70"/>
      <c r="U1224" s="70"/>
      <c r="V1224" s="70"/>
      <c r="W1224" s="70"/>
      <c r="X1224" s="70"/>
      <c r="Y1224" s="70"/>
      <c r="Z1224" s="70"/>
      <c r="AA1224" s="70"/>
      <c r="AB1224" s="70"/>
      <c r="AC1224" s="70"/>
      <c r="AD1224" s="70"/>
    </row>
    <row r="1225" spans="1:30">
      <c r="A1225" s="70"/>
      <c r="B1225" s="70"/>
      <c r="C1225" s="70"/>
      <c r="D1225" s="70"/>
      <c r="E1225" s="70"/>
      <c r="F1225" s="70"/>
      <c r="G1225" s="70"/>
      <c r="H1225" s="70"/>
      <c r="I1225" s="70"/>
      <c r="J1225" s="70"/>
      <c r="K1225" s="70"/>
      <c r="L1225" s="70"/>
      <c r="M1225" s="70"/>
      <c r="N1225" s="70"/>
      <c r="O1225" s="70"/>
      <c r="P1225" s="70"/>
      <c r="Q1225" s="70"/>
      <c r="R1225" s="70"/>
      <c r="S1225" s="70"/>
      <c r="T1225" s="70"/>
      <c r="U1225" s="70"/>
      <c r="V1225" s="70"/>
      <c r="W1225" s="70"/>
      <c r="X1225" s="70"/>
      <c r="Y1225" s="70"/>
      <c r="Z1225" s="70"/>
      <c r="AA1225" s="70"/>
      <c r="AB1225" s="70"/>
      <c r="AC1225" s="70"/>
      <c r="AD1225" s="70"/>
    </row>
    <row r="1226" spans="1:30">
      <c r="A1226" s="70"/>
      <c r="B1226" s="70"/>
      <c r="C1226" s="70"/>
      <c r="D1226" s="70"/>
      <c r="E1226" s="70"/>
      <c r="F1226" s="70"/>
      <c r="G1226" s="70"/>
      <c r="H1226" s="70"/>
      <c r="I1226" s="70"/>
      <c r="J1226" s="70"/>
      <c r="K1226" s="70"/>
      <c r="L1226" s="70"/>
      <c r="M1226" s="70"/>
      <c r="N1226" s="70"/>
      <c r="O1226" s="70"/>
      <c r="P1226" s="70"/>
      <c r="Q1226" s="70"/>
      <c r="R1226" s="70"/>
      <c r="S1226" s="70"/>
      <c r="T1226" s="70"/>
      <c r="U1226" s="70"/>
      <c r="V1226" s="70"/>
      <c r="W1226" s="70"/>
      <c r="X1226" s="70"/>
      <c r="Y1226" s="70"/>
      <c r="Z1226" s="70"/>
      <c r="AA1226" s="70"/>
      <c r="AB1226" s="70"/>
      <c r="AC1226" s="70"/>
      <c r="AD1226" s="70"/>
    </row>
    <row r="1227" spans="1:30">
      <c r="A1227" s="70"/>
      <c r="B1227" s="70"/>
      <c r="C1227" s="70"/>
      <c r="D1227" s="70"/>
      <c r="E1227" s="70"/>
      <c r="F1227" s="70"/>
      <c r="G1227" s="70"/>
      <c r="H1227" s="70"/>
      <c r="I1227" s="70"/>
      <c r="J1227" s="70"/>
      <c r="K1227" s="70"/>
      <c r="L1227" s="70"/>
      <c r="M1227" s="70"/>
      <c r="N1227" s="70"/>
      <c r="O1227" s="70"/>
      <c r="P1227" s="70"/>
      <c r="Q1227" s="70"/>
      <c r="R1227" s="70"/>
      <c r="S1227" s="70"/>
      <c r="T1227" s="70"/>
      <c r="U1227" s="70"/>
      <c r="V1227" s="70"/>
      <c r="W1227" s="70"/>
      <c r="X1227" s="70"/>
      <c r="Y1227" s="70"/>
      <c r="Z1227" s="70"/>
      <c r="AA1227" s="70"/>
      <c r="AB1227" s="70"/>
      <c r="AC1227" s="70"/>
      <c r="AD1227" s="70"/>
    </row>
    <row r="1228" spans="1:30">
      <c r="A1228" s="70"/>
      <c r="B1228" s="70"/>
      <c r="C1228" s="70"/>
      <c r="D1228" s="70"/>
      <c r="E1228" s="70"/>
      <c r="F1228" s="70"/>
      <c r="G1228" s="70"/>
      <c r="H1228" s="70"/>
      <c r="I1228" s="70"/>
      <c r="J1228" s="70"/>
      <c r="K1228" s="70"/>
      <c r="L1228" s="70"/>
      <c r="M1228" s="70"/>
      <c r="N1228" s="70"/>
      <c r="O1228" s="70"/>
      <c r="P1228" s="70"/>
      <c r="Q1228" s="70"/>
      <c r="R1228" s="70"/>
      <c r="S1228" s="70"/>
      <c r="T1228" s="70"/>
      <c r="U1228" s="70"/>
      <c r="V1228" s="70"/>
      <c r="W1228" s="70"/>
      <c r="X1228" s="70"/>
      <c r="Y1228" s="70"/>
      <c r="Z1228" s="70"/>
      <c r="AA1228" s="70"/>
      <c r="AB1228" s="70"/>
      <c r="AC1228" s="70"/>
      <c r="AD1228" s="70"/>
    </row>
    <row r="1229" spans="1:30">
      <c r="A1229" s="70"/>
      <c r="B1229" s="70"/>
      <c r="C1229" s="70"/>
      <c r="D1229" s="70"/>
      <c r="E1229" s="70"/>
      <c r="F1229" s="70"/>
      <c r="G1229" s="70"/>
      <c r="H1229" s="70"/>
      <c r="I1229" s="70"/>
      <c r="J1229" s="70"/>
      <c r="K1229" s="70"/>
      <c r="L1229" s="70"/>
      <c r="M1229" s="70"/>
      <c r="N1229" s="70"/>
      <c r="O1229" s="70"/>
      <c r="P1229" s="70"/>
      <c r="Q1229" s="70"/>
      <c r="R1229" s="70"/>
      <c r="S1229" s="70"/>
      <c r="T1229" s="70"/>
      <c r="U1229" s="70"/>
      <c r="V1229" s="70"/>
      <c r="W1229" s="70"/>
      <c r="X1229" s="70"/>
      <c r="Y1229" s="70"/>
      <c r="Z1229" s="70"/>
      <c r="AA1229" s="70"/>
      <c r="AB1229" s="70"/>
      <c r="AC1229" s="70"/>
      <c r="AD1229" s="70"/>
    </row>
    <row r="1230" spans="1:30">
      <c r="A1230" s="70"/>
      <c r="B1230" s="70"/>
      <c r="C1230" s="70"/>
      <c r="D1230" s="70"/>
      <c r="E1230" s="70"/>
      <c r="F1230" s="70"/>
      <c r="G1230" s="70"/>
      <c r="H1230" s="70"/>
      <c r="I1230" s="70"/>
      <c r="J1230" s="70"/>
      <c r="K1230" s="70"/>
      <c r="L1230" s="70"/>
      <c r="M1230" s="70"/>
      <c r="N1230" s="70"/>
      <c r="O1230" s="70"/>
      <c r="P1230" s="70"/>
      <c r="Q1230" s="70"/>
      <c r="R1230" s="70"/>
      <c r="S1230" s="70"/>
      <c r="T1230" s="70"/>
      <c r="U1230" s="70"/>
      <c r="V1230" s="70"/>
      <c r="W1230" s="70"/>
      <c r="X1230" s="70"/>
      <c r="Y1230" s="70"/>
      <c r="Z1230" s="70"/>
      <c r="AA1230" s="70"/>
      <c r="AB1230" s="70"/>
      <c r="AC1230" s="70"/>
      <c r="AD1230" s="70"/>
    </row>
    <row r="1231" spans="1:30">
      <c r="A1231" s="70"/>
      <c r="B1231" s="70"/>
      <c r="C1231" s="70"/>
      <c r="D1231" s="70"/>
      <c r="E1231" s="70"/>
      <c r="F1231" s="70"/>
      <c r="G1231" s="70"/>
      <c r="H1231" s="70"/>
      <c r="I1231" s="70"/>
      <c r="J1231" s="70"/>
      <c r="K1231" s="70"/>
      <c r="L1231" s="70"/>
      <c r="M1231" s="70"/>
      <c r="N1231" s="70"/>
      <c r="O1231" s="70"/>
      <c r="P1231" s="70"/>
      <c r="Q1231" s="70"/>
      <c r="R1231" s="70"/>
      <c r="S1231" s="70"/>
      <c r="T1231" s="70"/>
      <c r="U1231" s="70"/>
      <c r="V1231" s="70"/>
      <c r="W1231" s="70"/>
      <c r="X1231" s="70"/>
      <c r="Y1231" s="70"/>
      <c r="Z1231" s="70"/>
      <c r="AA1231" s="70"/>
      <c r="AB1231" s="70"/>
      <c r="AC1231" s="70"/>
      <c r="AD1231" s="70"/>
    </row>
    <row r="1232" spans="1:30">
      <c r="A1232" s="70"/>
      <c r="B1232" s="70"/>
      <c r="C1232" s="70"/>
      <c r="D1232" s="70"/>
      <c r="E1232" s="70"/>
      <c r="F1232" s="70"/>
      <c r="G1232" s="70"/>
      <c r="H1232" s="70"/>
      <c r="I1232" s="70"/>
      <c r="J1232" s="70"/>
      <c r="K1232" s="70"/>
      <c r="L1232" s="70"/>
      <c r="M1232" s="70"/>
      <c r="N1232" s="70"/>
      <c r="O1232" s="70"/>
      <c r="P1232" s="70"/>
      <c r="Q1232" s="70"/>
      <c r="R1232" s="70"/>
      <c r="S1232" s="70"/>
      <c r="T1232" s="70"/>
      <c r="U1232" s="70"/>
      <c r="V1232" s="70"/>
      <c r="W1232" s="70"/>
      <c r="X1232" s="70"/>
      <c r="Y1232" s="70"/>
      <c r="Z1232" s="70"/>
      <c r="AA1232" s="70"/>
      <c r="AB1232" s="70"/>
      <c r="AC1232" s="70"/>
      <c r="AD1232" s="70"/>
    </row>
    <row r="1233" spans="1:30">
      <c r="A1233" s="70"/>
      <c r="B1233" s="70"/>
      <c r="C1233" s="70"/>
      <c r="D1233" s="70"/>
      <c r="E1233" s="70"/>
      <c r="F1233" s="70"/>
      <c r="G1233" s="70"/>
      <c r="H1233" s="70"/>
      <c r="I1233" s="70"/>
      <c r="J1233" s="70"/>
      <c r="K1233" s="70"/>
      <c r="L1233" s="70"/>
      <c r="M1233" s="70"/>
      <c r="N1233" s="70"/>
      <c r="O1233" s="70"/>
      <c r="P1233" s="70"/>
      <c r="Q1233" s="70"/>
      <c r="R1233" s="70"/>
      <c r="S1233" s="70"/>
      <c r="T1233" s="70"/>
      <c r="U1233" s="70"/>
      <c r="V1233" s="70"/>
      <c r="W1233" s="70"/>
      <c r="X1233" s="70"/>
      <c r="Y1233" s="70"/>
      <c r="Z1233" s="70"/>
      <c r="AA1233" s="70"/>
      <c r="AB1233" s="70"/>
      <c r="AC1233" s="70"/>
      <c r="AD1233" s="70"/>
    </row>
    <row r="1234" spans="1:30">
      <c r="A1234" s="70"/>
      <c r="B1234" s="70"/>
      <c r="C1234" s="70"/>
      <c r="D1234" s="70"/>
      <c r="E1234" s="70"/>
      <c r="F1234" s="70"/>
      <c r="G1234" s="70"/>
      <c r="H1234" s="70"/>
      <c r="I1234" s="70"/>
      <c r="J1234" s="70"/>
      <c r="K1234" s="70"/>
      <c r="L1234" s="70"/>
      <c r="M1234" s="70"/>
      <c r="N1234" s="70"/>
      <c r="O1234" s="70"/>
      <c r="P1234" s="70"/>
      <c r="Q1234" s="70"/>
      <c r="R1234" s="70"/>
      <c r="S1234" s="70"/>
      <c r="T1234" s="70"/>
      <c r="U1234" s="70"/>
      <c r="V1234" s="70"/>
      <c r="W1234" s="70"/>
      <c r="X1234" s="70"/>
      <c r="Y1234" s="70"/>
      <c r="Z1234" s="70"/>
      <c r="AA1234" s="70"/>
      <c r="AB1234" s="70"/>
      <c r="AC1234" s="70"/>
      <c r="AD1234" s="70"/>
    </row>
    <row r="1235" spans="1:30">
      <c r="A1235" s="70"/>
      <c r="B1235" s="70"/>
      <c r="C1235" s="70"/>
      <c r="D1235" s="70"/>
      <c r="E1235" s="70"/>
      <c r="F1235" s="70"/>
      <c r="G1235" s="70"/>
      <c r="H1235" s="70"/>
      <c r="I1235" s="70"/>
      <c r="J1235" s="70"/>
      <c r="K1235" s="70"/>
      <c r="L1235" s="70"/>
      <c r="M1235" s="70"/>
      <c r="N1235" s="70"/>
      <c r="O1235" s="70"/>
      <c r="P1235" s="70"/>
      <c r="Q1235" s="70"/>
      <c r="R1235" s="70"/>
      <c r="S1235" s="70"/>
      <c r="T1235" s="70"/>
      <c r="U1235" s="70"/>
      <c r="V1235" s="70"/>
      <c r="W1235" s="70"/>
      <c r="X1235" s="70"/>
      <c r="Y1235" s="70"/>
      <c r="Z1235" s="70"/>
      <c r="AA1235" s="70"/>
      <c r="AB1235" s="70"/>
      <c r="AC1235" s="70"/>
      <c r="AD1235" s="70"/>
    </row>
    <row r="1236" spans="1:30">
      <c r="A1236" s="70"/>
      <c r="B1236" s="70"/>
      <c r="C1236" s="70"/>
      <c r="D1236" s="70"/>
      <c r="E1236" s="70"/>
      <c r="F1236" s="70"/>
      <c r="G1236" s="70"/>
      <c r="H1236" s="70"/>
      <c r="I1236" s="70"/>
      <c r="J1236" s="70"/>
      <c r="K1236" s="70"/>
      <c r="L1236" s="70"/>
      <c r="M1236" s="70"/>
      <c r="N1236" s="70"/>
      <c r="O1236" s="70"/>
      <c r="P1236" s="70"/>
      <c r="Q1236" s="70"/>
      <c r="R1236" s="70"/>
      <c r="S1236" s="70"/>
      <c r="T1236" s="70"/>
      <c r="U1236" s="70"/>
      <c r="V1236" s="70"/>
      <c r="W1236" s="70"/>
      <c r="X1236" s="70"/>
      <c r="Y1236" s="70"/>
      <c r="Z1236" s="70"/>
      <c r="AA1236" s="70"/>
      <c r="AB1236" s="70"/>
      <c r="AC1236" s="70"/>
      <c r="AD1236" s="70"/>
    </row>
    <row r="1237" spans="1:30">
      <c r="A1237" s="70"/>
      <c r="B1237" s="70"/>
      <c r="C1237" s="70"/>
      <c r="D1237" s="70"/>
      <c r="E1237" s="70"/>
      <c r="F1237" s="70"/>
      <c r="G1237" s="70"/>
      <c r="H1237" s="70"/>
      <c r="I1237" s="70"/>
      <c r="J1237" s="70"/>
      <c r="K1237" s="70"/>
      <c r="L1237" s="70"/>
      <c r="M1237" s="70"/>
      <c r="N1237" s="70"/>
      <c r="O1237" s="70"/>
      <c r="P1237" s="70"/>
      <c r="Q1237" s="70"/>
      <c r="R1237" s="70"/>
      <c r="S1237" s="70"/>
      <c r="T1237" s="70"/>
      <c r="U1237" s="70"/>
      <c r="V1237" s="70"/>
      <c r="W1237" s="70"/>
      <c r="X1237" s="70"/>
      <c r="Y1237" s="70"/>
      <c r="Z1237" s="70"/>
      <c r="AA1237" s="70"/>
      <c r="AB1237" s="70"/>
      <c r="AC1237" s="70"/>
      <c r="AD1237" s="70"/>
    </row>
    <row r="1238" spans="1:30">
      <c r="A1238" s="70"/>
      <c r="B1238" s="70"/>
      <c r="C1238" s="70"/>
      <c r="D1238" s="70"/>
      <c r="E1238" s="70"/>
      <c r="F1238" s="70"/>
      <c r="G1238" s="70"/>
      <c r="H1238" s="70"/>
      <c r="I1238" s="70"/>
      <c r="J1238" s="70"/>
      <c r="K1238" s="70"/>
      <c r="L1238" s="70"/>
      <c r="M1238" s="70"/>
      <c r="N1238" s="70"/>
      <c r="O1238" s="70"/>
      <c r="P1238" s="70"/>
      <c r="Q1238" s="70"/>
      <c r="R1238" s="70"/>
      <c r="S1238" s="70"/>
      <c r="T1238" s="70"/>
      <c r="U1238" s="70"/>
      <c r="V1238" s="70"/>
      <c r="W1238" s="70"/>
      <c r="X1238" s="70"/>
      <c r="Y1238" s="70"/>
      <c r="Z1238" s="70"/>
      <c r="AA1238" s="70"/>
      <c r="AB1238" s="70"/>
      <c r="AC1238" s="70"/>
      <c r="AD1238" s="70"/>
    </row>
    <row r="1239" spans="1:30">
      <c r="A1239" s="70"/>
      <c r="B1239" s="70"/>
      <c r="C1239" s="70"/>
      <c r="D1239" s="70"/>
      <c r="E1239" s="70"/>
      <c r="F1239" s="70"/>
      <c r="G1239" s="70"/>
      <c r="H1239" s="70"/>
      <c r="I1239" s="70"/>
      <c r="J1239" s="70"/>
      <c r="K1239" s="70"/>
      <c r="L1239" s="70"/>
      <c r="M1239" s="70"/>
      <c r="N1239" s="70"/>
      <c r="O1239" s="70"/>
      <c r="P1239" s="70"/>
      <c r="Q1239" s="70"/>
      <c r="R1239" s="70"/>
      <c r="S1239" s="70"/>
      <c r="T1239" s="70"/>
      <c r="U1239" s="70"/>
      <c r="V1239" s="70"/>
      <c r="W1239" s="70"/>
      <c r="X1239" s="70"/>
      <c r="Y1239" s="70"/>
      <c r="Z1239" s="70"/>
      <c r="AA1239" s="70"/>
      <c r="AB1239" s="70"/>
      <c r="AC1239" s="70"/>
      <c r="AD1239" s="70"/>
    </row>
    <row r="1240" spans="1:30">
      <c r="A1240" s="70"/>
      <c r="B1240" s="70"/>
      <c r="C1240" s="70"/>
      <c r="D1240" s="70"/>
      <c r="E1240" s="70"/>
      <c r="F1240" s="70"/>
      <c r="G1240" s="70"/>
      <c r="H1240" s="70"/>
      <c r="I1240" s="70"/>
      <c r="J1240" s="70"/>
      <c r="K1240" s="70"/>
      <c r="L1240" s="70"/>
      <c r="M1240" s="70"/>
      <c r="N1240" s="70"/>
      <c r="O1240" s="70"/>
      <c r="P1240" s="70"/>
      <c r="Q1240" s="70"/>
      <c r="R1240" s="70"/>
      <c r="S1240" s="70"/>
      <c r="T1240" s="70"/>
      <c r="U1240" s="70"/>
      <c r="V1240" s="70"/>
      <c r="W1240" s="70"/>
      <c r="X1240" s="70"/>
      <c r="Y1240" s="70"/>
      <c r="Z1240" s="70"/>
      <c r="AA1240" s="70"/>
      <c r="AB1240" s="70"/>
      <c r="AC1240" s="70"/>
      <c r="AD1240" s="70"/>
    </row>
    <row r="1241" spans="1:30">
      <c r="A1241" s="70"/>
      <c r="B1241" s="70"/>
      <c r="C1241" s="70"/>
      <c r="D1241" s="70"/>
      <c r="E1241" s="70"/>
      <c r="F1241" s="70"/>
      <c r="G1241" s="70"/>
      <c r="H1241" s="70"/>
      <c r="I1241" s="70"/>
      <c r="J1241" s="70"/>
      <c r="K1241" s="70"/>
      <c r="L1241" s="70"/>
      <c r="M1241" s="70"/>
      <c r="N1241" s="70"/>
      <c r="O1241" s="70"/>
      <c r="P1241" s="70"/>
      <c r="Q1241" s="70"/>
      <c r="R1241" s="70"/>
      <c r="S1241" s="70"/>
      <c r="T1241" s="70"/>
      <c r="U1241" s="70"/>
      <c r="V1241" s="70"/>
      <c r="W1241" s="70"/>
      <c r="X1241" s="70"/>
      <c r="Y1241" s="70"/>
      <c r="Z1241" s="70"/>
      <c r="AA1241" s="70"/>
      <c r="AB1241" s="70"/>
      <c r="AC1241" s="70"/>
      <c r="AD1241" s="70"/>
    </row>
    <row r="1242" spans="1:30">
      <c r="A1242" s="70"/>
      <c r="B1242" s="70"/>
      <c r="C1242" s="70"/>
      <c r="D1242" s="70"/>
      <c r="E1242" s="70"/>
      <c r="F1242" s="70"/>
      <c r="G1242" s="70"/>
      <c r="H1242" s="70"/>
      <c r="I1242" s="70"/>
      <c r="J1242" s="70"/>
      <c r="K1242" s="70"/>
      <c r="L1242" s="70"/>
      <c r="M1242" s="70"/>
      <c r="N1242" s="70"/>
      <c r="O1242" s="70"/>
      <c r="P1242" s="70"/>
      <c r="Q1242" s="70"/>
      <c r="R1242" s="70"/>
      <c r="S1242" s="70"/>
      <c r="T1242" s="70"/>
      <c r="U1242" s="70"/>
      <c r="V1242" s="70"/>
      <c r="W1242" s="70"/>
      <c r="X1242" s="70"/>
      <c r="Y1242" s="70"/>
      <c r="Z1242" s="70"/>
      <c r="AA1242" s="70"/>
      <c r="AB1242" s="70"/>
      <c r="AC1242" s="70"/>
      <c r="AD1242" s="70"/>
    </row>
    <row r="1243" spans="1:30">
      <c r="A1243" s="70"/>
      <c r="B1243" s="70"/>
      <c r="C1243" s="70"/>
      <c r="D1243" s="70"/>
      <c r="E1243" s="70"/>
      <c r="F1243" s="70"/>
      <c r="G1243" s="70"/>
      <c r="H1243" s="70"/>
      <c r="I1243" s="70"/>
      <c r="J1243" s="70"/>
      <c r="K1243" s="70"/>
      <c r="L1243" s="70"/>
      <c r="M1243" s="70"/>
      <c r="N1243" s="70"/>
      <c r="O1243" s="70"/>
      <c r="P1243" s="70"/>
      <c r="Q1243" s="70"/>
      <c r="R1243" s="70"/>
      <c r="S1243" s="70"/>
      <c r="T1243" s="70"/>
      <c r="U1243" s="70"/>
      <c r="V1243" s="70"/>
      <c r="W1243" s="70"/>
      <c r="X1243" s="70"/>
      <c r="Y1243" s="70"/>
      <c r="Z1243" s="70"/>
      <c r="AA1243" s="70"/>
      <c r="AB1243" s="70"/>
      <c r="AC1243" s="70"/>
      <c r="AD1243" s="70"/>
    </row>
    <row r="1244" spans="1:30">
      <c r="A1244" s="70"/>
      <c r="B1244" s="70"/>
      <c r="C1244" s="70"/>
      <c r="D1244" s="70"/>
      <c r="E1244" s="70"/>
      <c r="F1244" s="70"/>
      <c r="G1244" s="70"/>
      <c r="H1244" s="70"/>
      <c r="I1244" s="70"/>
      <c r="J1244" s="70"/>
      <c r="K1244" s="70"/>
      <c r="L1244" s="70"/>
      <c r="M1244" s="70"/>
      <c r="N1244" s="70"/>
      <c r="O1244" s="70"/>
      <c r="P1244" s="70"/>
      <c r="Q1244" s="70"/>
      <c r="R1244" s="70"/>
      <c r="S1244" s="70"/>
      <c r="T1244" s="70"/>
      <c r="U1244" s="70"/>
      <c r="V1244" s="70"/>
      <c r="W1244" s="70"/>
      <c r="X1244" s="70"/>
      <c r="Y1244" s="70"/>
      <c r="Z1244" s="70"/>
      <c r="AA1244" s="70"/>
      <c r="AB1244" s="70"/>
      <c r="AC1244" s="70"/>
      <c r="AD1244" s="70"/>
    </row>
    <row r="1245" spans="1:30">
      <c r="A1245" s="70"/>
      <c r="B1245" s="70"/>
      <c r="C1245" s="70"/>
      <c r="D1245" s="70"/>
      <c r="E1245" s="70"/>
      <c r="F1245" s="70"/>
      <c r="G1245" s="70"/>
      <c r="H1245" s="70"/>
      <c r="I1245" s="70"/>
      <c r="J1245" s="70"/>
      <c r="K1245" s="70"/>
      <c r="L1245" s="70"/>
      <c r="M1245" s="70"/>
      <c r="N1245" s="70"/>
      <c r="O1245" s="70"/>
      <c r="P1245" s="70"/>
      <c r="Q1245" s="70"/>
      <c r="R1245" s="70"/>
      <c r="S1245" s="70"/>
      <c r="T1245" s="70"/>
      <c r="U1245" s="70"/>
      <c r="V1245" s="70"/>
      <c r="W1245" s="70"/>
      <c r="X1245" s="70"/>
      <c r="Y1245" s="70"/>
      <c r="Z1245" s="70"/>
      <c r="AA1245" s="70"/>
      <c r="AB1245" s="70"/>
      <c r="AC1245" s="70"/>
      <c r="AD1245" s="70"/>
    </row>
    <row r="1246" spans="1:30">
      <c r="A1246" s="70"/>
      <c r="B1246" s="70"/>
      <c r="C1246" s="70"/>
      <c r="D1246" s="70"/>
      <c r="E1246" s="70"/>
      <c r="F1246" s="70"/>
      <c r="G1246" s="70"/>
      <c r="H1246" s="70"/>
      <c r="I1246" s="70"/>
      <c r="J1246" s="70"/>
      <c r="K1246" s="70"/>
      <c r="L1246" s="70"/>
      <c r="M1246" s="70"/>
      <c r="N1246" s="70"/>
      <c r="O1246" s="70"/>
      <c r="P1246" s="70"/>
      <c r="Q1246" s="70"/>
      <c r="R1246" s="70"/>
      <c r="S1246" s="70"/>
      <c r="T1246" s="70"/>
      <c r="U1246" s="70"/>
      <c r="V1246" s="70"/>
      <c r="W1246" s="70"/>
      <c r="X1246" s="70"/>
      <c r="Y1246" s="70"/>
      <c r="Z1246" s="70"/>
      <c r="AA1246" s="70"/>
      <c r="AB1246" s="70"/>
      <c r="AC1246" s="70"/>
      <c r="AD1246" s="70"/>
    </row>
    <row r="1247" spans="1:30">
      <c r="A1247" s="70"/>
      <c r="B1247" s="70"/>
      <c r="C1247" s="70"/>
      <c r="D1247" s="70"/>
      <c r="E1247" s="70"/>
      <c r="F1247" s="70"/>
      <c r="G1247" s="70"/>
      <c r="H1247" s="70"/>
      <c r="I1247" s="70"/>
      <c r="J1247" s="70"/>
      <c r="K1247" s="70"/>
      <c r="L1247" s="70"/>
      <c r="M1247" s="70"/>
      <c r="N1247" s="70"/>
      <c r="O1247" s="70"/>
      <c r="P1247" s="70"/>
      <c r="Q1247" s="70"/>
      <c r="R1247" s="70"/>
      <c r="S1247" s="70"/>
      <c r="T1247" s="70"/>
      <c r="U1247" s="70"/>
      <c r="V1247" s="70"/>
      <c r="W1247" s="70"/>
      <c r="X1247" s="70"/>
      <c r="Y1247" s="70"/>
      <c r="Z1247" s="70"/>
      <c r="AA1247" s="70"/>
      <c r="AB1247" s="70"/>
      <c r="AC1247" s="70"/>
      <c r="AD1247" s="70"/>
    </row>
    <row r="1248" spans="1:30">
      <c r="A1248" s="70"/>
      <c r="B1248" s="70"/>
      <c r="C1248" s="70"/>
      <c r="D1248" s="70"/>
      <c r="E1248" s="70"/>
      <c r="F1248" s="70"/>
      <c r="G1248" s="70"/>
      <c r="H1248" s="70"/>
      <c r="I1248" s="70"/>
      <c r="J1248" s="70"/>
      <c r="K1248" s="70"/>
      <c r="L1248" s="70"/>
      <c r="M1248" s="70"/>
      <c r="N1248" s="70"/>
      <c r="O1248" s="70"/>
      <c r="P1248" s="70"/>
      <c r="Q1248" s="70"/>
      <c r="R1248" s="70"/>
      <c r="S1248" s="70"/>
      <c r="T1248" s="70"/>
      <c r="U1248" s="70"/>
      <c r="V1248" s="70"/>
      <c r="W1248" s="70"/>
      <c r="X1248" s="70"/>
      <c r="Y1248" s="70"/>
      <c r="Z1248" s="70"/>
      <c r="AA1248" s="70"/>
      <c r="AB1248" s="70"/>
      <c r="AC1248" s="70"/>
      <c r="AD1248" s="70"/>
    </row>
    <row r="1249" spans="1:30">
      <c r="A1249" s="70"/>
      <c r="B1249" s="70"/>
      <c r="C1249" s="70"/>
      <c r="D1249" s="70"/>
      <c r="E1249" s="70"/>
      <c r="F1249" s="70"/>
      <c r="G1249" s="70"/>
      <c r="H1249" s="70"/>
      <c r="I1249" s="70"/>
      <c r="J1249" s="70"/>
      <c r="K1249" s="70"/>
      <c r="L1249" s="70"/>
      <c r="M1249" s="70"/>
      <c r="N1249" s="70"/>
      <c r="O1249" s="70"/>
      <c r="P1249" s="70"/>
      <c r="Q1249" s="70"/>
      <c r="R1249" s="70"/>
      <c r="S1249" s="70"/>
      <c r="T1249" s="70"/>
      <c r="U1249" s="70"/>
      <c r="V1249" s="70"/>
      <c r="W1249" s="70"/>
      <c r="X1249" s="70"/>
      <c r="Y1249" s="70"/>
      <c r="Z1249" s="70"/>
      <c r="AA1249" s="70"/>
      <c r="AB1249" s="70"/>
      <c r="AC1249" s="70"/>
      <c r="AD1249" s="70"/>
    </row>
    <row r="1250" spans="1:30">
      <c r="A1250" s="70"/>
      <c r="B1250" s="70"/>
      <c r="C1250" s="70"/>
      <c r="D1250" s="70"/>
      <c r="E1250" s="70"/>
      <c r="F1250" s="70"/>
      <c r="G1250" s="70"/>
      <c r="H1250" s="70"/>
      <c r="I1250" s="70"/>
      <c r="J1250" s="70"/>
      <c r="K1250" s="70"/>
      <c r="L1250" s="70"/>
      <c r="M1250" s="70"/>
      <c r="N1250" s="70"/>
      <c r="O1250" s="70"/>
      <c r="P1250" s="70"/>
      <c r="Q1250" s="70"/>
      <c r="R1250" s="70"/>
      <c r="S1250" s="70"/>
      <c r="T1250" s="70"/>
      <c r="U1250" s="70"/>
      <c r="V1250" s="70"/>
      <c r="W1250" s="70"/>
      <c r="X1250" s="70"/>
      <c r="Y1250" s="70"/>
      <c r="Z1250" s="70"/>
      <c r="AA1250" s="70"/>
      <c r="AB1250" s="70"/>
      <c r="AC1250" s="70"/>
      <c r="AD1250" s="70"/>
    </row>
    <row r="1251" spans="1:30">
      <c r="A1251" s="70"/>
      <c r="B1251" s="70"/>
      <c r="C1251" s="70"/>
      <c r="D1251" s="70"/>
      <c r="E1251" s="70"/>
      <c r="F1251" s="70"/>
      <c r="G1251" s="70"/>
      <c r="H1251" s="70"/>
      <c r="I1251" s="70"/>
      <c r="J1251" s="70"/>
      <c r="K1251" s="70"/>
      <c r="L1251" s="70"/>
      <c r="M1251" s="70"/>
      <c r="N1251" s="70"/>
      <c r="O1251" s="70"/>
      <c r="P1251" s="70"/>
      <c r="Q1251" s="70"/>
      <c r="R1251" s="70"/>
      <c r="S1251" s="70"/>
      <c r="T1251" s="70"/>
      <c r="U1251" s="70"/>
      <c r="V1251" s="70"/>
      <c r="W1251" s="70"/>
      <c r="X1251" s="70"/>
      <c r="Y1251" s="70"/>
      <c r="Z1251" s="70"/>
      <c r="AA1251" s="70"/>
      <c r="AB1251" s="70"/>
      <c r="AC1251" s="70"/>
      <c r="AD1251" s="70"/>
    </row>
    <row r="1252" spans="1:30">
      <c r="A1252" s="70"/>
      <c r="B1252" s="70"/>
      <c r="C1252" s="70"/>
      <c r="D1252" s="70"/>
      <c r="E1252" s="70"/>
      <c r="F1252" s="70"/>
      <c r="G1252" s="70"/>
      <c r="H1252" s="70"/>
      <c r="I1252" s="70"/>
      <c r="J1252" s="70"/>
      <c r="K1252" s="70"/>
      <c r="L1252" s="70"/>
      <c r="M1252" s="70"/>
      <c r="N1252" s="70"/>
      <c r="O1252" s="70"/>
      <c r="P1252" s="70"/>
      <c r="Q1252" s="70"/>
      <c r="R1252" s="70"/>
      <c r="S1252" s="70"/>
      <c r="T1252" s="70"/>
      <c r="U1252" s="70"/>
      <c r="V1252" s="70"/>
      <c r="W1252" s="70"/>
      <c r="X1252" s="70"/>
      <c r="Y1252" s="70"/>
      <c r="Z1252" s="70"/>
      <c r="AA1252" s="70"/>
      <c r="AB1252" s="70"/>
      <c r="AC1252" s="70"/>
      <c r="AD1252" s="70"/>
    </row>
    <row r="1253" spans="1:30">
      <c r="A1253" s="70"/>
      <c r="B1253" s="70"/>
      <c r="C1253" s="70"/>
      <c r="D1253" s="70"/>
      <c r="E1253" s="70"/>
      <c r="F1253" s="70"/>
      <c r="G1253" s="70"/>
      <c r="H1253" s="70"/>
      <c r="I1253" s="70"/>
      <c r="J1253" s="70"/>
      <c r="K1253" s="70"/>
      <c r="L1253" s="70"/>
      <c r="M1253" s="70"/>
      <c r="N1253" s="70"/>
      <c r="O1253" s="70"/>
      <c r="P1253" s="70"/>
      <c r="Q1253" s="70"/>
      <c r="R1253" s="70"/>
      <c r="S1253" s="70"/>
      <c r="T1253" s="70"/>
      <c r="U1253" s="70"/>
      <c r="V1253" s="70"/>
      <c r="W1253" s="70"/>
      <c r="X1253" s="70"/>
      <c r="Y1253" s="70"/>
      <c r="Z1253" s="70"/>
      <c r="AA1253" s="70"/>
      <c r="AB1253" s="70"/>
      <c r="AC1253" s="70"/>
      <c r="AD1253" s="70"/>
    </row>
    <row r="1254" spans="1:30">
      <c r="A1254" s="70"/>
      <c r="B1254" s="70"/>
      <c r="C1254" s="70"/>
      <c r="D1254" s="70"/>
      <c r="E1254" s="70"/>
      <c r="F1254" s="70"/>
      <c r="G1254" s="70"/>
      <c r="H1254" s="70"/>
      <c r="I1254" s="70"/>
      <c r="J1254" s="70"/>
      <c r="K1254" s="70"/>
      <c r="L1254" s="70"/>
      <c r="M1254" s="70"/>
      <c r="N1254" s="70"/>
      <c r="O1254" s="70"/>
      <c r="P1254" s="70"/>
      <c r="Q1254" s="70"/>
      <c r="R1254" s="70"/>
      <c r="S1254" s="70"/>
      <c r="T1254" s="70"/>
      <c r="U1254" s="70"/>
      <c r="V1254" s="70"/>
      <c r="W1254" s="70"/>
      <c r="X1254" s="70"/>
      <c r="Y1254" s="70"/>
      <c r="Z1254" s="70"/>
      <c r="AA1254" s="70"/>
      <c r="AB1254" s="70"/>
      <c r="AC1254" s="70"/>
      <c r="AD1254" s="70"/>
    </row>
    <row r="1255" spans="1:30">
      <c r="A1255" s="70"/>
      <c r="B1255" s="70"/>
      <c r="C1255" s="70"/>
      <c r="D1255" s="70"/>
      <c r="E1255" s="70"/>
      <c r="F1255" s="70"/>
      <c r="G1255" s="70"/>
      <c r="H1255" s="70"/>
      <c r="I1255" s="70"/>
      <c r="J1255" s="70"/>
      <c r="K1255" s="70"/>
      <c r="L1255" s="70"/>
      <c r="M1255" s="70"/>
      <c r="N1255" s="70"/>
      <c r="O1255" s="70"/>
      <c r="P1255" s="70"/>
      <c r="Q1255" s="70"/>
      <c r="R1255" s="70"/>
      <c r="S1255" s="70"/>
      <c r="T1255" s="70"/>
      <c r="U1255" s="70"/>
      <c r="V1255" s="70"/>
      <c r="W1255" s="70"/>
      <c r="X1255" s="70"/>
      <c r="Y1255" s="70"/>
      <c r="Z1255" s="70"/>
      <c r="AA1255" s="70"/>
      <c r="AB1255" s="70"/>
      <c r="AC1255" s="70"/>
      <c r="AD1255" s="70"/>
    </row>
    <row r="1256" spans="1:30">
      <c r="A1256" s="70"/>
      <c r="B1256" s="70"/>
      <c r="C1256" s="70"/>
      <c r="D1256" s="70"/>
      <c r="E1256" s="70"/>
      <c r="F1256" s="70"/>
      <c r="G1256" s="70"/>
      <c r="H1256" s="70"/>
      <c r="I1256" s="70"/>
      <c r="J1256" s="70"/>
      <c r="K1256" s="70"/>
      <c r="L1256" s="70"/>
      <c r="M1256" s="70"/>
      <c r="N1256" s="70"/>
      <c r="O1256" s="70"/>
      <c r="P1256" s="70"/>
      <c r="Q1256" s="70"/>
      <c r="R1256" s="70"/>
      <c r="S1256" s="70"/>
      <c r="T1256" s="70"/>
      <c r="U1256" s="70"/>
      <c r="V1256" s="70"/>
      <c r="W1256" s="70"/>
      <c r="X1256" s="70"/>
      <c r="Y1256" s="70"/>
      <c r="Z1256" s="70"/>
      <c r="AA1256" s="70"/>
      <c r="AB1256" s="70"/>
      <c r="AC1256" s="70"/>
      <c r="AD1256" s="70"/>
    </row>
    <row r="1257" spans="1:30">
      <c r="A1257" s="70"/>
      <c r="B1257" s="70"/>
      <c r="C1257" s="70"/>
      <c r="D1257" s="70"/>
      <c r="E1257" s="70"/>
      <c r="F1257" s="70"/>
      <c r="G1257" s="70"/>
      <c r="H1257" s="70"/>
      <c r="I1257" s="70"/>
      <c r="J1257" s="70"/>
      <c r="K1257" s="70"/>
      <c r="L1257" s="70"/>
      <c r="M1257" s="70"/>
      <c r="N1257" s="70"/>
      <c r="O1257" s="70"/>
      <c r="P1257" s="70"/>
      <c r="Q1257" s="70"/>
      <c r="R1257" s="70"/>
      <c r="S1257" s="70"/>
      <c r="T1257" s="70"/>
      <c r="U1257" s="70"/>
      <c r="V1257" s="70"/>
      <c r="W1257" s="70"/>
      <c r="X1257" s="70"/>
      <c r="Y1257" s="70"/>
      <c r="Z1257" s="70"/>
      <c r="AA1257" s="70"/>
      <c r="AB1257" s="70"/>
      <c r="AC1257" s="70"/>
      <c r="AD1257" s="70"/>
    </row>
    <row r="1258" spans="1:30">
      <c r="A1258" s="70"/>
      <c r="B1258" s="70"/>
      <c r="C1258" s="70"/>
      <c r="D1258" s="70"/>
      <c r="E1258" s="70"/>
      <c r="F1258" s="70"/>
      <c r="G1258" s="70"/>
      <c r="H1258" s="70"/>
      <c r="I1258" s="70"/>
      <c r="J1258" s="70"/>
      <c r="K1258" s="70"/>
      <c r="L1258" s="70"/>
      <c r="M1258" s="70"/>
      <c r="N1258" s="70"/>
      <c r="O1258" s="70"/>
      <c r="P1258" s="70"/>
      <c r="Q1258" s="70"/>
      <c r="R1258" s="70"/>
      <c r="S1258" s="70"/>
      <c r="T1258" s="70"/>
      <c r="U1258" s="70"/>
      <c r="V1258" s="70"/>
      <c r="W1258" s="70"/>
      <c r="X1258" s="70"/>
      <c r="Y1258" s="70"/>
      <c r="Z1258" s="70"/>
      <c r="AA1258" s="70"/>
      <c r="AB1258" s="70"/>
      <c r="AC1258" s="70"/>
      <c r="AD1258" s="70"/>
    </row>
    <row r="1259" spans="1:30">
      <c r="A1259" s="70"/>
      <c r="B1259" s="70"/>
      <c r="C1259" s="70"/>
      <c r="D1259" s="70"/>
      <c r="E1259" s="70"/>
      <c r="F1259" s="70"/>
      <c r="G1259" s="70"/>
      <c r="H1259" s="70"/>
      <c r="I1259" s="70"/>
      <c r="J1259" s="70"/>
      <c r="K1259" s="70"/>
      <c r="L1259" s="70"/>
      <c r="M1259" s="70"/>
      <c r="N1259" s="70"/>
      <c r="O1259" s="70"/>
      <c r="P1259" s="70"/>
      <c r="Q1259" s="70"/>
      <c r="R1259" s="70"/>
      <c r="S1259" s="70"/>
      <c r="T1259" s="70"/>
      <c r="U1259" s="70"/>
      <c r="V1259" s="70"/>
      <c r="W1259" s="70"/>
      <c r="X1259" s="70"/>
      <c r="Y1259" s="70"/>
      <c r="Z1259" s="70"/>
      <c r="AA1259" s="70"/>
      <c r="AB1259" s="70"/>
      <c r="AC1259" s="70"/>
      <c r="AD1259" s="70"/>
    </row>
    <row r="1260" spans="1:30">
      <c r="A1260" s="70"/>
      <c r="B1260" s="70"/>
      <c r="C1260" s="70"/>
      <c r="D1260" s="70"/>
      <c r="E1260" s="70"/>
      <c r="F1260" s="70"/>
      <c r="G1260" s="70"/>
      <c r="H1260" s="70"/>
      <c r="I1260" s="70"/>
      <c r="J1260" s="70"/>
      <c r="K1260" s="70"/>
      <c r="L1260" s="70"/>
      <c r="M1260" s="70"/>
      <c r="N1260" s="70"/>
      <c r="O1260" s="70"/>
      <c r="P1260" s="70"/>
      <c r="Q1260" s="70"/>
      <c r="R1260" s="70"/>
      <c r="S1260" s="70"/>
      <c r="T1260" s="70"/>
      <c r="U1260" s="70"/>
      <c r="V1260" s="70"/>
      <c r="W1260" s="70"/>
      <c r="X1260" s="70"/>
      <c r="Y1260" s="70"/>
      <c r="Z1260" s="70"/>
      <c r="AA1260" s="70"/>
      <c r="AB1260" s="70"/>
      <c r="AC1260" s="70"/>
      <c r="AD1260" s="70"/>
    </row>
    <row r="1261" spans="1:30">
      <c r="A1261" s="70"/>
      <c r="B1261" s="70"/>
      <c r="C1261" s="70"/>
      <c r="D1261" s="70"/>
      <c r="E1261" s="70"/>
      <c r="F1261" s="70"/>
      <c r="G1261" s="70"/>
      <c r="H1261" s="70"/>
      <c r="I1261" s="70"/>
      <c r="J1261" s="70"/>
      <c r="K1261" s="70"/>
      <c r="L1261" s="70"/>
      <c r="M1261" s="70"/>
      <c r="N1261" s="70"/>
      <c r="O1261" s="70"/>
      <c r="P1261" s="70"/>
      <c r="Q1261" s="70"/>
      <c r="R1261" s="70"/>
      <c r="S1261" s="70"/>
      <c r="T1261" s="70"/>
      <c r="U1261" s="70"/>
      <c r="V1261" s="70"/>
      <c r="W1261" s="70"/>
      <c r="X1261" s="70"/>
      <c r="Y1261" s="70"/>
      <c r="Z1261" s="70"/>
      <c r="AA1261" s="70"/>
      <c r="AB1261" s="70"/>
      <c r="AC1261" s="70"/>
      <c r="AD1261" s="70"/>
    </row>
    <row r="1262" spans="1:30">
      <c r="A1262" s="70"/>
      <c r="B1262" s="70"/>
      <c r="C1262" s="70"/>
      <c r="D1262" s="70"/>
      <c r="E1262" s="70"/>
      <c r="F1262" s="70"/>
      <c r="G1262" s="70"/>
      <c r="H1262" s="70"/>
      <c r="I1262" s="70"/>
      <c r="J1262" s="70"/>
      <c r="K1262" s="70"/>
      <c r="L1262" s="70"/>
      <c r="M1262" s="70"/>
      <c r="N1262" s="70"/>
      <c r="O1262" s="70"/>
      <c r="P1262" s="70"/>
      <c r="Q1262" s="70"/>
      <c r="R1262" s="70"/>
      <c r="S1262" s="70"/>
      <c r="T1262" s="70"/>
      <c r="U1262" s="70"/>
      <c r="V1262" s="70"/>
      <c r="W1262" s="70"/>
      <c r="X1262" s="70"/>
      <c r="Y1262" s="70"/>
      <c r="Z1262" s="70"/>
      <c r="AA1262" s="70"/>
      <c r="AB1262" s="70"/>
      <c r="AC1262" s="70"/>
      <c r="AD1262" s="70"/>
    </row>
    <row r="1263" spans="1:30">
      <c r="A1263" s="70"/>
      <c r="B1263" s="70"/>
      <c r="C1263" s="70"/>
      <c r="D1263" s="70"/>
      <c r="E1263" s="70"/>
      <c r="F1263" s="70"/>
      <c r="G1263" s="70"/>
      <c r="H1263" s="70"/>
      <c r="I1263" s="70"/>
      <c r="J1263" s="70"/>
      <c r="K1263" s="70"/>
      <c r="L1263" s="70"/>
      <c r="M1263" s="70"/>
      <c r="N1263" s="70"/>
      <c r="O1263" s="70"/>
      <c r="P1263" s="70"/>
      <c r="Q1263" s="70"/>
      <c r="R1263" s="70"/>
      <c r="S1263" s="70"/>
      <c r="T1263" s="70"/>
      <c r="U1263" s="70"/>
      <c r="V1263" s="70"/>
      <c r="W1263" s="70"/>
      <c r="X1263" s="70"/>
      <c r="Y1263" s="70"/>
      <c r="Z1263" s="70"/>
      <c r="AA1263" s="70"/>
      <c r="AB1263" s="70"/>
      <c r="AC1263" s="70"/>
      <c r="AD1263" s="70"/>
    </row>
    <row r="1264" spans="1:30">
      <c r="A1264" s="70"/>
      <c r="B1264" s="70"/>
      <c r="C1264" s="70"/>
      <c r="D1264" s="70"/>
      <c r="E1264" s="70"/>
      <c r="F1264" s="70"/>
      <c r="G1264" s="70"/>
      <c r="H1264" s="70"/>
      <c r="I1264" s="70"/>
      <c r="J1264" s="70"/>
      <c r="K1264" s="70"/>
      <c r="L1264" s="70"/>
      <c r="M1264" s="70"/>
      <c r="N1264" s="70"/>
      <c r="O1264" s="70"/>
      <c r="P1264" s="70"/>
      <c r="Q1264" s="70"/>
      <c r="R1264" s="70"/>
      <c r="S1264" s="70"/>
      <c r="T1264" s="70"/>
      <c r="U1264" s="70"/>
      <c r="V1264" s="70"/>
      <c r="W1264" s="70"/>
      <c r="X1264" s="70"/>
      <c r="Y1264" s="70"/>
      <c r="Z1264" s="70"/>
      <c r="AA1264" s="70"/>
      <c r="AB1264" s="70"/>
      <c r="AC1264" s="70"/>
      <c r="AD1264" s="70"/>
    </row>
    <row r="1265" spans="1:30">
      <c r="A1265" s="70"/>
      <c r="B1265" s="70"/>
      <c r="C1265" s="70"/>
      <c r="D1265" s="70"/>
      <c r="E1265" s="70"/>
      <c r="F1265" s="70"/>
      <c r="G1265" s="70"/>
      <c r="H1265" s="70"/>
      <c r="I1265" s="70"/>
      <c r="J1265" s="70"/>
      <c r="K1265" s="70"/>
      <c r="L1265" s="70"/>
      <c r="M1265" s="70"/>
      <c r="N1265" s="70"/>
      <c r="O1265" s="70"/>
      <c r="P1265" s="70"/>
      <c r="Q1265" s="70"/>
      <c r="R1265" s="70"/>
      <c r="S1265" s="70"/>
      <c r="T1265" s="70"/>
      <c r="U1265" s="70"/>
      <c r="V1265" s="70"/>
      <c r="W1265" s="70"/>
      <c r="X1265" s="70"/>
      <c r="Y1265" s="70"/>
      <c r="Z1265" s="70"/>
      <c r="AA1265" s="70"/>
      <c r="AB1265" s="70"/>
      <c r="AC1265" s="70"/>
      <c r="AD1265" s="70"/>
    </row>
    <row r="1266" spans="1:30">
      <c r="A1266" s="70"/>
      <c r="B1266" s="70"/>
      <c r="C1266" s="70"/>
      <c r="D1266" s="70"/>
      <c r="E1266" s="70"/>
      <c r="F1266" s="70"/>
      <c r="G1266" s="70"/>
      <c r="H1266" s="70"/>
      <c r="I1266" s="70"/>
      <c r="J1266" s="70"/>
      <c r="K1266" s="70"/>
      <c r="L1266" s="70"/>
      <c r="M1266" s="70"/>
      <c r="N1266" s="70"/>
      <c r="O1266" s="70"/>
      <c r="P1266" s="70"/>
      <c r="Q1266" s="70"/>
      <c r="R1266" s="70"/>
      <c r="S1266" s="70"/>
      <c r="T1266" s="70"/>
      <c r="U1266" s="70"/>
      <c r="V1266" s="70"/>
      <c r="W1266" s="70"/>
      <c r="X1266" s="70"/>
      <c r="Y1266" s="70"/>
      <c r="Z1266" s="70"/>
      <c r="AA1266" s="70"/>
      <c r="AB1266" s="70"/>
      <c r="AC1266" s="70"/>
      <c r="AD1266" s="70"/>
    </row>
    <row r="1267" spans="1:30">
      <c r="A1267" s="70"/>
      <c r="B1267" s="70"/>
      <c r="C1267" s="70"/>
      <c r="D1267" s="70"/>
      <c r="E1267" s="70"/>
      <c r="F1267" s="70"/>
      <c r="G1267" s="70"/>
      <c r="H1267" s="70"/>
      <c r="I1267" s="70"/>
      <c r="J1267" s="70"/>
      <c r="K1267" s="70"/>
      <c r="L1267" s="70"/>
      <c r="M1267" s="70"/>
      <c r="N1267" s="70"/>
      <c r="O1267" s="70"/>
      <c r="P1267" s="70"/>
      <c r="Q1267" s="70"/>
      <c r="R1267" s="70"/>
      <c r="S1267" s="70"/>
      <c r="T1267" s="70"/>
      <c r="U1267" s="70"/>
      <c r="V1267" s="70"/>
      <c r="W1267" s="70"/>
      <c r="X1267" s="70"/>
      <c r="Y1267" s="70"/>
      <c r="Z1267" s="70"/>
      <c r="AA1267" s="70"/>
      <c r="AB1267" s="70"/>
      <c r="AC1267" s="70"/>
      <c r="AD1267" s="70"/>
    </row>
    <row r="1268" spans="1:30">
      <c r="A1268" s="70"/>
      <c r="B1268" s="70"/>
      <c r="C1268" s="70"/>
      <c r="D1268" s="70"/>
      <c r="E1268" s="70"/>
      <c r="F1268" s="70"/>
      <c r="G1268" s="70"/>
      <c r="H1268" s="70"/>
      <c r="I1268" s="70"/>
      <c r="J1268" s="70"/>
      <c r="K1268" s="70"/>
      <c r="L1268" s="70"/>
      <c r="M1268" s="70"/>
      <c r="N1268" s="70"/>
      <c r="O1268" s="70"/>
      <c r="P1268" s="70"/>
      <c r="Q1268" s="70"/>
      <c r="R1268" s="70"/>
      <c r="S1268" s="70"/>
      <c r="T1268" s="70"/>
      <c r="U1268" s="70"/>
      <c r="V1268" s="70"/>
      <c r="W1268" s="70"/>
      <c r="X1268" s="70"/>
      <c r="Y1268" s="70"/>
      <c r="Z1268" s="70"/>
      <c r="AA1268" s="70"/>
      <c r="AB1268" s="70"/>
      <c r="AC1268" s="70"/>
      <c r="AD1268" s="70"/>
    </row>
    <row r="1269" spans="1:30">
      <c r="A1269" s="70"/>
      <c r="B1269" s="70"/>
      <c r="C1269" s="70"/>
      <c r="D1269" s="70"/>
      <c r="E1269" s="70"/>
      <c r="F1269" s="70"/>
      <c r="G1269" s="70"/>
      <c r="H1269" s="70"/>
      <c r="I1269" s="70"/>
      <c r="J1269" s="70"/>
      <c r="K1269" s="70"/>
      <c r="L1269" s="70"/>
      <c r="M1269" s="70"/>
      <c r="N1269" s="70"/>
      <c r="O1269" s="70"/>
      <c r="P1269" s="70"/>
      <c r="Q1269" s="70"/>
      <c r="R1269" s="70"/>
      <c r="S1269" s="70"/>
      <c r="T1269" s="70"/>
      <c r="U1269" s="70"/>
      <c r="V1269" s="70"/>
      <c r="W1269" s="70"/>
      <c r="X1269" s="70"/>
      <c r="Y1269" s="70"/>
      <c r="Z1269" s="70"/>
      <c r="AA1269" s="70"/>
      <c r="AB1269" s="70"/>
      <c r="AC1269" s="70"/>
      <c r="AD1269" s="70"/>
    </row>
    <row r="1270" spans="1:30">
      <c r="A1270" s="70"/>
      <c r="B1270" s="70"/>
      <c r="C1270" s="70"/>
      <c r="D1270" s="70"/>
      <c r="E1270" s="70"/>
      <c r="F1270" s="70"/>
      <c r="G1270" s="70"/>
      <c r="H1270" s="70"/>
      <c r="I1270" s="70"/>
      <c r="J1270" s="70"/>
      <c r="K1270" s="70"/>
      <c r="L1270" s="70"/>
      <c r="M1270" s="70"/>
      <c r="N1270" s="70"/>
      <c r="O1270" s="70"/>
      <c r="P1270" s="70"/>
      <c r="Q1270" s="70"/>
      <c r="R1270" s="70"/>
      <c r="S1270" s="70"/>
      <c r="T1270" s="70"/>
      <c r="U1270" s="70"/>
      <c r="V1270" s="70"/>
      <c r="W1270" s="70"/>
      <c r="X1270" s="70"/>
      <c r="Y1270" s="70"/>
      <c r="Z1270" s="70"/>
      <c r="AA1270" s="70"/>
      <c r="AB1270" s="70"/>
      <c r="AC1270" s="70"/>
      <c r="AD1270" s="70"/>
    </row>
    <row r="1271" spans="1:30">
      <c r="A1271" s="70"/>
      <c r="B1271" s="70"/>
      <c r="C1271" s="70"/>
      <c r="D1271" s="70"/>
      <c r="E1271" s="70"/>
      <c r="F1271" s="70"/>
      <c r="G1271" s="70"/>
      <c r="H1271" s="70"/>
      <c r="I1271" s="70"/>
      <c r="J1271" s="70"/>
      <c r="K1271" s="70"/>
      <c r="L1271" s="70"/>
      <c r="M1271" s="70"/>
      <c r="N1271" s="70"/>
      <c r="O1271" s="70"/>
      <c r="P1271" s="70"/>
      <c r="Q1271" s="70"/>
      <c r="R1271" s="70"/>
      <c r="S1271" s="70"/>
      <c r="T1271" s="70"/>
      <c r="U1271" s="70"/>
      <c r="V1271" s="70"/>
      <c r="W1271" s="70"/>
      <c r="X1271" s="70"/>
      <c r="Y1271" s="70"/>
      <c r="Z1271" s="70"/>
      <c r="AA1271" s="70"/>
      <c r="AB1271" s="70"/>
      <c r="AC1271" s="70"/>
      <c r="AD1271" s="70"/>
    </row>
    <row r="1272" spans="1:30">
      <c r="A1272" s="70"/>
      <c r="B1272" s="70"/>
      <c r="C1272" s="70"/>
      <c r="D1272" s="70"/>
      <c r="E1272" s="70"/>
      <c r="F1272" s="70"/>
      <c r="G1272" s="70"/>
      <c r="H1272" s="70"/>
      <c r="I1272" s="70"/>
      <c r="J1272" s="70"/>
      <c r="K1272" s="70"/>
      <c r="L1272" s="70"/>
      <c r="M1272" s="70"/>
      <c r="N1272" s="70"/>
      <c r="O1272" s="70"/>
      <c r="P1272" s="70"/>
      <c r="Q1272" s="70"/>
      <c r="R1272" s="70"/>
      <c r="S1272" s="70"/>
      <c r="T1272" s="70"/>
      <c r="U1272" s="70"/>
      <c r="V1272" s="70"/>
      <c r="W1272" s="70"/>
      <c r="X1272" s="70"/>
      <c r="Y1272" s="70"/>
      <c r="Z1272" s="70"/>
      <c r="AA1272" s="70"/>
      <c r="AB1272" s="70"/>
      <c r="AC1272" s="70"/>
      <c r="AD1272" s="70"/>
    </row>
    <row r="1273" spans="1:30">
      <c r="A1273" s="70"/>
      <c r="B1273" s="70"/>
      <c r="C1273" s="70"/>
      <c r="D1273" s="70"/>
      <c r="E1273" s="70"/>
      <c r="F1273" s="70"/>
      <c r="G1273" s="70"/>
      <c r="H1273" s="70"/>
      <c r="I1273" s="70"/>
      <c r="J1273" s="70"/>
      <c r="K1273" s="70"/>
      <c r="L1273" s="70"/>
      <c r="M1273" s="70"/>
      <c r="N1273" s="70"/>
      <c r="O1273" s="70"/>
      <c r="P1273" s="70"/>
      <c r="Q1273" s="70"/>
      <c r="R1273" s="70"/>
      <c r="S1273" s="70"/>
      <c r="T1273" s="70"/>
      <c r="U1273" s="70"/>
      <c r="V1273" s="70"/>
      <c r="W1273" s="70"/>
      <c r="X1273" s="70"/>
      <c r="Y1273" s="70"/>
      <c r="Z1273" s="70"/>
      <c r="AA1273" s="70"/>
      <c r="AB1273" s="70"/>
      <c r="AC1273" s="70"/>
      <c r="AD1273" s="70"/>
    </row>
    <row r="1274" spans="1:30">
      <c r="A1274" s="70"/>
      <c r="B1274" s="70"/>
      <c r="C1274" s="70"/>
      <c r="D1274" s="70"/>
      <c r="E1274" s="70"/>
      <c r="F1274" s="70"/>
      <c r="G1274" s="70"/>
      <c r="H1274" s="70"/>
      <c r="I1274" s="70"/>
      <c r="J1274" s="70"/>
      <c r="K1274" s="70"/>
      <c r="L1274" s="70"/>
      <c r="M1274" s="70"/>
      <c r="N1274" s="70"/>
      <c r="O1274" s="70"/>
      <c r="P1274" s="70"/>
      <c r="Q1274" s="70"/>
      <c r="R1274" s="70"/>
      <c r="S1274" s="70"/>
      <c r="T1274" s="70"/>
      <c r="U1274" s="70"/>
      <c r="V1274" s="70"/>
      <c r="W1274" s="70"/>
      <c r="X1274" s="70"/>
      <c r="Y1274" s="70"/>
      <c r="Z1274" s="70"/>
      <c r="AA1274" s="70"/>
      <c r="AB1274" s="70"/>
      <c r="AC1274" s="70"/>
      <c r="AD1274" s="70"/>
    </row>
    <row r="1275" spans="1:30">
      <c r="A1275" s="70"/>
      <c r="B1275" s="70"/>
      <c r="C1275" s="70"/>
      <c r="D1275" s="70"/>
      <c r="E1275" s="70"/>
      <c r="F1275" s="70"/>
      <c r="G1275" s="70"/>
      <c r="H1275" s="70"/>
      <c r="I1275" s="70"/>
      <c r="J1275" s="70"/>
      <c r="K1275" s="70"/>
      <c r="L1275" s="70"/>
      <c r="M1275" s="70"/>
      <c r="N1275" s="70"/>
      <c r="O1275" s="70"/>
      <c r="P1275" s="70"/>
      <c r="Q1275" s="70"/>
      <c r="R1275" s="70"/>
      <c r="S1275" s="70"/>
      <c r="T1275" s="70"/>
      <c r="U1275" s="70"/>
      <c r="V1275" s="70"/>
      <c r="W1275" s="70"/>
      <c r="X1275" s="70"/>
      <c r="Y1275" s="70"/>
      <c r="Z1275" s="70"/>
      <c r="AA1275" s="70"/>
      <c r="AB1275" s="70"/>
      <c r="AC1275" s="70"/>
      <c r="AD1275" s="70"/>
    </row>
    <row r="1276" spans="1:30">
      <c r="A1276" s="70"/>
      <c r="B1276" s="70"/>
      <c r="C1276" s="70"/>
      <c r="D1276" s="70"/>
      <c r="E1276" s="70"/>
      <c r="F1276" s="70"/>
      <c r="G1276" s="70"/>
      <c r="H1276" s="70"/>
      <c r="I1276" s="70"/>
      <c r="J1276" s="70"/>
      <c r="K1276" s="70"/>
      <c r="L1276" s="70"/>
      <c r="M1276" s="70"/>
      <c r="N1276" s="70"/>
      <c r="O1276" s="70"/>
      <c r="P1276" s="70"/>
      <c r="Q1276" s="70"/>
      <c r="R1276" s="70"/>
      <c r="S1276" s="70"/>
      <c r="T1276" s="70"/>
      <c r="U1276" s="70"/>
      <c r="V1276" s="70"/>
      <c r="W1276" s="70"/>
      <c r="X1276" s="70"/>
      <c r="Y1276" s="70"/>
      <c r="Z1276" s="70"/>
      <c r="AA1276" s="70"/>
      <c r="AB1276" s="70"/>
      <c r="AC1276" s="70"/>
      <c r="AD1276" s="70"/>
    </row>
    <row r="1277" spans="1:30">
      <c r="A1277" s="70"/>
      <c r="B1277" s="70"/>
      <c r="C1277" s="70"/>
      <c r="D1277" s="70"/>
      <c r="E1277" s="70"/>
      <c r="F1277" s="70"/>
      <c r="G1277" s="70"/>
      <c r="H1277" s="70"/>
      <c r="I1277" s="70"/>
      <c r="J1277" s="70"/>
      <c r="K1277" s="70"/>
      <c r="L1277" s="70"/>
      <c r="M1277" s="70"/>
      <c r="N1277" s="70"/>
      <c r="O1277" s="70"/>
      <c r="P1277" s="70"/>
      <c r="Q1277" s="70"/>
      <c r="R1277" s="70"/>
      <c r="S1277" s="70"/>
      <c r="T1277" s="70"/>
      <c r="U1277" s="70"/>
      <c r="V1277" s="70"/>
      <c r="W1277" s="70"/>
      <c r="X1277" s="70"/>
      <c r="Y1277" s="70"/>
      <c r="Z1277" s="70"/>
      <c r="AA1277" s="70"/>
      <c r="AB1277" s="70"/>
      <c r="AC1277" s="70"/>
      <c r="AD1277" s="70"/>
    </row>
    <row r="1278" spans="1:30">
      <c r="A1278" s="70"/>
      <c r="B1278" s="70"/>
      <c r="C1278" s="70"/>
      <c r="D1278" s="70"/>
      <c r="E1278" s="70"/>
      <c r="F1278" s="70"/>
      <c r="G1278" s="70"/>
      <c r="H1278" s="70"/>
      <c r="I1278" s="70"/>
      <c r="J1278" s="70"/>
      <c r="K1278" s="70"/>
      <c r="L1278" s="70"/>
      <c r="M1278" s="70"/>
      <c r="N1278" s="70"/>
      <c r="O1278" s="70"/>
      <c r="P1278" s="70"/>
      <c r="Q1278" s="70"/>
      <c r="R1278" s="70"/>
      <c r="S1278" s="70"/>
      <c r="T1278" s="70"/>
      <c r="U1278" s="70"/>
      <c r="V1278" s="70"/>
      <c r="W1278" s="70"/>
      <c r="X1278" s="70"/>
      <c r="Y1278" s="70"/>
      <c r="Z1278" s="70"/>
      <c r="AA1278" s="70"/>
      <c r="AB1278" s="70"/>
      <c r="AC1278" s="70"/>
      <c r="AD1278" s="70"/>
    </row>
    <row r="1279" spans="1:30">
      <c r="A1279" s="70"/>
      <c r="B1279" s="70"/>
      <c r="C1279" s="70"/>
      <c r="D1279" s="70"/>
      <c r="E1279" s="70"/>
      <c r="F1279" s="70"/>
      <c r="G1279" s="70"/>
      <c r="H1279" s="70"/>
      <c r="I1279" s="70"/>
      <c r="J1279" s="70"/>
      <c r="K1279" s="70"/>
      <c r="L1279" s="70"/>
      <c r="M1279" s="70"/>
      <c r="N1279" s="70"/>
      <c r="O1279" s="70"/>
      <c r="P1279" s="70"/>
      <c r="Q1279" s="70"/>
      <c r="R1279" s="70"/>
      <c r="S1279" s="70"/>
      <c r="T1279" s="70"/>
      <c r="U1279" s="70"/>
      <c r="V1279" s="70"/>
      <c r="W1279" s="70"/>
      <c r="X1279" s="70"/>
      <c r="Y1279" s="70"/>
      <c r="Z1279" s="70"/>
      <c r="AA1279" s="70"/>
      <c r="AB1279" s="70"/>
      <c r="AC1279" s="70"/>
      <c r="AD1279" s="70"/>
    </row>
    <row r="1280" spans="1:30">
      <c r="A1280" s="70"/>
      <c r="B1280" s="70"/>
      <c r="C1280" s="70"/>
      <c r="D1280" s="70"/>
      <c r="E1280" s="70"/>
      <c r="F1280" s="70"/>
      <c r="G1280" s="70"/>
      <c r="H1280" s="70"/>
      <c r="I1280" s="70"/>
      <c r="J1280" s="70"/>
      <c r="K1280" s="70"/>
      <c r="L1280" s="70"/>
      <c r="M1280" s="70"/>
      <c r="N1280" s="70"/>
      <c r="O1280" s="70"/>
      <c r="P1280" s="70"/>
      <c r="Q1280" s="70"/>
      <c r="R1280" s="70"/>
      <c r="S1280" s="70"/>
      <c r="T1280" s="70"/>
      <c r="U1280" s="70"/>
      <c r="V1280" s="70"/>
      <c r="W1280" s="70"/>
      <c r="X1280" s="70"/>
      <c r="Y1280" s="70"/>
      <c r="Z1280" s="70"/>
      <c r="AA1280" s="70"/>
      <c r="AB1280" s="70"/>
      <c r="AC1280" s="70"/>
      <c r="AD1280" s="70"/>
    </row>
    <row r="1281" spans="1:30">
      <c r="A1281" s="70"/>
      <c r="B1281" s="70"/>
      <c r="C1281" s="70"/>
      <c r="D1281" s="70"/>
      <c r="E1281" s="70"/>
      <c r="F1281" s="70"/>
      <c r="G1281" s="70"/>
      <c r="H1281" s="70"/>
      <c r="I1281" s="70"/>
      <c r="J1281" s="70"/>
      <c r="K1281" s="70"/>
      <c r="L1281" s="70"/>
      <c r="M1281" s="70"/>
      <c r="N1281" s="70"/>
      <c r="O1281" s="70"/>
      <c r="P1281" s="70"/>
      <c r="Q1281" s="70"/>
      <c r="R1281" s="70"/>
      <c r="S1281" s="70"/>
      <c r="T1281" s="70"/>
      <c r="U1281" s="70"/>
      <c r="V1281" s="70"/>
      <c r="W1281" s="70"/>
      <c r="X1281" s="70"/>
      <c r="Y1281" s="70"/>
      <c r="Z1281" s="70"/>
      <c r="AA1281" s="70"/>
      <c r="AB1281" s="70"/>
      <c r="AC1281" s="70"/>
      <c r="AD1281" s="70"/>
    </row>
    <row r="1282" spans="1:30">
      <c r="A1282" s="70"/>
      <c r="B1282" s="70"/>
      <c r="C1282" s="70"/>
      <c r="D1282" s="70"/>
      <c r="E1282" s="70"/>
      <c r="F1282" s="70"/>
      <c r="G1282" s="70"/>
      <c r="H1282" s="70"/>
      <c r="I1282" s="70"/>
      <c r="J1282" s="70"/>
      <c r="K1282" s="70"/>
      <c r="L1282" s="70"/>
      <c r="M1282" s="70"/>
      <c r="N1282" s="70"/>
      <c r="O1282" s="70"/>
      <c r="P1282" s="70"/>
      <c r="Q1282" s="70"/>
      <c r="R1282" s="70"/>
      <c r="S1282" s="70"/>
      <c r="T1282" s="70"/>
      <c r="U1282" s="70"/>
      <c r="V1282" s="70"/>
      <c r="W1282" s="70"/>
      <c r="X1282" s="70"/>
      <c r="Y1282" s="70"/>
      <c r="Z1282" s="70"/>
      <c r="AA1282" s="70"/>
      <c r="AB1282" s="70"/>
      <c r="AC1282" s="70"/>
      <c r="AD1282" s="70"/>
    </row>
    <row r="1283" spans="1:30">
      <c r="A1283" s="70"/>
      <c r="B1283" s="70"/>
      <c r="C1283" s="70"/>
      <c r="D1283" s="70"/>
      <c r="E1283" s="70"/>
      <c r="F1283" s="70"/>
      <c r="G1283" s="70"/>
      <c r="H1283" s="70"/>
      <c r="I1283" s="70"/>
      <c r="J1283" s="70"/>
      <c r="K1283" s="70"/>
      <c r="L1283" s="70"/>
      <c r="M1283" s="70"/>
      <c r="N1283" s="70"/>
      <c r="O1283" s="70"/>
      <c r="P1283" s="70"/>
      <c r="Q1283" s="70"/>
      <c r="R1283" s="70"/>
      <c r="S1283" s="70"/>
      <c r="T1283" s="70"/>
      <c r="U1283" s="70"/>
      <c r="V1283" s="70"/>
      <c r="W1283" s="70"/>
      <c r="X1283" s="70"/>
      <c r="Y1283" s="70"/>
      <c r="Z1283" s="70"/>
      <c r="AA1283" s="70"/>
      <c r="AB1283" s="70"/>
      <c r="AC1283" s="70"/>
      <c r="AD1283" s="70"/>
    </row>
    <row r="1284" spans="1:30">
      <c r="A1284" s="70"/>
      <c r="B1284" s="70"/>
      <c r="C1284" s="70"/>
      <c r="D1284" s="70"/>
      <c r="E1284" s="70"/>
      <c r="F1284" s="70"/>
      <c r="G1284" s="70"/>
      <c r="H1284" s="70"/>
      <c r="I1284" s="70"/>
      <c r="J1284" s="70"/>
      <c r="K1284" s="70"/>
      <c r="L1284" s="70"/>
      <c r="M1284" s="70"/>
      <c r="N1284" s="70"/>
      <c r="O1284" s="70"/>
      <c r="P1284" s="70"/>
      <c r="Q1284" s="70"/>
      <c r="R1284" s="70"/>
      <c r="S1284" s="70"/>
      <c r="T1284" s="70"/>
      <c r="U1284" s="70"/>
      <c r="V1284" s="70"/>
      <c r="W1284" s="70"/>
      <c r="X1284" s="70"/>
      <c r="Y1284" s="70"/>
      <c r="Z1284" s="70"/>
      <c r="AA1284" s="70"/>
      <c r="AB1284" s="70"/>
      <c r="AC1284" s="70"/>
      <c r="AD1284" s="70"/>
    </row>
    <row r="1285" spans="1:30">
      <c r="A1285" s="70"/>
      <c r="B1285" s="70"/>
      <c r="C1285" s="70"/>
      <c r="D1285" s="70"/>
      <c r="E1285" s="70"/>
      <c r="F1285" s="70"/>
      <c r="G1285" s="70"/>
      <c r="H1285" s="70"/>
      <c r="I1285" s="70"/>
      <c r="J1285" s="70"/>
      <c r="K1285" s="70"/>
      <c r="L1285" s="70"/>
      <c r="M1285" s="70"/>
      <c r="N1285" s="70"/>
      <c r="O1285" s="70"/>
      <c r="P1285" s="70"/>
      <c r="Q1285" s="70"/>
      <c r="R1285" s="70"/>
      <c r="S1285" s="70"/>
      <c r="T1285" s="70"/>
      <c r="U1285" s="70"/>
      <c r="V1285" s="70"/>
      <c r="W1285" s="70"/>
      <c r="X1285" s="70"/>
      <c r="Y1285" s="70"/>
      <c r="Z1285" s="70"/>
      <c r="AA1285" s="70"/>
      <c r="AB1285" s="70"/>
      <c r="AC1285" s="70"/>
      <c r="AD1285" s="70"/>
    </row>
    <row r="1286" spans="1:30">
      <c r="A1286" s="70"/>
      <c r="B1286" s="70"/>
      <c r="C1286" s="70"/>
      <c r="D1286" s="70"/>
      <c r="E1286" s="70"/>
      <c r="F1286" s="70"/>
      <c r="G1286" s="70"/>
      <c r="H1286" s="70"/>
      <c r="I1286" s="70"/>
      <c r="J1286" s="70"/>
      <c r="K1286" s="70"/>
      <c r="L1286" s="70"/>
      <c r="M1286" s="70"/>
      <c r="N1286" s="70"/>
      <c r="O1286" s="70"/>
      <c r="P1286" s="70"/>
      <c r="Q1286" s="70"/>
      <c r="R1286" s="70"/>
      <c r="S1286" s="70"/>
      <c r="T1286" s="70"/>
      <c r="U1286" s="70"/>
      <c r="V1286" s="70"/>
      <c r="W1286" s="70"/>
      <c r="X1286" s="70"/>
      <c r="Y1286" s="70"/>
      <c r="Z1286" s="70"/>
      <c r="AA1286" s="70"/>
      <c r="AB1286" s="70"/>
      <c r="AC1286" s="70"/>
      <c r="AD1286" s="70"/>
    </row>
    <row r="1287" spans="1:30">
      <c r="A1287" s="70"/>
      <c r="B1287" s="70"/>
      <c r="C1287" s="70"/>
      <c r="D1287" s="70"/>
      <c r="E1287" s="70"/>
      <c r="F1287" s="70"/>
      <c r="G1287" s="70"/>
      <c r="H1287" s="70"/>
      <c r="I1287" s="70"/>
      <c r="J1287" s="70"/>
      <c r="K1287" s="70"/>
      <c r="L1287" s="70"/>
      <c r="M1287" s="70"/>
      <c r="N1287" s="70"/>
      <c r="O1287" s="70"/>
      <c r="P1287" s="70"/>
      <c r="Q1287" s="70"/>
      <c r="R1287" s="70"/>
      <c r="S1287" s="70"/>
      <c r="T1287" s="70"/>
      <c r="U1287" s="70"/>
      <c r="V1287" s="70"/>
      <c r="W1287" s="70"/>
      <c r="X1287" s="70"/>
      <c r="Y1287" s="70"/>
      <c r="Z1287" s="70"/>
      <c r="AA1287" s="70"/>
      <c r="AB1287" s="70"/>
      <c r="AC1287" s="70"/>
      <c r="AD1287" s="70"/>
    </row>
    <row r="1288" spans="1:30">
      <c r="A1288" s="70"/>
      <c r="B1288" s="70"/>
      <c r="C1288" s="70"/>
      <c r="D1288" s="70"/>
      <c r="E1288" s="70"/>
      <c r="F1288" s="70"/>
      <c r="G1288" s="70"/>
      <c r="H1288" s="70"/>
      <c r="I1288" s="70"/>
      <c r="J1288" s="70"/>
      <c r="K1288" s="70"/>
      <c r="L1288" s="70"/>
      <c r="M1288" s="70"/>
      <c r="N1288" s="70"/>
      <c r="O1288" s="70"/>
      <c r="P1288" s="70"/>
      <c r="Q1288" s="70"/>
      <c r="R1288" s="70"/>
      <c r="S1288" s="70"/>
      <c r="T1288" s="70"/>
      <c r="U1288" s="70"/>
      <c r="V1288" s="70"/>
      <c r="W1288" s="70"/>
      <c r="X1288" s="70"/>
      <c r="Y1288" s="70"/>
      <c r="Z1288" s="70"/>
      <c r="AA1288" s="70"/>
      <c r="AB1288" s="70"/>
      <c r="AC1288" s="70"/>
      <c r="AD1288" s="70"/>
    </row>
    <row r="1289" spans="1:30">
      <c r="A1289" s="70"/>
      <c r="B1289" s="70"/>
      <c r="C1289" s="70"/>
      <c r="D1289" s="70"/>
      <c r="E1289" s="70"/>
      <c r="F1289" s="70"/>
      <c r="G1289" s="70"/>
      <c r="H1289" s="70"/>
      <c r="I1289" s="70"/>
      <c r="J1289" s="70"/>
      <c r="K1289" s="70"/>
      <c r="L1289" s="70"/>
      <c r="M1289" s="70"/>
      <c r="N1289" s="70"/>
      <c r="O1289" s="70"/>
      <c r="P1289" s="70"/>
      <c r="Q1289" s="70"/>
      <c r="R1289" s="70"/>
      <c r="S1289" s="70"/>
      <c r="T1289" s="70"/>
      <c r="U1289" s="70"/>
      <c r="V1289" s="70"/>
      <c r="W1289" s="70"/>
      <c r="X1289" s="70"/>
      <c r="Y1289" s="70"/>
      <c r="Z1289" s="70"/>
      <c r="AA1289" s="70"/>
      <c r="AB1289" s="70"/>
      <c r="AC1289" s="70"/>
      <c r="AD1289" s="70"/>
    </row>
    <row r="1290" spans="1:30">
      <c r="A1290" s="70"/>
      <c r="B1290" s="70"/>
      <c r="C1290" s="70"/>
      <c r="D1290" s="70"/>
      <c r="E1290" s="70"/>
      <c r="F1290" s="70"/>
      <c r="G1290" s="70"/>
      <c r="H1290" s="70"/>
      <c r="I1290" s="70"/>
      <c r="J1290" s="70"/>
      <c r="K1290" s="70"/>
      <c r="L1290" s="70"/>
      <c r="M1290" s="70"/>
      <c r="N1290" s="70"/>
      <c r="O1290" s="70"/>
      <c r="P1290" s="70"/>
      <c r="Q1290" s="70"/>
      <c r="R1290" s="70"/>
      <c r="S1290" s="70"/>
      <c r="T1290" s="70"/>
      <c r="U1290" s="70"/>
      <c r="V1290" s="70"/>
      <c r="W1290" s="70"/>
      <c r="X1290" s="70"/>
      <c r="Y1290" s="70"/>
      <c r="Z1290" s="70"/>
      <c r="AA1290" s="70"/>
      <c r="AB1290" s="70"/>
      <c r="AC1290" s="70"/>
      <c r="AD1290" s="70"/>
    </row>
    <row r="1291" spans="1:30">
      <c r="A1291" s="70"/>
      <c r="B1291" s="70"/>
      <c r="C1291" s="70"/>
      <c r="D1291" s="70"/>
      <c r="E1291" s="70"/>
      <c r="F1291" s="70"/>
      <c r="G1291" s="70"/>
      <c r="H1291" s="70"/>
      <c r="I1291" s="70"/>
      <c r="J1291" s="70"/>
      <c r="K1291" s="70"/>
      <c r="L1291" s="70"/>
      <c r="M1291" s="70"/>
      <c r="N1291" s="70"/>
      <c r="O1291" s="70"/>
      <c r="P1291" s="70"/>
      <c r="Q1291" s="70"/>
      <c r="R1291" s="70"/>
      <c r="S1291" s="70"/>
      <c r="T1291" s="70"/>
      <c r="U1291" s="70"/>
      <c r="V1291" s="70"/>
      <c r="W1291" s="70"/>
      <c r="X1291" s="70"/>
      <c r="Y1291" s="70"/>
      <c r="Z1291" s="70"/>
      <c r="AA1291" s="70"/>
      <c r="AB1291" s="70"/>
      <c r="AC1291" s="70"/>
      <c r="AD1291" s="70"/>
    </row>
    <row r="1292" spans="1:30">
      <c r="A1292" s="70"/>
      <c r="B1292" s="70"/>
      <c r="C1292" s="70"/>
      <c r="D1292" s="70"/>
      <c r="E1292" s="70"/>
      <c r="F1292" s="70"/>
      <c r="G1292" s="70"/>
      <c r="H1292" s="70"/>
      <c r="I1292" s="70"/>
      <c r="J1292" s="70"/>
      <c r="K1292" s="70"/>
      <c r="L1292" s="70"/>
      <c r="M1292" s="70"/>
      <c r="N1292" s="70"/>
      <c r="O1292" s="70"/>
      <c r="P1292" s="70"/>
      <c r="Q1292" s="70"/>
      <c r="R1292" s="70"/>
      <c r="S1292" s="70"/>
      <c r="T1292" s="70"/>
      <c r="U1292" s="70"/>
      <c r="V1292" s="70"/>
      <c r="W1292" s="70"/>
      <c r="X1292" s="70"/>
      <c r="Y1292" s="70"/>
      <c r="Z1292" s="70"/>
      <c r="AA1292" s="70"/>
      <c r="AB1292" s="70"/>
      <c r="AC1292" s="70"/>
      <c r="AD1292" s="70"/>
    </row>
    <row r="1293" spans="1:30">
      <c r="A1293" s="70"/>
      <c r="B1293" s="70"/>
      <c r="C1293" s="70"/>
      <c r="D1293" s="70"/>
      <c r="E1293" s="70"/>
      <c r="F1293" s="70"/>
      <c r="G1293" s="70"/>
      <c r="H1293" s="70"/>
      <c r="I1293" s="70"/>
      <c r="J1293" s="70"/>
      <c r="K1293" s="70"/>
      <c r="L1293" s="70"/>
      <c r="M1293" s="70"/>
      <c r="N1293" s="70"/>
      <c r="O1293" s="70"/>
      <c r="P1293" s="70"/>
      <c r="Q1293" s="70"/>
      <c r="R1293" s="70"/>
      <c r="S1293" s="70"/>
      <c r="T1293" s="70"/>
      <c r="U1293" s="70"/>
      <c r="V1293" s="70"/>
      <c r="W1293" s="70"/>
      <c r="X1293" s="70"/>
      <c r="Y1293" s="70"/>
      <c r="Z1293" s="70"/>
      <c r="AA1293" s="70"/>
      <c r="AB1293" s="70"/>
      <c r="AC1293" s="70"/>
      <c r="AD1293" s="70"/>
    </row>
    <row r="1294" spans="1:30">
      <c r="A1294" s="70"/>
      <c r="B1294" s="70"/>
      <c r="C1294" s="70"/>
      <c r="D1294" s="70"/>
      <c r="E1294" s="70"/>
      <c r="F1294" s="70"/>
      <c r="G1294" s="70"/>
      <c r="H1294" s="70"/>
      <c r="I1294" s="70"/>
      <c r="J1294" s="70"/>
      <c r="K1294" s="70"/>
      <c r="L1294" s="70"/>
      <c r="M1294" s="70"/>
      <c r="N1294" s="70"/>
      <c r="O1294" s="70"/>
      <c r="P1294" s="70"/>
      <c r="Q1294" s="70"/>
      <c r="R1294" s="70"/>
      <c r="S1294" s="70"/>
      <c r="T1294" s="70"/>
      <c r="U1294" s="70"/>
      <c r="V1294" s="70"/>
      <c r="W1294" s="70"/>
      <c r="X1294" s="70"/>
      <c r="Y1294" s="70"/>
      <c r="Z1294" s="70"/>
      <c r="AA1294" s="70"/>
      <c r="AB1294" s="70"/>
      <c r="AC1294" s="70"/>
      <c r="AD1294" s="70"/>
    </row>
    <row r="1295" spans="1:30">
      <c r="A1295" s="70"/>
      <c r="B1295" s="70"/>
      <c r="C1295" s="70"/>
      <c r="D1295" s="70"/>
      <c r="E1295" s="70"/>
      <c r="F1295" s="70"/>
      <c r="G1295" s="70"/>
      <c r="H1295" s="70"/>
      <c r="I1295" s="70"/>
      <c r="J1295" s="70"/>
      <c r="K1295" s="70"/>
      <c r="L1295" s="70"/>
      <c r="M1295" s="70"/>
      <c r="N1295" s="70"/>
      <c r="O1295" s="70"/>
      <c r="P1295" s="70"/>
      <c r="Q1295" s="70"/>
      <c r="R1295" s="70"/>
      <c r="S1295" s="70"/>
      <c r="T1295" s="70"/>
      <c r="U1295" s="70"/>
      <c r="V1295" s="70"/>
      <c r="W1295" s="70"/>
      <c r="X1295" s="70"/>
      <c r="Y1295" s="70"/>
      <c r="Z1295" s="70"/>
      <c r="AA1295" s="70"/>
      <c r="AB1295" s="70"/>
      <c r="AC1295" s="70"/>
      <c r="AD1295" s="70"/>
    </row>
    <row r="1296" spans="1:30">
      <c r="A1296" s="70"/>
      <c r="B1296" s="70"/>
      <c r="C1296" s="70"/>
      <c r="D1296" s="70"/>
      <c r="E1296" s="70"/>
      <c r="F1296" s="70"/>
      <c r="G1296" s="70"/>
      <c r="H1296" s="70"/>
      <c r="I1296" s="70"/>
      <c r="J1296" s="70"/>
      <c r="K1296" s="70"/>
      <c r="L1296" s="70"/>
      <c r="M1296" s="70"/>
      <c r="N1296" s="70"/>
      <c r="O1296" s="70"/>
      <c r="P1296" s="70"/>
      <c r="Q1296" s="70"/>
      <c r="R1296" s="70"/>
      <c r="S1296" s="70"/>
      <c r="T1296" s="70"/>
      <c r="U1296" s="70"/>
      <c r="V1296" s="70"/>
      <c r="W1296" s="70"/>
      <c r="X1296" s="70"/>
      <c r="Y1296" s="70"/>
      <c r="Z1296" s="70"/>
      <c r="AA1296" s="70"/>
      <c r="AB1296" s="70"/>
      <c r="AC1296" s="70"/>
      <c r="AD1296" s="70"/>
    </row>
    <row r="1297" spans="1:30">
      <c r="A1297" s="70"/>
      <c r="B1297" s="70"/>
      <c r="C1297" s="70"/>
      <c r="D1297" s="70"/>
      <c r="E1297" s="70"/>
      <c r="F1297" s="70"/>
      <c r="G1297" s="70"/>
      <c r="H1297" s="70"/>
      <c r="I1297" s="70"/>
      <c r="J1297" s="70"/>
      <c r="K1297" s="70"/>
      <c r="L1297" s="70"/>
      <c r="M1297" s="70"/>
      <c r="N1297" s="70"/>
      <c r="O1297" s="70"/>
      <c r="P1297" s="70"/>
      <c r="Q1297" s="70"/>
      <c r="R1297" s="70"/>
      <c r="S1297" s="70"/>
      <c r="T1297" s="70"/>
      <c r="U1297" s="70"/>
      <c r="V1297" s="70"/>
      <c r="W1297" s="70"/>
      <c r="X1297" s="70"/>
      <c r="Y1297" s="70"/>
      <c r="Z1297" s="70"/>
      <c r="AA1297" s="70"/>
      <c r="AB1297" s="70"/>
      <c r="AC1297" s="70"/>
      <c r="AD1297" s="70"/>
    </row>
    <row r="1298" spans="1:30">
      <c r="A1298" s="70"/>
      <c r="B1298" s="70"/>
      <c r="C1298" s="70"/>
      <c r="D1298" s="70"/>
      <c r="E1298" s="70"/>
      <c r="F1298" s="70"/>
      <c r="G1298" s="70"/>
      <c r="H1298" s="70"/>
      <c r="I1298" s="70"/>
      <c r="J1298" s="70"/>
      <c r="K1298" s="70"/>
      <c r="L1298" s="70"/>
      <c r="M1298" s="70"/>
      <c r="N1298" s="70"/>
      <c r="O1298" s="70"/>
      <c r="P1298" s="70"/>
      <c r="Q1298" s="70"/>
      <c r="R1298" s="70"/>
      <c r="S1298" s="70"/>
      <c r="T1298" s="70"/>
      <c r="U1298" s="70"/>
      <c r="V1298" s="70"/>
      <c r="W1298" s="70"/>
      <c r="X1298" s="70"/>
      <c r="Y1298" s="70"/>
      <c r="Z1298" s="70"/>
      <c r="AA1298" s="70"/>
      <c r="AB1298" s="70"/>
      <c r="AC1298" s="70"/>
      <c r="AD1298" s="70"/>
    </row>
    <row r="1299" spans="1:30">
      <c r="A1299" s="70"/>
      <c r="B1299" s="70"/>
      <c r="C1299" s="70"/>
      <c r="D1299" s="70"/>
      <c r="E1299" s="70"/>
      <c r="F1299" s="70"/>
      <c r="G1299" s="70"/>
      <c r="H1299" s="70"/>
      <c r="I1299" s="70"/>
      <c r="J1299" s="70"/>
      <c r="K1299" s="70"/>
      <c r="L1299" s="70"/>
      <c r="M1299" s="70"/>
      <c r="N1299" s="70"/>
      <c r="O1299" s="70"/>
      <c r="P1299" s="70"/>
      <c r="Q1299" s="70"/>
      <c r="R1299" s="70"/>
      <c r="S1299" s="70"/>
      <c r="T1299" s="70"/>
      <c r="U1299" s="70"/>
      <c r="V1299" s="70"/>
      <c r="W1299" s="70"/>
      <c r="X1299" s="70"/>
      <c r="Y1299" s="70"/>
      <c r="Z1299" s="70"/>
      <c r="AA1299" s="70"/>
      <c r="AB1299" s="70"/>
      <c r="AC1299" s="70"/>
      <c r="AD1299" s="70"/>
    </row>
    <row r="1300" spans="1:30">
      <c r="A1300" s="70"/>
      <c r="B1300" s="70"/>
      <c r="C1300" s="70"/>
      <c r="D1300" s="70"/>
      <c r="E1300" s="70"/>
      <c r="F1300" s="70"/>
      <c r="G1300" s="70"/>
      <c r="H1300" s="70"/>
      <c r="I1300" s="70"/>
      <c r="J1300" s="70"/>
      <c r="K1300" s="70"/>
      <c r="L1300" s="70"/>
      <c r="M1300" s="70"/>
      <c r="N1300" s="70"/>
      <c r="O1300" s="70"/>
      <c r="P1300" s="70"/>
      <c r="Q1300" s="70"/>
      <c r="R1300" s="70"/>
      <c r="S1300" s="70"/>
      <c r="T1300" s="70"/>
      <c r="U1300" s="70"/>
      <c r="V1300" s="70"/>
      <c r="W1300" s="70"/>
      <c r="X1300" s="70"/>
      <c r="Y1300" s="70"/>
      <c r="Z1300" s="70"/>
      <c r="AA1300" s="70"/>
      <c r="AB1300" s="70"/>
      <c r="AC1300" s="70"/>
      <c r="AD1300" s="70"/>
    </row>
    <row r="1301" spans="1:30">
      <c r="A1301" s="70"/>
      <c r="B1301" s="70"/>
      <c r="C1301" s="70"/>
      <c r="D1301" s="70"/>
      <c r="E1301" s="70"/>
      <c r="F1301" s="70"/>
      <c r="G1301" s="70"/>
      <c r="H1301" s="70"/>
      <c r="I1301" s="70"/>
      <c r="J1301" s="70"/>
      <c r="K1301" s="70"/>
      <c r="L1301" s="70"/>
      <c r="M1301" s="70"/>
      <c r="N1301" s="70"/>
      <c r="O1301" s="70"/>
      <c r="P1301" s="70"/>
      <c r="Q1301" s="70"/>
      <c r="R1301" s="70"/>
      <c r="S1301" s="70"/>
      <c r="T1301" s="70"/>
      <c r="U1301" s="70"/>
      <c r="V1301" s="70"/>
      <c r="W1301" s="70"/>
      <c r="X1301" s="70"/>
      <c r="Y1301" s="70"/>
      <c r="Z1301" s="70"/>
      <c r="AA1301" s="70"/>
      <c r="AB1301" s="70"/>
      <c r="AC1301" s="70"/>
      <c r="AD1301" s="70"/>
    </row>
    <row r="1302" spans="1:30">
      <c r="A1302" s="70"/>
      <c r="B1302" s="70"/>
      <c r="C1302" s="70"/>
      <c r="D1302" s="70"/>
      <c r="E1302" s="70"/>
      <c r="F1302" s="70"/>
      <c r="G1302" s="70"/>
      <c r="H1302" s="70"/>
      <c r="I1302" s="70"/>
      <c r="J1302" s="70"/>
      <c r="K1302" s="70"/>
      <c r="L1302" s="70"/>
      <c r="M1302" s="70"/>
      <c r="N1302" s="70"/>
      <c r="O1302" s="70"/>
      <c r="P1302" s="70"/>
      <c r="Q1302" s="70"/>
      <c r="R1302" s="70"/>
      <c r="S1302" s="70"/>
      <c r="T1302" s="70"/>
      <c r="U1302" s="70"/>
      <c r="V1302" s="70"/>
      <c r="W1302" s="70"/>
      <c r="X1302" s="70"/>
      <c r="Y1302" s="70"/>
      <c r="Z1302" s="70"/>
      <c r="AA1302" s="70"/>
      <c r="AB1302" s="70"/>
      <c r="AC1302" s="70"/>
      <c r="AD1302" s="70"/>
    </row>
    <row r="1303" spans="1:30">
      <c r="A1303" s="70"/>
      <c r="B1303" s="70"/>
      <c r="C1303" s="70"/>
      <c r="D1303" s="70"/>
      <c r="E1303" s="70"/>
      <c r="F1303" s="70"/>
      <c r="G1303" s="70"/>
      <c r="H1303" s="70"/>
      <c r="I1303" s="70"/>
      <c r="J1303" s="70"/>
      <c r="K1303" s="70"/>
      <c r="L1303" s="70"/>
      <c r="M1303" s="70"/>
      <c r="N1303" s="70"/>
      <c r="O1303" s="70"/>
      <c r="P1303" s="70"/>
      <c r="Q1303" s="70"/>
      <c r="R1303" s="70"/>
      <c r="S1303" s="70"/>
      <c r="T1303" s="70"/>
      <c r="U1303" s="70"/>
      <c r="V1303" s="70"/>
      <c r="W1303" s="70"/>
      <c r="X1303" s="70"/>
      <c r="Y1303" s="70"/>
      <c r="Z1303" s="70"/>
      <c r="AA1303" s="70"/>
      <c r="AB1303" s="70"/>
      <c r="AC1303" s="70"/>
      <c r="AD1303" s="70"/>
    </row>
    <row r="1304" spans="1:30">
      <c r="A1304" s="70"/>
      <c r="B1304" s="70"/>
      <c r="C1304" s="70"/>
      <c r="D1304" s="70"/>
      <c r="E1304" s="70"/>
      <c r="F1304" s="70"/>
      <c r="G1304" s="70"/>
      <c r="H1304" s="70"/>
      <c r="I1304" s="70"/>
      <c r="J1304" s="70"/>
      <c r="K1304" s="70"/>
      <c r="L1304" s="70"/>
      <c r="M1304" s="70"/>
      <c r="N1304" s="70"/>
      <c r="O1304" s="70"/>
      <c r="P1304" s="70"/>
      <c r="Q1304" s="70"/>
      <c r="R1304" s="70"/>
      <c r="S1304" s="70"/>
      <c r="T1304" s="70"/>
      <c r="U1304" s="70"/>
      <c r="V1304" s="70"/>
      <c r="W1304" s="70"/>
      <c r="X1304" s="70"/>
      <c r="Y1304" s="70"/>
      <c r="Z1304" s="70"/>
      <c r="AA1304" s="70"/>
      <c r="AB1304" s="70"/>
      <c r="AC1304" s="70"/>
      <c r="AD1304" s="70"/>
    </row>
    <row r="1305" spans="1:30">
      <c r="A1305" s="70"/>
      <c r="B1305" s="70"/>
      <c r="C1305" s="70"/>
      <c r="D1305" s="70"/>
      <c r="E1305" s="70"/>
      <c r="F1305" s="70"/>
      <c r="G1305" s="70"/>
      <c r="H1305" s="70"/>
      <c r="I1305" s="70"/>
      <c r="J1305" s="70"/>
      <c r="K1305" s="70"/>
      <c r="L1305" s="70"/>
      <c r="M1305" s="70"/>
      <c r="N1305" s="70"/>
      <c r="O1305" s="70"/>
      <c r="P1305" s="70"/>
      <c r="Q1305" s="70"/>
      <c r="R1305" s="70"/>
      <c r="S1305" s="70"/>
      <c r="T1305" s="70"/>
      <c r="U1305" s="70"/>
      <c r="V1305" s="70"/>
      <c r="W1305" s="70"/>
      <c r="X1305" s="70"/>
      <c r="Y1305" s="70"/>
      <c r="Z1305" s="70"/>
      <c r="AA1305" s="70"/>
      <c r="AB1305" s="70"/>
      <c r="AC1305" s="70"/>
      <c r="AD1305" s="70"/>
    </row>
    <row r="1306" spans="1:30">
      <c r="A1306" s="70"/>
      <c r="B1306" s="70"/>
      <c r="C1306" s="70"/>
      <c r="D1306" s="70"/>
      <c r="E1306" s="70"/>
      <c r="F1306" s="70"/>
      <c r="G1306" s="70"/>
      <c r="H1306" s="70"/>
      <c r="I1306" s="70"/>
      <c r="J1306" s="70"/>
      <c r="K1306" s="70"/>
      <c r="L1306" s="70"/>
      <c r="M1306" s="70"/>
      <c r="N1306" s="70"/>
      <c r="O1306" s="70"/>
      <c r="P1306" s="70"/>
      <c r="Q1306" s="70"/>
      <c r="R1306" s="70"/>
      <c r="S1306" s="70"/>
      <c r="T1306" s="70"/>
      <c r="U1306" s="70"/>
      <c r="V1306" s="70"/>
      <c r="W1306" s="70"/>
      <c r="X1306" s="70"/>
      <c r="Y1306" s="70"/>
      <c r="Z1306" s="70"/>
      <c r="AA1306" s="70"/>
      <c r="AB1306" s="70"/>
      <c r="AC1306" s="70"/>
      <c r="AD1306" s="70"/>
    </row>
    <row r="1307" spans="1:30">
      <c r="A1307" s="70"/>
      <c r="B1307" s="70"/>
      <c r="C1307" s="70"/>
      <c r="D1307" s="70"/>
      <c r="E1307" s="70"/>
      <c r="F1307" s="70"/>
      <c r="G1307" s="70"/>
      <c r="H1307" s="70"/>
      <c r="I1307" s="70"/>
      <c r="J1307" s="70"/>
      <c r="K1307" s="70"/>
      <c r="L1307" s="70"/>
      <c r="M1307" s="70"/>
      <c r="N1307" s="70"/>
      <c r="O1307" s="70"/>
      <c r="P1307" s="70"/>
      <c r="Q1307" s="70"/>
      <c r="R1307" s="70"/>
      <c r="S1307" s="70"/>
      <c r="T1307" s="70"/>
      <c r="U1307" s="70"/>
      <c r="V1307" s="70"/>
      <c r="W1307" s="70"/>
      <c r="X1307" s="70"/>
      <c r="Y1307" s="70"/>
      <c r="Z1307" s="70"/>
      <c r="AA1307" s="70"/>
      <c r="AB1307" s="70"/>
      <c r="AC1307" s="70"/>
      <c r="AD1307" s="70"/>
    </row>
    <row r="1308" spans="1:30">
      <c r="A1308" s="70"/>
      <c r="B1308" s="70"/>
      <c r="C1308" s="70"/>
      <c r="D1308" s="70"/>
      <c r="E1308" s="70"/>
      <c r="F1308" s="70"/>
      <c r="G1308" s="70"/>
      <c r="H1308" s="70"/>
      <c r="I1308" s="70"/>
      <c r="J1308" s="70"/>
      <c r="K1308" s="70"/>
      <c r="L1308" s="70"/>
      <c r="M1308" s="70"/>
      <c r="N1308" s="70"/>
      <c r="O1308" s="70"/>
      <c r="P1308" s="70"/>
      <c r="Q1308" s="70"/>
      <c r="R1308" s="70"/>
      <c r="S1308" s="70"/>
      <c r="T1308" s="70"/>
      <c r="U1308" s="70"/>
      <c r="V1308" s="70"/>
      <c r="W1308" s="70"/>
      <c r="X1308" s="70"/>
      <c r="Y1308" s="70"/>
      <c r="Z1308" s="70"/>
      <c r="AA1308" s="70"/>
      <c r="AB1308" s="70"/>
      <c r="AC1308" s="70"/>
      <c r="AD1308" s="70"/>
    </row>
    <row r="1309" spans="1:30">
      <c r="A1309" s="70"/>
      <c r="B1309" s="70"/>
      <c r="C1309" s="70"/>
      <c r="D1309" s="70"/>
      <c r="E1309" s="70"/>
      <c r="F1309" s="70"/>
      <c r="G1309" s="70"/>
      <c r="H1309" s="70"/>
      <c r="I1309" s="70"/>
      <c r="J1309" s="70"/>
      <c r="K1309" s="70"/>
      <c r="L1309" s="70"/>
      <c r="M1309" s="70"/>
      <c r="N1309" s="70"/>
      <c r="O1309" s="70"/>
      <c r="P1309" s="70"/>
      <c r="Q1309" s="70"/>
      <c r="R1309" s="70"/>
      <c r="S1309" s="70"/>
      <c r="T1309" s="70"/>
      <c r="U1309" s="70"/>
      <c r="V1309" s="70"/>
      <c r="W1309" s="70"/>
      <c r="X1309" s="70"/>
      <c r="Y1309" s="70"/>
      <c r="Z1309" s="70"/>
      <c r="AA1309" s="70"/>
      <c r="AB1309" s="70"/>
      <c r="AC1309" s="70"/>
      <c r="AD1309" s="70"/>
    </row>
    <row r="1310" spans="1:30">
      <c r="A1310" s="70"/>
      <c r="B1310" s="70"/>
      <c r="C1310" s="70"/>
      <c r="D1310" s="70"/>
      <c r="E1310" s="70"/>
      <c r="F1310" s="70"/>
      <c r="G1310" s="70"/>
      <c r="H1310" s="70"/>
      <c r="I1310" s="70"/>
      <c r="J1310" s="70"/>
      <c r="K1310" s="70"/>
      <c r="L1310" s="70"/>
      <c r="M1310" s="70"/>
      <c r="N1310" s="70"/>
      <c r="O1310" s="70"/>
      <c r="P1310" s="70"/>
      <c r="Q1310" s="70"/>
      <c r="R1310" s="70"/>
      <c r="S1310" s="70"/>
      <c r="T1310" s="70"/>
      <c r="U1310" s="70"/>
      <c r="V1310" s="70"/>
      <c r="W1310" s="70"/>
      <c r="X1310" s="70"/>
      <c r="Y1310" s="70"/>
      <c r="Z1310" s="70"/>
      <c r="AA1310" s="70"/>
      <c r="AB1310" s="70"/>
      <c r="AC1310" s="70"/>
      <c r="AD1310" s="70"/>
    </row>
    <row r="1311" spans="1:30">
      <c r="A1311" s="70"/>
      <c r="B1311" s="70"/>
      <c r="C1311" s="70"/>
      <c r="D1311" s="70"/>
      <c r="E1311" s="70"/>
      <c r="F1311" s="70"/>
      <c r="G1311" s="70"/>
      <c r="H1311" s="70"/>
      <c r="I1311" s="70"/>
      <c r="J1311" s="70"/>
      <c r="K1311" s="70"/>
      <c r="L1311" s="70"/>
      <c r="M1311" s="70"/>
      <c r="N1311" s="70"/>
      <c r="O1311" s="70"/>
      <c r="P1311" s="70"/>
      <c r="Q1311" s="70"/>
      <c r="R1311" s="70"/>
      <c r="S1311" s="70"/>
      <c r="T1311" s="70"/>
      <c r="U1311" s="70"/>
      <c r="V1311" s="70"/>
      <c r="W1311" s="70"/>
      <c r="X1311" s="70"/>
      <c r="Y1311" s="70"/>
      <c r="Z1311" s="70"/>
      <c r="AA1311" s="70"/>
      <c r="AB1311" s="70"/>
      <c r="AC1311" s="70"/>
      <c r="AD1311" s="70"/>
    </row>
    <row r="1312" spans="1:30">
      <c r="A1312" s="70"/>
      <c r="B1312" s="70"/>
      <c r="C1312" s="70"/>
      <c r="D1312" s="70"/>
      <c r="E1312" s="70"/>
      <c r="F1312" s="70"/>
      <c r="G1312" s="70"/>
      <c r="H1312" s="70"/>
      <c r="I1312" s="70"/>
      <c r="J1312" s="70"/>
      <c r="K1312" s="70"/>
      <c r="L1312" s="70"/>
      <c r="M1312" s="70"/>
      <c r="N1312" s="70"/>
      <c r="O1312" s="70"/>
      <c r="P1312" s="70"/>
      <c r="Q1312" s="70"/>
      <c r="R1312" s="70"/>
      <c r="S1312" s="70"/>
      <c r="T1312" s="70"/>
      <c r="U1312" s="70"/>
      <c r="V1312" s="70"/>
      <c r="W1312" s="70"/>
      <c r="X1312" s="70"/>
      <c r="Y1312" s="70"/>
      <c r="Z1312" s="70"/>
      <c r="AA1312" s="70"/>
      <c r="AB1312" s="70"/>
      <c r="AC1312" s="70"/>
      <c r="AD1312" s="70"/>
    </row>
    <row r="1313" spans="1:30">
      <c r="A1313" s="70"/>
      <c r="B1313" s="70"/>
      <c r="C1313" s="70"/>
      <c r="D1313" s="70"/>
      <c r="E1313" s="70"/>
      <c r="F1313" s="70"/>
      <c r="G1313" s="70"/>
      <c r="H1313" s="70"/>
      <c r="I1313" s="70"/>
      <c r="J1313" s="70"/>
      <c r="K1313" s="70"/>
      <c r="L1313" s="70"/>
      <c r="M1313" s="70"/>
      <c r="N1313" s="70"/>
      <c r="O1313" s="70"/>
      <c r="P1313" s="70"/>
      <c r="Q1313" s="70"/>
      <c r="R1313" s="70"/>
      <c r="S1313" s="70"/>
      <c r="T1313" s="70"/>
      <c r="U1313" s="70"/>
      <c r="V1313" s="70"/>
      <c r="W1313" s="70"/>
      <c r="X1313" s="70"/>
      <c r="Y1313" s="70"/>
      <c r="Z1313" s="70"/>
      <c r="AA1313" s="70"/>
      <c r="AB1313" s="70"/>
      <c r="AC1313" s="70"/>
      <c r="AD1313" s="70"/>
    </row>
    <row r="1314" spans="1:30">
      <c r="A1314" s="70"/>
      <c r="B1314" s="70"/>
      <c r="C1314" s="70"/>
      <c r="D1314" s="70"/>
      <c r="E1314" s="70"/>
      <c r="F1314" s="70"/>
      <c r="G1314" s="70"/>
      <c r="H1314" s="70"/>
      <c r="I1314" s="70"/>
      <c r="J1314" s="70"/>
      <c r="K1314" s="70"/>
      <c r="L1314" s="70"/>
      <c r="M1314" s="70"/>
      <c r="N1314" s="70"/>
      <c r="O1314" s="70"/>
      <c r="P1314" s="70"/>
      <c r="Q1314" s="70"/>
      <c r="R1314" s="70"/>
      <c r="S1314" s="70"/>
      <c r="T1314" s="70"/>
      <c r="U1314" s="70"/>
      <c r="V1314" s="70"/>
      <c r="W1314" s="70"/>
      <c r="X1314" s="70"/>
      <c r="Y1314" s="70"/>
      <c r="Z1314" s="70"/>
      <c r="AA1314" s="70"/>
      <c r="AB1314" s="70"/>
      <c r="AC1314" s="70"/>
      <c r="AD1314" s="70"/>
    </row>
    <row r="1315" spans="1:30">
      <c r="A1315" s="70"/>
      <c r="B1315" s="70"/>
      <c r="C1315" s="70"/>
      <c r="D1315" s="70"/>
      <c r="E1315" s="70"/>
      <c r="F1315" s="70"/>
      <c r="G1315" s="70"/>
      <c r="H1315" s="70"/>
      <c r="I1315" s="70"/>
      <c r="J1315" s="70"/>
      <c r="K1315" s="70"/>
      <c r="L1315" s="70"/>
      <c r="M1315" s="70"/>
      <c r="N1315" s="70"/>
      <c r="O1315" s="70"/>
      <c r="P1315" s="70"/>
      <c r="Q1315" s="70"/>
      <c r="R1315" s="70"/>
      <c r="S1315" s="70"/>
      <c r="T1315" s="70"/>
      <c r="U1315" s="70"/>
      <c r="V1315" s="70"/>
      <c r="W1315" s="70"/>
      <c r="X1315" s="70"/>
      <c r="Y1315" s="70"/>
      <c r="Z1315" s="70"/>
      <c r="AA1315" s="70"/>
      <c r="AB1315" s="70"/>
      <c r="AC1315" s="70"/>
      <c r="AD1315" s="70"/>
    </row>
    <row r="1316" spans="1:30">
      <c r="A1316" s="70"/>
      <c r="B1316" s="70"/>
      <c r="C1316" s="70"/>
      <c r="D1316" s="70"/>
      <c r="E1316" s="70"/>
      <c r="F1316" s="70"/>
      <c r="G1316" s="70"/>
      <c r="H1316" s="70"/>
      <c r="I1316" s="70"/>
      <c r="J1316" s="70"/>
      <c r="K1316" s="70"/>
      <c r="L1316" s="70"/>
      <c r="M1316" s="70"/>
      <c r="N1316" s="70"/>
      <c r="O1316" s="70"/>
      <c r="P1316" s="70"/>
      <c r="Q1316" s="70"/>
      <c r="R1316" s="70"/>
      <c r="S1316" s="70"/>
      <c r="T1316" s="70"/>
      <c r="U1316" s="70"/>
      <c r="V1316" s="70"/>
      <c r="W1316" s="70"/>
      <c r="X1316" s="70"/>
      <c r="Y1316" s="70"/>
      <c r="Z1316" s="70"/>
      <c r="AA1316" s="70"/>
      <c r="AB1316" s="70"/>
      <c r="AC1316" s="70"/>
      <c r="AD1316" s="70"/>
    </row>
    <row r="1317" spans="1:30">
      <c r="A1317" s="70"/>
      <c r="B1317" s="70"/>
      <c r="C1317" s="70"/>
      <c r="D1317" s="70"/>
      <c r="E1317" s="70"/>
      <c r="F1317" s="70"/>
      <c r="G1317" s="70"/>
      <c r="H1317" s="70"/>
      <c r="I1317" s="70"/>
      <c r="J1317" s="70"/>
      <c r="K1317" s="70"/>
      <c r="L1317" s="70"/>
      <c r="M1317" s="70"/>
      <c r="N1317" s="70"/>
      <c r="O1317" s="70"/>
      <c r="P1317" s="70"/>
      <c r="Q1317" s="70"/>
      <c r="R1317" s="70"/>
      <c r="S1317" s="70"/>
      <c r="T1317" s="70"/>
      <c r="U1317" s="70"/>
      <c r="V1317" s="70"/>
      <c r="W1317" s="70"/>
      <c r="X1317" s="70"/>
      <c r="Y1317" s="70"/>
      <c r="Z1317" s="70"/>
      <c r="AA1317" s="70"/>
      <c r="AB1317" s="70"/>
      <c r="AC1317" s="70"/>
      <c r="AD1317" s="70"/>
    </row>
    <row r="1318" spans="1:30">
      <c r="A1318" s="70"/>
      <c r="B1318" s="70"/>
      <c r="C1318" s="70"/>
      <c r="D1318" s="70"/>
      <c r="E1318" s="70"/>
      <c r="F1318" s="70"/>
      <c r="G1318" s="70"/>
      <c r="H1318" s="70"/>
      <c r="I1318" s="70"/>
      <c r="J1318" s="70"/>
      <c r="K1318" s="70"/>
      <c r="L1318" s="70"/>
      <c r="M1318" s="70"/>
      <c r="N1318" s="70"/>
      <c r="O1318" s="70"/>
      <c r="P1318" s="70"/>
      <c r="Q1318" s="70"/>
      <c r="R1318" s="70"/>
      <c r="S1318" s="70"/>
      <c r="T1318" s="70"/>
      <c r="U1318" s="70"/>
      <c r="V1318" s="70"/>
      <c r="W1318" s="70"/>
      <c r="X1318" s="70"/>
      <c r="Y1318" s="70"/>
      <c r="Z1318" s="70"/>
      <c r="AA1318" s="70"/>
      <c r="AB1318" s="70"/>
      <c r="AC1318" s="70"/>
      <c r="AD1318" s="70"/>
    </row>
    <row r="1319" spans="1:30">
      <c r="A1319" s="70"/>
      <c r="B1319" s="70"/>
      <c r="C1319" s="70"/>
      <c r="D1319" s="70"/>
      <c r="E1319" s="70"/>
      <c r="F1319" s="70"/>
      <c r="G1319" s="70"/>
      <c r="H1319" s="70"/>
      <c r="I1319" s="70"/>
      <c r="J1319" s="70"/>
      <c r="K1319" s="70"/>
      <c r="L1319" s="70"/>
      <c r="M1319" s="70"/>
      <c r="N1319" s="70"/>
      <c r="O1319" s="70"/>
      <c r="P1319" s="70"/>
      <c r="Q1319" s="70"/>
      <c r="R1319" s="70"/>
      <c r="S1319" s="70"/>
      <c r="T1319" s="70"/>
      <c r="U1319" s="70"/>
      <c r="V1319" s="70"/>
      <c r="W1319" s="70"/>
      <c r="X1319" s="70"/>
      <c r="Y1319" s="70"/>
      <c r="Z1319" s="70"/>
      <c r="AA1319" s="70"/>
      <c r="AB1319" s="70"/>
      <c r="AC1319" s="70"/>
      <c r="AD1319" s="70"/>
    </row>
    <row r="1320" spans="1:30">
      <c r="A1320" s="70"/>
      <c r="B1320" s="70"/>
      <c r="C1320" s="70"/>
      <c r="D1320" s="70"/>
      <c r="E1320" s="70"/>
      <c r="F1320" s="70"/>
      <c r="G1320" s="70"/>
      <c r="H1320" s="70"/>
      <c r="I1320" s="70"/>
      <c r="J1320" s="70"/>
      <c r="K1320" s="70"/>
      <c r="L1320" s="70"/>
      <c r="M1320" s="70"/>
      <c r="N1320" s="70"/>
      <c r="O1320" s="70"/>
      <c r="P1320" s="70"/>
      <c r="Q1320" s="70"/>
      <c r="R1320" s="70"/>
      <c r="S1320" s="70"/>
      <c r="T1320" s="70"/>
      <c r="U1320" s="70"/>
      <c r="V1320" s="70"/>
      <c r="W1320" s="70"/>
      <c r="X1320" s="70"/>
      <c r="Y1320" s="70"/>
      <c r="Z1320" s="70"/>
      <c r="AA1320" s="70"/>
      <c r="AB1320" s="70"/>
      <c r="AC1320" s="70"/>
      <c r="AD1320" s="70"/>
    </row>
    <row r="1321" spans="1:30">
      <c r="A1321" s="70"/>
      <c r="B1321" s="70"/>
      <c r="C1321" s="70"/>
      <c r="D1321" s="70"/>
      <c r="E1321" s="70"/>
      <c r="F1321" s="70"/>
      <c r="G1321" s="70"/>
      <c r="H1321" s="70"/>
      <c r="I1321" s="70"/>
      <c r="J1321" s="70"/>
      <c r="K1321" s="70"/>
      <c r="L1321" s="70"/>
      <c r="M1321" s="70"/>
      <c r="N1321" s="70"/>
      <c r="O1321" s="70"/>
      <c r="P1321" s="70"/>
      <c r="Q1321" s="70"/>
      <c r="R1321" s="70"/>
      <c r="S1321" s="70"/>
      <c r="T1321" s="70"/>
      <c r="U1321" s="70"/>
      <c r="V1321" s="70"/>
      <c r="W1321" s="70"/>
      <c r="X1321" s="70"/>
      <c r="Y1321" s="70"/>
      <c r="Z1321" s="70"/>
      <c r="AA1321" s="70"/>
      <c r="AB1321" s="70"/>
      <c r="AC1321" s="70"/>
      <c r="AD1321" s="70"/>
    </row>
    <row r="1322" spans="1:30">
      <c r="A1322" s="70"/>
      <c r="B1322" s="70"/>
      <c r="C1322" s="70"/>
      <c r="D1322" s="70"/>
      <c r="E1322" s="70"/>
      <c r="F1322" s="70"/>
      <c r="G1322" s="70"/>
      <c r="H1322" s="70"/>
      <c r="I1322" s="70"/>
      <c r="J1322" s="70"/>
      <c r="K1322" s="70"/>
      <c r="L1322" s="70"/>
      <c r="M1322" s="70"/>
      <c r="N1322" s="70"/>
      <c r="O1322" s="70"/>
      <c r="P1322" s="70"/>
      <c r="Q1322" s="70"/>
      <c r="R1322" s="70"/>
      <c r="S1322" s="70"/>
      <c r="T1322" s="70"/>
      <c r="U1322" s="70"/>
      <c r="V1322" s="70"/>
      <c r="W1322" s="70"/>
      <c r="X1322" s="70"/>
      <c r="Y1322" s="70"/>
      <c r="Z1322" s="70"/>
      <c r="AA1322" s="70"/>
      <c r="AB1322" s="70"/>
      <c r="AC1322" s="70"/>
      <c r="AD1322" s="70"/>
    </row>
    <row r="1323" spans="1:30">
      <c r="A1323" s="70"/>
      <c r="B1323" s="70"/>
      <c r="C1323" s="70"/>
      <c r="D1323" s="70"/>
      <c r="E1323" s="70"/>
      <c r="F1323" s="70"/>
      <c r="G1323" s="70"/>
      <c r="H1323" s="70"/>
      <c r="I1323" s="70"/>
      <c r="J1323" s="70"/>
      <c r="K1323" s="70"/>
      <c r="L1323" s="70"/>
      <c r="M1323" s="70"/>
      <c r="N1323" s="70"/>
      <c r="O1323" s="70"/>
      <c r="P1323" s="70"/>
      <c r="Q1323" s="70"/>
      <c r="R1323" s="70"/>
      <c r="S1323" s="70"/>
      <c r="T1323" s="70"/>
      <c r="U1323" s="70"/>
      <c r="V1323" s="70"/>
      <c r="W1323" s="70"/>
      <c r="X1323" s="70"/>
      <c r="Y1323" s="70"/>
      <c r="Z1323" s="70"/>
      <c r="AA1323" s="70"/>
      <c r="AB1323" s="70"/>
      <c r="AC1323" s="70"/>
      <c r="AD1323" s="70"/>
    </row>
    <row r="1324" spans="1:30">
      <c r="A1324" s="70"/>
      <c r="B1324" s="70"/>
      <c r="C1324" s="70"/>
      <c r="D1324" s="70"/>
      <c r="E1324" s="70"/>
      <c r="F1324" s="70"/>
      <c r="G1324" s="70"/>
      <c r="H1324" s="70"/>
      <c r="I1324" s="70"/>
      <c r="J1324" s="70"/>
      <c r="K1324" s="70"/>
      <c r="L1324" s="70"/>
      <c r="M1324" s="70"/>
      <c r="N1324" s="70"/>
      <c r="O1324" s="70"/>
      <c r="P1324" s="70"/>
      <c r="Q1324" s="70"/>
      <c r="R1324" s="70"/>
      <c r="S1324" s="70"/>
      <c r="T1324" s="70"/>
      <c r="U1324" s="70"/>
      <c r="V1324" s="70"/>
      <c r="W1324" s="70"/>
      <c r="X1324" s="70"/>
      <c r="Y1324" s="70"/>
      <c r="Z1324" s="70"/>
      <c r="AA1324" s="70"/>
      <c r="AB1324" s="70"/>
      <c r="AC1324" s="70"/>
      <c r="AD1324" s="70"/>
    </row>
    <row r="1325" spans="1:30">
      <c r="A1325" s="70"/>
      <c r="B1325" s="70"/>
      <c r="C1325" s="70"/>
      <c r="D1325" s="70"/>
      <c r="E1325" s="70"/>
      <c r="F1325" s="70"/>
      <c r="G1325" s="70"/>
      <c r="H1325" s="70"/>
      <c r="I1325" s="70"/>
      <c r="J1325" s="70"/>
      <c r="K1325" s="70"/>
      <c r="L1325" s="70"/>
      <c r="M1325" s="70"/>
      <c r="N1325" s="70"/>
      <c r="O1325" s="70"/>
      <c r="P1325" s="70"/>
      <c r="Q1325" s="70"/>
      <c r="R1325" s="70"/>
      <c r="S1325" s="70"/>
      <c r="T1325" s="70"/>
      <c r="U1325" s="70"/>
      <c r="V1325" s="70"/>
      <c r="W1325" s="70"/>
      <c r="X1325" s="70"/>
      <c r="Y1325" s="70"/>
      <c r="Z1325" s="70"/>
      <c r="AA1325" s="70"/>
      <c r="AB1325" s="70"/>
      <c r="AC1325" s="70"/>
      <c r="AD1325" s="70"/>
    </row>
    <row r="1326" spans="1:30">
      <c r="A1326" s="70"/>
      <c r="B1326" s="70"/>
      <c r="C1326" s="70"/>
      <c r="D1326" s="70"/>
      <c r="E1326" s="70"/>
      <c r="F1326" s="70"/>
      <c r="G1326" s="70"/>
      <c r="H1326" s="70"/>
      <c r="I1326" s="70"/>
      <c r="J1326" s="70"/>
      <c r="K1326" s="70"/>
      <c r="L1326" s="70"/>
      <c r="M1326" s="70"/>
      <c r="N1326" s="70"/>
      <c r="O1326" s="70"/>
      <c r="P1326" s="70"/>
      <c r="Q1326" s="70"/>
      <c r="R1326" s="70"/>
      <c r="S1326" s="70"/>
      <c r="T1326" s="70"/>
      <c r="U1326" s="70"/>
      <c r="V1326" s="70"/>
      <c r="W1326" s="70"/>
      <c r="X1326" s="70"/>
      <c r="Y1326" s="70"/>
      <c r="Z1326" s="70"/>
      <c r="AA1326" s="70"/>
      <c r="AB1326" s="70"/>
      <c r="AC1326" s="70"/>
      <c r="AD1326" s="70"/>
    </row>
    <row r="1327" spans="1:30">
      <c r="A1327" s="70"/>
      <c r="B1327" s="70"/>
      <c r="C1327" s="70"/>
      <c r="D1327" s="70"/>
      <c r="E1327" s="70"/>
      <c r="F1327" s="70"/>
      <c r="G1327" s="70"/>
      <c r="H1327" s="70"/>
      <c r="I1327" s="70"/>
      <c r="J1327" s="70"/>
      <c r="K1327" s="70"/>
      <c r="L1327" s="70"/>
      <c r="M1327" s="70"/>
      <c r="N1327" s="70"/>
      <c r="O1327" s="70"/>
      <c r="P1327" s="70"/>
      <c r="Q1327" s="70"/>
      <c r="R1327" s="70"/>
      <c r="S1327" s="70"/>
      <c r="T1327" s="70"/>
      <c r="U1327" s="70"/>
      <c r="V1327" s="70"/>
      <c r="W1327" s="70"/>
      <c r="X1327" s="70"/>
      <c r="Y1327" s="70"/>
      <c r="Z1327" s="70"/>
      <c r="AA1327" s="70"/>
      <c r="AB1327" s="70"/>
      <c r="AC1327" s="70"/>
      <c r="AD1327" s="70"/>
    </row>
    <row r="1328" spans="1:30">
      <c r="A1328" s="70"/>
      <c r="B1328" s="70"/>
      <c r="C1328" s="70"/>
      <c r="D1328" s="70"/>
      <c r="E1328" s="70"/>
      <c r="F1328" s="70"/>
      <c r="G1328" s="70"/>
      <c r="H1328" s="70"/>
      <c r="I1328" s="70"/>
      <c r="J1328" s="70"/>
      <c r="K1328" s="70"/>
      <c r="L1328" s="70"/>
      <c r="M1328" s="70"/>
      <c r="N1328" s="70"/>
      <c r="O1328" s="70"/>
      <c r="P1328" s="70"/>
      <c r="Q1328" s="70"/>
      <c r="R1328" s="70"/>
      <c r="S1328" s="70"/>
      <c r="T1328" s="70"/>
      <c r="U1328" s="70"/>
      <c r="V1328" s="70"/>
      <c r="W1328" s="70"/>
      <c r="X1328" s="70"/>
      <c r="Y1328" s="70"/>
      <c r="Z1328" s="70"/>
      <c r="AA1328" s="70"/>
      <c r="AB1328" s="70"/>
      <c r="AC1328" s="70"/>
      <c r="AD1328" s="70"/>
    </row>
    <row r="1329" spans="1:30">
      <c r="A1329" s="70"/>
      <c r="B1329" s="70"/>
      <c r="C1329" s="70"/>
      <c r="D1329" s="70"/>
      <c r="E1329" s="70"/>
      <c r="F1329" s="70"/>
      <c r="G1329" s="70"/>
      <c r="H1329" s="70"/>
      <c r="I1329" s="70"/>
      <c r="J1329" s="70"/>
      <c r="K1329" s="70"/>
      <c r="L1329" s="70"/>
      <c r="M1329" s="70"/>
      <c r="N1329" s="70"/>
      <c r="O1329" s="70"/>
      <c r="P1329" s="70"/>
      <c r="Q1329" s="70"/>
      <c r="R1329" s="70"/>
      <c r="S1329" s="70"/>
      <c r="T1329" s="70"/>
      <c r="U1329" s="70"/>
      <c r="V1329" s="70"/>
      <c r="W1329" s="70"/>
      <c r="X1329" s="70"/>
      <c r="Y1329" s="70"/>
      <c r="Z1329" s="70"/>
      <c r="AA1329" s="70"/>
      <c r="AB1329" s="70"/>
      <c r="AC1329" s="70"/>
      <c r="AD1329" s="70"/>
    </row>
    <row r="1330" spans="1:30">
      <c r="A1330" s="70"/>
      <c r="B1330" s="70"/>
      <c r="C1330" s="70"/>
      <c r="D1330" s="70"/>
      <c r="E1330" s="70"/>
      <c r="F1330" s="70"/>
      <c r="G1330" s="70"/>
      <c r="H1330" s="70"/>
      <c r="I1330" s="70"/>
      <c r="J1330" s="70"/>
      <c r="K1330" s="70"/>
      <c r="L1330" s="70"/>
      <c r="M1330" s="70"/>
      <c r="N1330" s="70"/>
      <c r="O1330" s="70"/>
      <c r="P1330" s="70"/>
      <c r="Q1330" s="70"/>
      <c r="R1330" s="70"/>
      <c r="S1330" s="70"/>
      <c r="T1330" s="70"/>
      <c r="U1330" s="70"/>
      <c r="V1330" s="70"/>
      <c r="W1330" s="70"/>
      <c r="X1330" s="70"/>
      <c r="Y1330" s="70"/>
      <c r="Z1330" s="70"/>
      <c r="AA1330" s="70"/>
      <c r="AB1330" s="70"/>
      <c r="AC1330" s="70"/>
      <c r="AD1330" s="70"/>
    </row>
    <row r="1331" spans="1:30">
      <c r="A1331" s="70"/>
      <c r="B1331" s="70"/>
      <c r="C1331" s="70"/>
      <c r="D1331" s="70"/>
      <c r="E1331" s="70"/>
      <c r="F1331" s="70"/>
      <c r="G1331" s="70"/>
      <c r="H1331" s="70"/>
      <c r="I1331" s="70"/>
      <c r="J1331" s="70"/>
      <c r="K1331" s="70"/>
      <c r="L1331" s="70"/>
      <c r="M1331" s="70"/>
      <c r="N1331" s="70"/>
      <c r="O1331" s="70"/>
      <c r="P1331" s="70"/>
      <c r="Q1331" s="70"/>
      <c r="R1331" s="70"/>
      <c r="S1331" s="70"/>
      <c r="T1331" s="70"/>
      <c r="U1331" s="70"/>
      <c r="V1331" s="70"/>
      <c r="W1331" s="70"/>
      <c r="X1331" s="70"/>
      <c r="Y1331" s="70"/>
      <c r="Z1331" s="70"/>
      <c r="AA1331" s="70"/>
      <c r="AB1331" s="70"/>
      <c r="AC1331" s="70"/>
      <c r="AD1331" s="70"/>
    </row>
    <row r="1332" spans="1:30">
      <c r="A1332" s="70"/>
      <c r="B1332" s="70"/>
      <c r="C1332" s="70"/>
      <c r="D1332" s="70"/>
      <c r="E1332" s="70"/>
      <c r="F1332" s="70"/>
      <c r="G1332" s="70"/>
      <c r="H1332" s="70"/>
      <c r="I1332" s="70"/>
      <c r="J1332" s="70"/>
      <c r="K1332" s="70"/>
      <c r="L1332" s="70"/>
      <c r="M1332" s="70"/>
      <c r="N1332" s="70"/>
      <c r="O1332" s="70"/>
      <c r="P1332" s="70"/>
      <c r="Q1332" s="70"/>
      <c r="R1332" s="70"/>
      <c r="S1332" s="70"/>
      <c r="T1332" s="70"/>
      <c r="U1332" s="70"/>
      <c r="V1332" s="70"/>
      <c r="W1332" s="70"/>
      <c r="X1332" s="70"/>
      <c r="Y1332" s="70"/>
      <c r="Z1332" s="70"/>
      <c r="AA1332" s="70"/>
      <c r="AB1332" s="70"/>
      <c r="AC1332" s="70"/>
      <c r="AD1332" s="70"/>
    </row>
    <row r="1333" spans="1:30">
      <c r="A1333" s="70"/>
      <c r="B1333" s="70"/>
      <c r="C1333" s="70"/>
      <c r="D1333" s="70"/>
      <c r="E1333" s="70"/>
      <c r="F1333" s="70"/>
      <c r="G1333" s="70"/>
      <c r="H1333" s="70"/>
      <c r="I1333" s="70"/>
      <c r="J1333" s="70"/>
      <c r="K1333" s="70"/>
      <c r="L1333" s="70"/>
      <c r="M1333" s="70"/>
      <c r="N1333" s="70"/>
      <c r="O1333" s="70"/>
      <c r="P1333" s="70"/>
      <c r="Q1333" s="70"/>
      <c r="R1333" s="70"/>
      <c r="S1333" s="70"/>
      <c r="T1333" s="70"/>
      <c r="U1333" s="70"/>
      <c r="V1333" s="70"/>
      <c r="W1333" s="70"/>
      <c r="X1333" s="70"/>
      <c r="Y1333" s="70"/>
      <c r="Z1333" s="70"/>
      <c r="AA1333" s="70"/>
      <c r="AB1333" s="70"/>
      <c r="AC1333" s="70"/>
      <c r="AD1333" s="70"/>
    </row>
    <row r="1334" spans="1:30">
      <c r="A1334" s="70"/>
      <c r="B1334" s="70"/>
      <c r="C1334" s="70"/>
      <c r="D1334" s="70"/>
      <c r="E1334" s="70"/>
      <c r="F1334" s="70"/>
      <c r="G1334" s="70"/>
      <c r="H1334" s="70"/>
      <c r="I1334" s="70"/>
      <c r="J1334" s="70"/>
      <c r="K1334" s="70"/>
      <c r="L1334" s="70"/>
      <c r="M1334" s="70"/>
      <c r="N1334" s="70"/>
      <c r="O1334" s="70"/>
      <c r="P1334" s="70"/>
      <c r="Q1334" s="70"/>
      <c r="R1334" s="70"/>
      <c r="S1334" s="70"/>
      <c r="T1334" s="70"/>
      <c r="U1334" s="70"/>
      <c r="V1334" s="70"/>
      <c r="W1334" s="70"/>
      <c r="X1334" s="70"/>
      <c r="Y1334" s="70"/>
      <c r="Z1334" s="70"/>
      <c r="AA1334" s="70"/>
      <c r="AB1334" s="70"/>
      <c r="AC1334" s="70"/>
      <c r="AD1334" s="70"/>
    </row>
    <row r="1335" spans="1:30">
      <c r="A1335" s="70"/>
      <c r="B1335" s="70"/>
      <c r="C1335" s="70"/>
      <c r="D1335" s="70"/>
      <c r="E1335" s="70"/>
      <c r="F1335" s="70"/>
      <c r="G1335" s="70"/>
      <c r="H1335" s="70"/>
      <c r="I1335" s="70"/>
      <c r="J1335" s="70"/>
      <c r="K1335" s="70"/>
      <c r="L1335" s="70"/>
      <c r="M1335" s="70"/>
      <c r="N1335" s="70"/>
      <c r="O1335" s="70"/>
      <c r="P1335" s="70"/>
      <c r="Q1335" s="70"/>
      <c r="R1335" s="70"/>
      <c r="S1335" s="70"/>
      <c r="T1335" s="70"/>
      <c r="U1335" s="70"/>
      <c r="V1335" s="70"/>
      <c r="W1335" s="70"/>
      <c r="X1335" s="70"/>
      <c r="Y1335" s="70"/>
      <c r="Z1335" s="70"/>
      <c r="AA1335" s="70"/>
      <c r="AB1335" s="70"/>
      <c r="AC1335" s="70"/>
      <c r="AD1335" s="70"/>
    </row>
    <row r="1336" spans="1:30">
      <c r="A1336" s="70"/>
      <c r="B1336" s="70"/>
      <c r="C1336" s="70"/>
      <c r="D1336" s="70"/>
      <c r="E1336" s="70"/>
      <c r="F1336" s="70"/>
      <c r="G1336" s="70"/>
      <c r="H1336" s="70"/>
      <c r="I1336" s="70"/>
      <c r="J1336" s="70"/>
      <c r="K1336" s="70"/>
      <c r="L1336" s="70"/>
      <c r="M1336" s="70"/>
      <c r="N1336" s="70"/>
      <c r="O1336" s="70"/>
      <c r="P1336" s="70"/>
      <c r="Q1336" s="70"/>
      <c r="R1336" s="70"/>
      <c r="S1336" s="70"/>
      <c r="T1336" s="70"/>
      <c r="U1336" s="70"/>
      <c r="V1336" s="70"/>
      <c r="W1336" s="70"/>
      <c r="X1336" s="70"/>
      <c r="Y1336" s="70"/>
      <c r="Z1336" s="70"/>
      <c r="AA1336" s="70"/>
      <c r="AB1336" s="70"/>
      <c r="AC1336" s="70"/>
      <c r="AD1336" s="70"/>
    </row>
    <row r="1337" spans="1:30">
      <c r="A1337" s="70"/>
      <c r="B1337" s="70"/>
      <c r="C1337" s="70"/>
      <c r="D1337" s="70"/>
      <c r="E1337" s="70"/>
      <c r="F1337" s="70"/>
      <c r="G1337" s="70"/>
      <c r="H1337" s="70"/>
      <c r="I1337" s="70"/>
      <c r="J1337" s="70"/>
      <c r="K1337" s="70"/>
      <c r="L1337" s="70"/>
      <c r="M1337" s="70"/>
      <c r="N1337" s="70"/>
      <c r="O1337" s="70"/>
      <c r="P1337" s="70"/>
      <c r="Q1337" s="70"/>
      <c r="R1337" s="70"/>
      <c r="S1337" s="70"/>
      <c r="T1337" s="70"/>
      <c r="U1337" s="70"/>
      <c r="V1337" s="70"/>
      <c r="W1337" s="70"/>
      <c r="X1337" s="70"/>
      <c r="Y1337" s="70"/>
      <c r="Z1337" s="70"/>
      <c r="AA1337" s="70"/>
      <c r="AB1337" s="70"/>
      <c r="AC1337" s="70"/>
      <c r="AD1337" s="70"/>
    </row>
    <row r="1338" spans="1:30">
      <c r="A1338" s="70"/>
      <c r="B1338" s="70"/>
      <c r="C1338" s="70"/>
      <c r="D1338" s="70"/>
      <c r="E1338" s="70"/>
      <c r="F1338" s="70"/>
      <c r="G1338" s="70"/>
      <c r="H1338" s="70"/>
      <c r="I1338" s="70"/>
      <c r="J1338" s="70"/>
      <c r="K1338" s="70"/>
      <c r="L1338" s="70"/>
      <c r="M1338" s="70"/>
      <c r="N1338" s="70"/>
      <c r="O1338" s="70"/>
      <c r="P1338" s="70"/>
      <c r="Q1338" s="70"/>
      <c r="R1338" s="70"/>
      <c r="S1338" s="70"/>
      <c r="T1338" s="70"/>
      <c r="U1338" s="70"/>
      <c r="V1338" s="70"/>
      <c r="W1338" s="70"/>
      <c r="X1338" s="70"/>
      <c r="Y1338" s="70"/>
      <c r="Z1338" s="70"/>
      <c r="AA1338" s="70"/>
      <c r="AB1338" s="70"/>
      <c r="AC1338" s="70"/>
      <c r="AD1338" s="70"/>
    </row>
    <row r="1339" spans="1:30">
      <c r="A1339" s="70"/>
      <c r="B1339" s="70"/>
      <c r="C1339" s="70"/>
      <c r="D1339" s="70"/>
      <c r="E1339" s="70"/>
      <c r="F1339" s="70"/>
      <c r="G1339" s="70"/>
      <c r="H1339" s="70"/>
      <c r="I1339" s="70"/>
      <c r="J1339" s="70"/>
      <c r="K1339" s="70"/>
      <c r="L1339" s="70"/>
      <c r="M1339" s="70"/>
      <c r="N1339" s="70"/>
      <c r="O1339" s="70"/>
      <c r="P1339" s="70"/>
      <c r="Q1339" s="70"/>
      <c r="R1339" s="70"/>
      <c r="S1339" s="70"/>
      <c r="T1339" s="70"/>
      <c r="U1339" s="70"/>
      <c r="V1339" s="70"/>
      <c r="W1339" s="70"/>
      <c r="X1339" s="70"/>
      <c r="Y1339" s="70"/>
      <c r="Z1339" s="70"/>
      <c r="AA1339" s="70"/>
      <c r="AB1339" s="70"/>
      <c r="AC1339" s="70"/>
      <c r="AD1339" s="70"/>
    </row>
    <row r="1340" spans="1:30">
      <c r="A1340" s="70"/>
      <c r="B1340" s="70"/>
      <c r="C1340" s="70"/>
      <c r="D1340" s="70"/>
      <c r="E1340" s="70"/>
      <c r="F1340" s="70"/>
      <c r="G1340" s="70"/>
      <c r="H1340" s="70"/>
      <c r="I1340" s="70"/>
      <c r="J1340" s="70"/>
      <c r="K1340" s="70"/>
      <c r="L1340" s="70"/>
      <c r="M1340" s="70"/>
      <c r="N1340" s="70"/>
      <c r="O1340" s="70"/>
      <c r="P1340" s="70"/>
      <c r="Q1340" s="70"/>
      <c r="R1340" s="70"/>
      <c r="S1340" s="70"/>
      <c r="T1340" s="70"/>
      <c r="U1340" s="70"/>
      <c r="V1340" s="70"/>
      <c r="W1340" s="70"/>
      <c r="X1340" s="70"/>
      <c r="Y1340" s="70"/>
      <c r="Z1340" s="70"/>
      <c r="AA1340" s="70"/>
      <c r="AB1340" s="70"/>
      <c r="AC1340" s="70"/>
      <c r="AD1340" s="70"/>
    </row>
    <row r="1341" spans="1:30">
      <c r="A1341" s="70"/>
      <c r="B1341" s="70"/>
      <c r="C1341" s="70"/>
      <c r="D1341" s="70"/>
      <c r="E1341" s="70"/>
      <c r="F1341" s="70"/>
      <c r="G1341" s="70"/>
      <c r="H1341" s="70"/>
      <c r="I1341" s="70"/>
      <c r="J1341" s="70"/>
      <c r="K1341" s="70"/>
      <c r="L1341" s="70"/>
      <c r="M1341" s="70"/>
      <c r="N1341" s="70"/>
      <c r="O1341" s="70"/>
      <c r="P1341" s="70"/>
      <c r="Q1341" s="70"/>
      <c r="R1341" s="70"/>
      <c r="S1341" s="70"/>
      <c r="T1341" s="70"/>
      <c r="U1341" s="70"/>
      <c r="V1341" s="70"/>
      <c r="W1341" s="70"/>
      <c r="X1341" s="70"/>
      <c r="Y1341" s="70"/>
      <c r="Z1341" s="70"/>
      <c r="AA1341" s="70"/>
      <c r="AB1341" s="70"/>
      <c r="AC1341" s="70"/>
      <c r="AD1341" s="70"/>
    </row>
    <row r="1342" spans="1:30">
      <c r="A1342" s="70"/>
      <c r="B1342" s="70"/>
      <c r="C1342" s="70"/>
      <c r="D1342" s="70"/>
      <c r="E1342" s="70"/>
      <c r="F1342" s="70"/>
      <c r="G1342" s="70"/>
      <c r="H1342" s="70"/>
      <c r="I1342" s="70"/>
      <c r="J1342" s="70"/>
      <c r="K1342" s="70"/>
      <c r="L1342" s="70"/>
      <c r="M1342" s="70"/>
      <c r="N1342" s="70"/>
      <c r="O1342" s="70"/>
      <c r="P1342" s="70"/>
      <c r="Q1342" s="70"/>
      <c r="R1342" s="70"/>
      <c r="S1342" s="70"/>
      <c r="T1342" s="70"/>
      <c r="U1342" s="70"/>
      <c r="V1342" s="70"/>
      <c r="W1342" s="70"/>
      <c r="X1342" s="70"/>
      <c r="Y1342" s="70"/>
      <c r="Z1342" s="70"/>
      <c r="AA1342" s="70"/>
      <c r="AB1342" s="70"/>
      <c r="AC1342" s="70"/>
      <c r="AD1342" s="70"/>
    </row>
    <row r="1343" spans="1:30">
      <c r="A1343" s="70"/>
      <c r="B1343" s="70"/>
      <c r="C1343" s="70"/>
      <c r="D1343" s="70"/>
      <c r="E1343" s="70"/>
      <c r="F1343" s="70"/>
      <c r="G1343" s="70"/>
      <c r="H1343" s="70"/>
      <c r="I1343" s="70"/>
      <c r="J1343" s="70"/>
      <c r="K1343" s="70"/>
      <c r="L1343" s="70"/>
      <c r="M1343" s="70"/>
      <c r="N1343" s="70"/>
      <c r="O1343" s="70"/>
      <c r="P1343" s="70"/>
      <c r="Q1343" s="70"/>
      <c r="R1343" s="70"/>
      <c r="S1343" s="70"/>
      <c r="T1343" s="70"/>
      <c r="U1343" s="70"/>
      <c r="V1343" s="70"/>
      <c r="W1343" s="70"/>
      <c r="X1343" s="70"/>
      <c r="Y1343" s="70"/>
      <c r="Z1343" s="70"/>
      <c r="AA1343" s="70"/>
      <c r="AB1343" s="70"/>
      <c r="AC1343" s="70"/>
      <c r="AD1343" s="70"/>
    </row>
    <row r="1344" spans="1:30">
      <c r="A1344" s="70"/>
      <c r="B1344" s="70"/>
      <c r="C1344" s="70"/>
      <c r="D1344" s="70"/>
      <c r="E1344" s="70"/>
      <c r="F1344" s="70"/>
      <c r="G1344" s="70"/>
      <c r="H1344" s="70"/>
      <c r="I1344" s="70"/>
      <c r="J1344" s="70"/>
      <c r="K1344" s="70"/>
      <c r="L1344" s="70"/>
      <c r="M1344" s="70"/>
      <c r="N1344" s="70"/>
      <c r="O1344" s="70"/>
      <c r="P1344" s="70"/>
      <c r="Q1344" s="70"/>
      <c r="R1344" s="70"/>
      <c r="S1344" s="70"/>
      <c r="T1344" s="70"/>
      <c r="U1344" s="70"/>
      <c r="V1344" s="70"/>
      <c r="W1344" s="70"/>
      <c r="X1344" s="70"/>
      <c r="Y1344" s="70"/>
      <c r="Z1344" s="70"/>
      <c r="AA1344" s="70"/>
      <c r="AB1344" s="70"/>
      <c r="AC1344" s="70"/>
      <c r="AD1344" s="70"/>
    </row>
    <row r="1345" spans="1:30">
      <c r="A1345" s="70"/>
      <c r="B1345" s="70"/>
      <c r="C1345" s="70"/>
      <c r="D1345" s="70"/>
      <c r="E1345" s="70"/>
      <c r="F1345" s="70"/>
      <c r="G1345" s="70"/>
      <c r="H1345" s="70"/>
      <c r="I1345" s="70"/>
      <c r="J1345" s="70"/>
      <c r="K1345" s="70"/>
      <c r="L1345" s="70"/>
      <c r="M1345" s="70"/>
      <c r="N1345" s="70"/>
      <c r="O1345" s="70"/>
      <c r="P1345" s="70"/>
      <c r="Q1345" s="70"/>
      <c r="R1345" s="70"/>
      <c r="S1345" s="70"/>
      <c r="T1345" s="70"/>
      <c r="U1345" s="70"/>
      <c r="V1345" s="70"/>
      <c r="W1345" s="70"/>
      <c r="X1345" s="70"/>
      <c r="Y1345" s="70"/>
      <c r="Z1345" s="70"/>
      <c r="AA1345" s="70"/>
      <c r="AB1345" s="70"/>
      <c r="AC1345" s="70"/>
      <c r="AD1345" s="70"/>
    </row>
    <row r="1346" spans="1:30">
      <c r="A1346" s="70"/>
      <c r="B1346" s="70"/>
      <c r="C1346" s="70"/>
      <c r="D1346" s="70"/>
      <c r="E1346" s="70"/>
      <c r="F1346" s="70"/>
      <c r="G1346" s="70"/>
      <c r="H1346" s="70"/>
      <c r="I1346" s="70"/>
      <c r="J1346" s="70"/>
      <c r="K1346" s="70"/>
      <c r="L1346" s="70"/>
      <c r="M1346" s="70"/>
      <c r="N1346" s="70"/>
      <c r="O1346" s="70"/>
      <c r="P1346" s="70"/>
      <c r="Q1346" s="70"/>
      <c r="R1346" s="70"/>
      <c r="S1346" s="70"/>
      <c r="T1346" s="70"/>
      <c r="U1346" s="70"/>
      <c r="V1346" s="70"/>
      <c r="W1346" s="70"/>
      <c r="X1346" s="70"/>
      <c r="Y1346" s="70"/>
      <c r="Z1346" s="70"/>
      <c r="AA1346" s="70"/>
      <c r="AB1346" s="70"/>
      <c r="AC1346" s="70"/>
      <c r="AD1346" s="70"/>
    </row>
    <row r="1347" spans="1:30">
      <c r="A1347" s="70"/>
      <c r="B1347" s="70"/>
      <c r="C1347" s="70"/>
      <c r="D1347" s="70"/>
      <c r="E1347" s="70"/>
      <c r="F1347" s="70"/>
      <c r="G1347" s="70"/>
      <c r="H1347" s="70"/>
      <c r="I1347" s="70"/>
      <c r="J1347" s="70"/>
      <c r="K1347" s="70"/>
      <c r="L1347" s="70"/>
      <c r="M1347" s="70"/>
      <c r="N1347" s="70"/>
      <c r="O1347" s="70"/>
      <c r="P1347" s="70"/>
      <c r="Q1347" s="70"/>
      <c r="R1347" s="70"/>
      <c r="S1347" s="70"/>
      <c r="T1347" s="70"/>
      <c r="U1347" s="70"/>
      <c r="V1347" s="70"/>
      <c r="W1347" s="70"/>
      <c r="X1347" s="70"/>
      <c r="Y1347" s="70"/>
      <c r="Z1347" s="70"/>
      <c r="AA1347" s="70"/>
      <c r="AB1347" s="70"/>
      <c r="AC1347" s="70"/>
      <c r="AD1347" s="70"/>
    </row>
    <row r="1348" spans="1:30">
      <c r="A1348" s="70"/>
      <c r="B1348" s="70"/>
      <c r="C1348" s="70"/>
      <c r="D1348" s="70"/>
      <c r="E1348" s="70"/>
      <c r="F1348" s="70"/>
      <c r="G1348" s="70"/>
      <c r="H1348" s="70"/>
      <c r="I1348" s="70"/>
      <c r="J1348" s="70"/>
      <c r="K1348" s="70"/>
      <c r="L1348" s="70"/>
      <c r="M1348" s="70"/>
      <c r="N1348" s="70"/>
      <c r="O1348" s="70"/>
      <c r="P1348" s="70"/>
      <c r="Q1348" s="70"/>
      <c r="R1348" s="70"/>
      <c r="S1348" s="70"/>
      <c r="T1348" s="70"/>
      <c r="U1348" s="70"/>
      <c r="V1348" s="70"/>
      <c r="W1348" s="70"/>
      <c r="X1348" s="70"/>
      <c r="Y1348" s="70"/>
      <c r="Z1348" s="70"/>
      <c r="AA1348" s="70"/>
      <c r="AB1348" s="70"/>
      <c r="AC1348" s="70"/>
      <c r="AD1348" s="70"/>
    </row>
    <row r="1349" spans="1:30">
      <c r="A1349" s="70"/>
      <c r="B1349" s="70"/>
      <c r="C1349" s="70"/>
      <c r="D1349" s="70"/>
      <c r="E1349" s="70"/>
      <c r="F1349" s="70"/>
      <c r="G1349" s="70"/>
      <c r="H1349" s="70"/>
      <c r="I1349" s="70"/>
      <c r="J1349" s="70"/>
      <c r="K1349" s="70"/>
      <c r="L1349" s="70"/>
      <c r="M1349" s="70"/>
      <c r="N1349" s="70"/>
      <c r="O1349" s="70"/>
      <c r="P1349" s="70"/>
      <c r="Q1349" s="70"/>
      <c r="R1349" s="70"/>
      <c r="S1349" s="70"/>
      <c r="T1349" s="70"/>
      <c r="U1349" s="70"/>
      <c r="V1349" s="70"/>
      <c r="W1349" s="70"/>
      <c r="X1349" s="70"/>
      <c r="Y1349" s="70"/>
      <c r="Z1349" s="70"/>
      <c r="AA1349" s="70"/>
      <c r="AB1349" s="70"/>
      <c r="AC1349" s="70"/>
      <c r="AD1349" s="70"/>
    </row>
    <row r="1350" spans="1:30">
      <c r="A1350" s="70"/>
      <c r="B1350" s="70"/>
      <c r="C1350" s="70"/>
      <c r="D1350" s="70"/>
      <c r="E1350" s="70"/>
      <c r="F1350" s="70"/>
      <c r="G1350" s="70"/>
      <c r="H1350" s="70"/>
      <c r="I1350" s="70"/>
      <c r="J1350" s="70"/>
      <c r="K1350" s="70"/>
      <c r="L1350" s="70"/>
      <c r="M1350" s="70"/>
      <c r="N1350" s="70"/>
      <c r="O1350" s="70"/>
      <c r="P1350" s="70"/>
      <c r="Q1350" s="70"/>
      <c r="R1350" s="70"/>
      <c r="S1350" s="70"/>
      <c r="T1350" s="70"/>
      <c r="U1350" s="70"/>
      <c r="V1350" s="70"/>
      <c r="W1350" s="70"/>
      <c r="X1350" s="70"/>
      <c r="Y1350" s="70"/>
      <c r="Z1350" s="70"/>
      <c r="AA1350" s="70"/>
      <c r="AB1350" s="70"/>
      <c r="AC1350" s="70"/>
      <c r="AD1350" s="70"/>
    </row>
    <row r="1351" spans="1:30">
      <c r="A1351" s="70"/>
      <c r="B1351" s="70"/>
      <c r="C1351" s="70"/>
      <c r="D1351" s="70"/>
      <c r="E1351" s="70"/>
      <c r="F1351" s="70"/>
      <c r="G1351" s="70"/>
      <c r="H1351" s="70"/>
      <c r="I1351" s="70"/>
      <c r="J1351" s="70"/>
      <c r="K1351" s="70"/>
      <c r="L1351" s="70"/>
      <c r="M1351" s="70"/>
      <c r="N1351" s="70"/>
      <c r="O1351" s="70"/>
      <c r="P1351" s="70"/>
      <c r="Q1351" s="70"/>
      <c r="R1351" s="70"/>
      <c r="S1351" s="70"/>
      <c r="T1351" s="70"/>
      <c r="U1351" s="70"/>
      <c r="V1351" s="70"/>
      <c r="W1351" s="70"/>
      <c r="X1351" s="70"/>
      <c r="Y1351" s="70"/>
      <c r="Z1351" s="70"/>
      <c r="AA1351" s="70"/>
      <c r="AB1351" s="70"/>
      <c r="AC1351" s="70"/>
      <c r="AD1351" s="70"/>
    </row>
    <row r="1352" spans="1:30">
      <c r="A1352" s="70"/>
      <c r="B1352" s="70"/>
      <c r="C1352" s="70"/>
      <c r="D1352" s="70"/>
      <c r="E1352" s="70"/>
      <c r="F1352" s="70"/>
      <c r="G1352" s="70"/>
      <c r="H1352" s="70"/>
      <c r="I1352" s="70"/>
      <c r="J1352" s="70"/>
      <c r="K1352" s="70"/>
      <c r="L1352" s="70"/>
      <c r="M1352" s="70"/>
      <c r="N1352" s="70"/>
      <c r="O1352" s="70"/>
      <c r="P1352" s="70"/>
      <c r="Q1352" s="70"/>
      <c r="R1352" s="70"/>
      <c r="S1352" s="70"/>
      <c r="T1352" s="70"/>
      <c r="U1352" s="70"/>
      <c r="V1352" s="70"/>
      <c r="W1352" s="70"/>
      <c r="X1352" s="70"/>
      <c r="Y1352" s="70"/>
      <c r="Z1352" s="70"/>
      <c r="AA1352" s="70"/>
      <c r="AB1352" s="70"/>
      <c r="AC1352" s="70"/>
      <c r="AD1352" s="70"/>
    </row>
    <row r="1353" spans="1:30">
      <c r="A1353" s="70"/>
      <c r="B1353" s="70"/>
      <c r="C1353" s="70"/>
      <c r="D1353" s="70"/>
      <c r="E1353" s="70"/>
      <c r="F1353" s="70"/>
      <c r="G1353" s="70"/>
      <c r="H1353" s="70"/>
      <c r="I1353" s="70"/>
      <c r="J1353" s="70"/>
      <c r="K1353" s="70"/>
      <c r="L1353" s="70"/>
      <c r="M1353" s="70"/>
      <c r="N1353" s="70"/>
      <c r="O1353" s="70"/>
      <c r="P1353" s="70"/>
      <c r="Q1353" s="70"/>
      <c r="R1353" s="70"/>
      <c r="S1353" s="70"/>
      <c r="T1353" s="70"/>
      <c r="U1353" s="70"/>
      <c r="V1353" s="70"/>
      <c r="W1353" s="70"/>
      <c r="X1353" s="70"/>
      <c r="Y1353" s="70"/>
      <c r="Z1353" s="70"/>
      <c r="AA1353" s="70"/>
      <c r="AB1353" s="70"/>
      <c r="AC1353" s="70"/>
      <c r="AD1353" s="70"/>
    </row>
    <row r="1354" spans="1:30">
      <c r="A1354" s="70"/>
      <c r="B1354" s="70"/>
      <c r="C1354" s="70"/>
      <c r="D1354" s="70"/>
      <c r="E1354" s="70"/>
      <c r="F1354" s="70"/>
      <c r="G1354" s="70"/>
      <c r="H1354" s="70"/>
      <c r="I1354" s="70"/>
      <c r="J1354" s="70"/>
      <c r="K1354" s="70"/>
      <c r="L1354" s="70"/>
      <c r="M1354" s="70"/>
      <c r="N1354" s="70"/>
      <c r="O1354" s="70"/>
      <c r="P1354" s="70"/>
      <c r="Q1354" s="70"/>
      <c r="R1354" s="70"/>
      <c r="S1354" s="70"/>
      <c r="T1354" s="70"/>
      <c r="U1354" s="70"/>
      <c r="V1354" s="70"/>
      <c r="W1354" s="70"/>
      <c r="X1354" s="70"/>
      <c r="Y1354" s="70"/>
      <c r="Z1354" s="70"/>
      <c r="AA1354" s="70"/>
      <c r="AB1354" s="70"/>
      <c r="AC1354" s="70"/>
      <c r="AD1354" s="70"/>
    </row>
    <row r="1355" spans="1:30">
      <c r="A1355" s="70"/>
      <c r="B1355" s="70"/>
      <c r="C1355" s="70"/>
      <c r="D1355" s="70"/>
      <c r="E1355" s="70"/>
      <c r="F1355" s="70"/>
      <c r="G1355" s="70"/>
      <c r="H1355" s="70"/>
      <c r="I1355" s="70"/>
      <c r="J1355" s="70"/>
      <c r="K1355" s="70"/>
      <c r="L1355" s="70"/>
      <c r="M1355" s="70"/>
      <c r="N1355" s="70"/>
      <c r="O1355" s="70"/>
      <c r="P1355" s="70"/>
      <c r="Q1355" s="70"/>
      <c r="R1355" s="70"/>
      <c r="S1355" s="70"/>
      <c r="T1355" s="70"/>
      <c r="U1355" s="70"/>
      <c r="V1355" s="70"/>
      <c r="W1355" s="70"/>
      <c r="X1355" s="70"/>
      <c r="Y1355" s="70"/>
      <c r="Z1355" s="70"/>
      <c r="AA1355" s="70"/>
      <c r="AB1355" s="70"/>
      <c r="AC1355" s="70"/>
      <c r="AD1355" s="70"/>
    </row>
    <row r="1356" spans="1:30">
      <c r="A1356" s="70"/>
      <c r="B1356" s="70"/>
      <c r="C1356" s="70"/>
      <c r="D1356" s="70"/>
      <c r="E1356" s="70"/>
      <c r="F1356" s="70"/>
      <c r="G1356" s="70"/>
      <c r="H1356" s="70"/>
      <c r="I1356" s="70"/>
      <c r="J1356" s="70"/>
      <c r="K1356" s="70"/>
      <c r="L1356" s="70"/>
      <c r="M1356" s="70"/>
      <c r="N1356" s="70"/>
      <c r="O1356" s="70"/>
      <c r="P1356" s="70"/>
      <c r="Q1356" s="70"/>
      <c r="R1356" s="70"/>
      <c r="S1356" s="70"/>
      <c r="T1356" s="70"/>
      <c r="U1356" s="70"/>
      <c r="V1356" s="70"/>
      <c r="W1356" s="70"/>
      <c r="X1356" s="70"/>
      <c r="Y1356" s="70"/>
      <c r="Z1356" s="70"/>
      <c r="AA1356" s="70"/>
      <c r="AB1356" s="70"/>
      <c r="AC1356" s="70"/>
      <c r="AD1356" s="70"/>
    </row>
    <row r="1357" spans="1:30">
      <c r="A1357" s="70"/>
      <c r="B1357" s="70"/>
      <c r="C1357" s="70"/>
      <c r="D1357" s="70"/>
      <c r="E1357" s="70"/>
      <c r="F1357" s="70"/>
      <c r="G1357" s="70"/>
      <c r="H1357" s="70"/>
      <c r="I1357" s="70"/>
      <c r="J1357" s="70"/>
      <c r="K1357" s="70"/>
      <c r="L1357" s="70"/>
      <c r="M1357" s="70"/>
      <c r="N1357" s="70"/>
      <c r="O1357" s="70"/>
      <c r="P1357" s="70"/>
      <c r="Q1357" s="70"/>
      <c r="R1357" s="70"/>
      <c r="S1357" s="70"/>
      <c r="T1357" s="70"/>
      <c r="U1357" s="70"/>
      <c r="V1357" s="70"/>
      <c r="W1357" s="70"/>
      <c r="X1357" s="70"/>
      <c r="Y1357" s="70"/>
      <c r="Z1357" s="70"/>
      <c r="AA1357" s="70"/>
      <c r="AB1357" s="70"/>
      <c r="AC1357" s="70"/>
      <c r="AD1357" s="70"/>
    </row>
    <row r="1358" spans="1:30">
      <c r="A1358" s="70"/>
      <c r="B1358" s="70"/>
      <c r="C1358" s="70"/>
      <c r="D1358" s="70"/>
      <c r="E1358" s="70"/>
      <c r="F1358" s="70"/>
      <c r="G1358" s="70"/>
      <c r="H1358" s="70"/>
      <c r="I1358" s="70"/>
      <c r="J1358" s="70"/>
      <c r="K1358" s="70"/>
      <c r="L1358" s="70"/>
      <c r="M1358" s="70"/>
      <c r="N1358" s="70"/>
      <c r="O1358" s="70"/>
      <c r="P1358" s="70"/>
      <c r="Q1358" s="70"/>
      <c r="R1358" s="70"/>
      <c r="S1358" s="70"/>
      <c r="T1358" s="70"/>
      <c r="U1358" s="70"/>
      <c r="V1358" s="70"/>
      <c r="W1358" s="70"/>
      <c r="X1358" s="70"/>
      <c r="Y1358" s="70"/>
      <c r="Z1358" s="70"/>
      <c r="AA1358" s="70"/>
      <c r="AB1358" s="70"/>
      <c r="AC1358" s="70"/>
      <c r="AD1358" s="70"/>
    </row>
    <row r="1359" spans="1:30">
      <c r="A1359" s="70"/>
      <c r="B1359" s="70"/>
      <c r="C1359" s="70"/>
      <c r="D1359" s="70"/>
      <c r="E1359" s="70"/>
      <c r="F1359" s="70"/>
      <c r="G1359" s="70"/>
      <c r="H1359" s="70"/>
      <c r="I1359" s="70"/>
      <c r="J1359" s="70"/>
      <c r="K1359" s="70"/>
      <c r="L1359" s="70"/>
      <c r="M1359" s="70"/>
      <c r="N1359" s="70"/>
      <c r="O1359" s="70"/>
      <c r="P1359" s="70"/>
      <c r="Q1359" s="70"/>
      <c r="R1359" s="70"/>
      <c r="S1359" s="70"/>
      <c r="T1359" s="70"/>
      <c r="U1359" s="70"/>
      <c r="V1359" s="70"/>
      <c r="W1359" s="70"/>
      <c r="X1359" s="70"/>
      <c r="Y1359" s="70"/>
      <c r="Z1359" s="70"/>
      <c r="AA1359" s="70"/>
      <c r="AB1359" s="70"/>
      <c r="AC1359" s="70"/>
      <c r="AD1359" s="70"/>
    </row>
    <row r="1360" spans="1:30">
      <c r="A1360" s="70"/>
      <c r="B1360" s="70"/>
      <c r="C1360" s="70"/>
      <c r="D1360" s="70"/>
      <c r="E1360" s="70"/>
      <c r="F1360" s="70"/>
      <c r="G1360" s="70"/>
      <c r="H1360" s="70"/>
      <c r="I1360" s="70"/>
      <c r="J1360" s="70"/>
      <c r="K1360" s="70"/>
      <c r="L1360" s="70"/>
      <c r="M1360" s="70"/>
      <c r="N1360" s="70"/>
      <c r="O1360" s="70"/>
      <c r="P1360" s="70"/>
      <c r="Q1360" s="70"/>
      <c r="R1360" s="70"/>
      <c r="S1360" s="70"/>
      <c r="T1360" s="70"/>
      <c r="U1360" s="70"/>
      <c r="V1360" s="70"/>
      <c r="W1360" s="70"/>
      <c r="X1360" s="70"/>
      <c r="Y1360" s="70"/>
      <c r="Z1360" s="70"/>
      <c r="AA1360" s="70"/>
      <c r="AB1360" s="70"/>
      <c r="AC1360" s="70"/>
      <c r="AD1360" s="70"/>
    </row>
    <row r="1361" spans="1:30">
      <c r="A1361" s="70"/>
      <c r="B1361" s="70"/>
      <c r="C1361" s="70"/>
      <c r="D1361" s="70"/>
      <c r="E1361" s="70"/>
      <c r="F1361" s="70"/>
      <c r="G1361" s="70"/>
      <c r="H1361" s="70"/>
      <c r="I1361" s="70"/>
      <c r="J1361" s="70"/>
      <c r="K1361" s="70"/>
      <c r="L1361" s="70"/>
      <c r="M1361" s="70"/>
      <c r="N1361" s="70"/>
      <c r="O1361" s="70"/>
      <c r="P1361" s="70"/>
      <c r="Q1361" s="70"/>
      <c r="R1361" s="70"/>
      <c r="S1361" s="70"/>
      <c r="T1361" s="70"/>
      <c r="U1361" s="70"/>
      <c r="V1361" s="70"/>
      <c r="W1361" s="70"/>
      <c r="X1361" s="70"/>
      <c r="Y1361" s="70"/>
      <c r="Z1361" s="70"/>
      <c r="AA1361" s="70"/>
      <c r="AB1361" s="70"/>
      <c r="AC1361" s="70"/>
      <c r="AD1361" s="70"/>
    </row>
    <row r="1362" spans="1:30">
      <c r="A1362" s="70"/>
      <c r="B1362" s="70"/>
      <c r="C1362" s="70"/>
      <c r="D1362" s="70"/>
      <c r="E1362" s="70"/>
      <c r="F1362" s="70"/>
      <c r="G1362" s="70"/>
      <c r="H1362" s="70"/>
      <c r="I1362" s="70"/>
      <c r="J1362" s="70"/>
      <c r="K1362" s="70"/>
      <c r="L1362" s="70"/>
      <c r="M1362" s="70"/>
      <c r="N1362" s="70"/>
      <c r="O1362" s="70"/>
      <c r="P1362" s="70"/>
      <c r="Q1362" s="70"/>
      <c r="R1362" s="70"/>
      <c r="S1362" s="70"/>
      <c r="T1362" s="70"/>
      <c r="U1362" s="70"/>
      <c r="V1362" s="70"/>
      <c r="W1362" s="70"/>
      <c r="X1362" s="70"/>
      <c r="Y1362" s="70"/>
      <c r="Z1362" s="70"/>
      <c r="AA1362" s="70"/>
      <c r="AB1362" s="70"/>
      <c r="AC1362" s="70"/>
      <c r="AD1362" s="70"/>
    </row>
    <row r="1363" spans="1:30">
      <c r="A1363" s="70"/>
      <c r="B1363" s="70"/>
      <c r="C1363" s="70"/>
      <c r="D1363" s="70"/>
      <c r="E1363" s="70"/>
      <c r="F1363" s="70"/>
      <c r="G1363" s="70"/>
      <c r="H1363" s="70"/>
      <c r="I1363" s="70"/>
      <c r="J1363" s="70"/>
      <c r="K1363" s="70"/>
      <c r="L1363" s="70"/>
      <c r="M1363" s="70"/>
      <c r="N1363" s="70"/>
      <c r="O1363" s="70"/>
      <c r="P1363" s="70"/>
      <c r="Q1363" s="70"/>
      <c r="R1363" s="70"/>
      <c r="S1363" s="70"/>
      <c r="T1363" s="70"/>
      <c r="U1363" s="70"/>
      <c r="V1363" s="70"/>
      <c r="W1363" s="70"/>
      <c r="X1363" s="70"/>
      <c r="Y1363" s="70"/>
      <c r="Z1363" s="70"/>
      <c r="AA1363" s="70"/>
      <c r="AB1363" s="70"/>
      <c r="AC1363" s="70"/>
      <c r="AD1363" s="70"/>
    </row>
    <row r="1364" spans="1:30">
      <c r="A1364" s="70"/>
      <c r="B1364" s="70"/>
      <c r="C1364" s="70"/>
      <c r="D1364" s="70"/>
      <c r="E1364" s="70"/>
      <c r="F1364" s="70"/>
      <c r="G1364" s="70"/>
      <c r="H1364" s="70"/>
      <c r="I1364" s="70"/>
      <c r="J1364" s="70"/>
      <c r="K1364" s="70"/>
      <c r="L1364" s="70"/>
      <c r="M1364" s="70"/>
      <c r="N1364" s="70"/>
      <c r="O1364" s="70"/>
      <c r="P1364" s="70"/>
      <c r="Q1364" s="70"/>
      <c r="R1364" s="70"/>
      <c r="S1364" s="70"/>
      <c r="T1364" s="70"/>
      <c r="U1364" s="70"/>
      <c r="V1364" s="70"/>
      <c r="W1364" s="70"/>
      <c r="X1364" s="70"/>
      <c r="Y1364" s="70"/>
      <c r="Z1364" s="70"/>
      <c r="AA1364" s="70"/>
      <c r="AB1364" s="70"/>
      <c r="AC1364" s="70"/>
      <c r="AD1364" s="70"/>
    </row>
    <row r="1365" spans="1:30">
      <c r="A1365" s="70"/>
      <c r="B1365" s="70"/>
      <c r="C1365" s="70"/>
      <c r="D1365" s="70"/>
      <c r="E1365" s="70"/>
      <c r="F1365" s="70"/>
      <c r="G1365" s="70"/>
      <c r="H1365" s="70"/>
      <c r="I1365" s="70"/>
      <c r="J1365" s="70"/>
      <c r="K1365" s="70"/>
      <c r="L1365" s="70"/>
      <c r="M1365" s="70"/>
      <c r="N1365" s="70"/>
      <c r="O1365" s="70"/>
      <c r="P1365" s="70"/>
      <c r="Q1365" s="70"/>
      <c r="R1365" s="70"/>
      <c r="S1365" s="70"/>
      <c r="T1365" s="70"/>
      <c r="U1365" s="70"/>
      <c r="V1365" s="70"/>
      <c r="W1365" s="70"/>
      <c r="X1365" s="70"/>
      <c r="Y1365" s="70"/>
      <c r="Z1365" s="70"/>
      <c r="AA1365" s="70"/>
      <c r="AB1365" s="70"/>
      <c r="AC1365" s="70"/>
      <c r="AD1365" s="70"/>
    </row>
    <row r="1366" spans="1:30">
      <c r="A1366" s="70"/>
      <c r="B1366" s="70"/>
      <c r="C1366" s="70"/>
      <c r="D1366" s="70"/>
      <c r="E1366" s="70"/>
      <c r="F1366" s="70"/>
      <c r="G1366" s="70"/>
      <c r="H1366" s="70"/>
      <c r="I1366" s="70"/>
      <c r="J1366" s="70"/>
      <c r="K1366" s="70"/>
      <c r="L1366" s="70"/>
      <c r="M1366" s="70"/>
      <c r="N1366" s="70"/>
      <c r="O1366" s="70"/>
      <c r="P1366" s="70"/>
      <c r="Q1366" s="70"/>
      <c r="R1366" s="70"/>
      <c r="S1366" s="70"/>
      <c r="T1366" s="70"/>
      <c r="U1366" s="70"/>
      <c r="V1366" s="70"/>
      <c r="W1366" s="70"/>
      <c r="X1366" s="70"/>
      <c r="Y1366" s="70"/>
      <c r="Z1366" s="70"/>
      <c r="AA1366" s="70"/>
      <c r="AB1366" s="70"/>
      <c r="AC1366" s="70"/>
      <c r="AD1366" s="70"/>
    </row>
    <row r="1367" spans="1:30">
      <c r="A1367" s="70"/>
      <c r="B1367" s="70"/>
      <c r="C1367" s="70"/>
      <c r="D1367" s="70"/>
      <c r="E1367" s="70"/>
      <c r="F1367" s="70"/>
      <c r="G1367" s="70"/>
      <c r="H1367" s="70"/>
      <c r="I1367" s="70"/>
      <c r="J1367" s="70"/>
      <c r="K1367" s="70"/>
      <c r="L1367" s="70"/>
      <c r="M1367" s="70"/>
      <c r="N1367" s="70"/>
      <c r="O1367" s="70"/>
      <c r="P1367" s="70"/>
      <c r="Q1367" s="70"/>
      <c r="R1367" s="70"/>
      <c r="S1367" s="70"/>
      <c r="T1367" s="70"/>
      <c r="U1367" s="70"/>
      <c r="V1367" s="70"/>
      <c r="W1367" s="70"/>
      <c r="X1367" s="70"/>
      <c r="Y1367" s="70"/>
      <c r="Z1367" s="70"/>
      <c r="AA1367" s="70"/>
      <c r="AB1367" s="70"/>
      <c r="AC1367" s="70"/>
      <c r="AD1367" s="70"/>
    </row>
    <row r="1368" spans="1:30">
      <c r="A1368" s="70"/>
      <c r="B1368" s="70"/>
      <c r="C1368" s="70"/>
      <c r="D1368" s="70"/>
      <c r="E1368" s="70"/>
      <c r="F1368" s="70"/>
      <c r="G1368" s="70"/>
      <c r="H1368" s="70"/>
      <c r="I1368" s="70"/>
      <c r="J1368" s="70"/>
      <c r="K1368" s="70"/>
      <c r="L1368" s="70"/>
      <c r="M1368" s="70"/>
      <c r="N1368" s="70"/>
      <c r="O1368" s="70"/>
      <c r="P1368" s="70"/>
      <c r="Q1368" s="70"/>
      <c r="R1368" s="70"/>
      <c r="S1368" s="70"/>
      <c r="T1368" s="70"/>
      <c r="U1368" s="70"/>
      <c r="V1368" s="70"/>
      <c r="W1368" s="70"/>
      <c r="X1368" s="70"/>
      <c r="Y1368" s="70"/>
      <c r="Z1368" s="70"/>
      <c r="AA1368" s="70"/>
      <c r="AB1368" s="70"/>
      <c r="AC1368" s="70"/>
      <c r="AD1368" s="70"/>
    </row>
    <row r="1369" spans="1:30">
      <c r="A1369" s="70"/>
      <c r="B1369" s="70"/>
      <c r="C1369" s="70"/>
      <c r="D1369" s="70"/>
      <c r="E1369" s="70"/>
      <c r="F1369" s="70"/>
      <c r="G1369" s="70"/>
      <c r="H1369" s="70"/>
      <c r="I1369" s="70"/>
      <c r="J1369" s="70"/>
      <c r="K1369" s="70"/>
      <c r="L1369" s="70"/>
      <c r="M1369" s="70"/>
      <c r="N1369" s="70"/>
      <c r="O1369" s="70"/>
      <c r="P1369" s="70"/>
      <c r="Q1369" s="70"/>
      <c r="R1369" s="70"/>
      <c r="S1369" s="70"/>
      <c r="T1369" s="70"/>
      <c r="U1369" s="70"/>
      <c r="V1369" s="70"/>
      <c r="W1369" s="70"/>
      <c r="X1369" s="70"/>
      <c r="Y1369" s="70"/>
      <c r="Z1369" s="70"/>
      <c r="AA1369" s="70"/>
      <c r="AB1369" s="70"/>
      <c r="AC1369" s="70"/>
      <c r="AD1369" s="70"/>
    </row>
    <row r="1370" spans="1:30">
      <c r="A1370" s="70"/>
      <c r="B1370" s="70"/>
      <c r="C1370" s="70"/>
      <c r="D1370" s="70"/>
      <c r="E1370" s="70"/>
      <c r="F1370" s="70"/>
      <c r="G1370" s="70"/>
      <c r="H1370" s="70"/>
      <c r="I1370" s="70"/>
      <c r="J1370" s="70"/>
      <c r="K1370" s="70"/>
      <c r="L1370" s="70"/>
      <c r="M1370" s="70"/>
      <c r="N1370" s="70"/>
      <c r="O1370" s="70"/>
      <c r="P1370" s="70"/>
      <c r="Q1370" s="70"/>
      <c r="R1370" s="70"/>
      <c r="S1370" s="70"/>
      <c r="T1370" s="70"/>
      <c r="U1370" s="70"/>
      <c r="V1370" s="70"/>
      <c r="W1370" s="70"/>
      <c r="X1370" s="70"/>
      <c r="Y1370" s="70"/>
      <c r="Z1370" s="70"/>
      <c r="AA1370" s="70"/>
      <c r="AB1370" s="70"/>
      <c r="AC1370" s="70"/>
      <c r="AD1370" s="70"/>
    </row>
    <row r="1371" spans="1:30">
      <c r="A1371" s="70"/>
      <c r="B1371" s="70"/>
      <c r="C1371" s="70"/>
      <c r="D1371" s="70"/>
      <c r="E1371" s="70"/>
      <c r="F1371" s="70"/>
      <c r="G1371" s="70"/>
      <c r="H1371" s="70"/>
      <c r="I1371" s="70"/>
      <c r="J1371" s="70"/>
      <c r="K1371" s="70"/>
      <c r="L1371" s="70"/>
      <c r="M1371" s="70"/>
      <c r="N1371" s="70"/>
      <c r="O1371" s="70"/>
      <c r="P1371" s="70"/>
      <c r="Q1371" s="70"/>
      <c r="R1371" s="70"/>
      <c r="S1371" s="70"/>
      <c r="T1371" s="70"/>
      <c r="U1371" s="70"/>
      <c r="V1371" s="70"/>
      <c r="W1371" s="70"/>
      <c r="X1371" s="70"/>
      <c r="Y1371" s="70"/>
      <c r="Z1371" s="70"/>
      <c r="AA1371" s="70"/>
      <c r="AB1371" s="70"/>
      <c r="AC1371" s="70"/>
      <c r="AD1371" s="70"/>
    </row>
    <row r="1372" spans="1:30">
      <c r="A1372" s="70"/>
      <c r="B1372" s="70"/>
      <c r="C1372" s="70"/>
      <c r="D1372" s="70"/>
      <c r="E1372" s="70"/>
      <c r="F1372" s="70"/>
      <c r="G1372" s="70"/>
      <c r="H1372" s="70"/>
      <c r="I1372" s="70"/>
      <c r="J1372" s="70"/>
      <c r="K1372" s="70"/>
      <c r="L1372" s="70"/>
      <c r="M1372" s="70"/>
      <c r="N1372" s="70"/>
      <c r="O1372" s="70"/>
      <c r="P1372" s="70"/>
      <c r="Q1372" s="70"/>
      <c r="R1372" s="70"/>
      <c r="S1372" s="70"/>
      <c r="T1372" s="70"/>
      <c r="U1372" s="70"/>
      <c r="V1372" s="70"/>
      <c r="W1372" s="70"/>
      <c r="X1372" s="70"/>
      <c r="Y1372" s="70"/>
      <c r="Z1372" s="70"/>
      <c r="AA1372" s="70"/>
      <c r="AB1372" s="70"/>
      <c r="AC1372" s="70"/>
      <c r="AD1372" s="70"/>
    </row>
    <row r="1373" spans="1:30">
      <c r="A1373" s="70"/>
      <c r="B1373" s="70"/>
      <c r="C1373" s="70"/>
      <c r="D1373" s="70"/>
      <c r="E1373" s="70"/>
      <c r="F1373" s="70"/>
      <c r="G1373" s="70"/>
      <c r="H1373" s="70"/>
      <c r="I1373" s="70"/>
      <c r="J1373" s="70"/>
      <c r="K1373" s="70"/>
      <c r="L1373" s="70"/>
      <c r="M1373" s="70"/>
      <c r="N1373" s="70"/>
      <c r="O1373" s="70"/>
      <c r="P1373" s="70"/>
      <c r="Q1373" s="70"/>
      <c r="R1373" s="70"/>
      <c r="S1373" s="70"/>
      <c r="T1373" s="70"/>
      <c r="U1373" s="70"/>
      <c r="V1373" s="70"/>
      <c r="W1373" s="70"/>
      <c r="X1373" s="70"/>
      <c r="Y1373" s="70"/>
      <c r="Z1373" s="70"/>
      <c r="AA1373" s="70"/>
      <c r="AB1373" s="70"/>
      <c r="AC1373" s="70"/>
      <c r="AD1373" s="70"/>
    </row>
    <row r="1374" spans="1:30">
      <c r="A1374" s="70"/>
      <c r="B1374" s="70"/>
      <c r="C1374" s="70"/>
      <c r="D1374" s="70"/>
      <c r="E1374" s="70"/>
      <c r="F1374" s="70"/>
      <c r="G1374" s="70"/>
      <c r="H1374" s="70"/>
      <c r="I1374" s="70"/>
      <c r="J1374" s="70"/>
      <c r="K1374" s="70"/>
      <c r="L1374" s="70"/>
      <c r="M1374" s="70"/>
      <c r="N1374" s="70"/>
      <c r="O1374" s="70"/>
      <c r="P1374" s="70"/>
      <c r="Q1374" s="70"/>
      <c r="R1374" s="70"/>
      <c r="S1374" s="70"/>
      <c r="T1374" s="70"/>
      <c r="U1374" s="70"/>
      <c r="V1374" s="70"/>
      <c r="W1374" s="70"/>
      <c r="X1374" s="70"/>
      <c r="Y1374" s="70"/>
      <c r="Z1374" s="70"/>
      <c r="AA1374" s="70"/>
      <c r="AB1374" s="70"/>
      <c r="AC1374" s="70"/>
      <c r="AD1374" s="70"/>
    </row>
    <row r="1375" spans="1:30">
      <c r="A1375" s="70"/>
      <c r="B1375" s="70"/>
      <c r="C1375" s="70"/>
      <c r="D1375" s="70"/>
      <c r="E1375" s="70"/>
      <c r="F1375" s="70"/>
      <c r="G1375" s="70"/>
      <c r="H1375" s="70"/>
      <c r="I1375" s="70"/>
      <c r="J1375" s="70"/>
      <c r="K1375" s="70"/>
      <c r="L1375" s="70"/>
      <c r="M1375" s="70"/>
      <c r="N1375" s="70"/>
      <c r="O1375" s="70"/>
      <c r="P1375" s="70"/>
      <c r="Q1375" s="70"/>
      <c r="R1375" s="70"/>
      <c r="S1375" s="70"/>
      <c r="T1375" s="70"/>
      <c r="U1375" s="70"/>
      <c r="V1375" s="70"/>
      <c r="W1375" s="70"/>
      <c r="X1375" s="70"/>
      <c r="Y1375" s="70"/>
      <c r="Z1375" s="70"/>
      <c r="AA1375" s="70"/>
      <c r="AB1375" s="70"/>
      <c r="AC1375" s="70"/>
      <c r="AD1375" s="70"/>
    </row>
    <row r="1376" spans="1:30">
      <c r="A1376" s="70"/>
      <c r="B1376" s="70"/>
      <c r="C1376" s="70"/>
      <c r="D1376" s="70"/>
      <c r="E1376" s="70"/>
      <c r="F1376" s="70"/>
      <c r="G1376" s="70"/>
      <c r="H1376" s="70"/>
      <c r="I1376" s="70"/>
      <c r="J1376" s="70"/>
      <c r="K1376" s="70"/>
      <c r="L1376" s="70"/>
      <c r="M1376" s="70"/>
      <c r="N1376" s="70"/>
      <c r="O1376" s="70"/>
      <c r="P1376" s="70"/>
      <c r="Q1376" s="70"/>
      <c r="R1376" s="70"/>
      <c r="S1376" s="70"/>
      <c r="T1376" s="70"/>
      <c r="U1376" s="70"/>
      <c r="V1376" s="70"/>
      <c r="W1376" s="70"/>
      <c r="X1376" s="70"/>
      <c r="Y1376" s="70"/>
      <c r="Z1376" s="70"/>
      <c r="AA1376" s="70"/>
      <c r="AB1376" s="70"/>
      <c r="AC1376" s="70"/>
      <c r="AD1376" s="70"/>
    </row>
    <row r="1377" spans="1:30">
      <c r="A1377" s="70"/>
      <c r="B1377" s="70"/>
      <c r="C1377" s="70"/>
      <c r="D1377" s="70"/>
      <c r="E1377" s="70"/>
      <c r="F1377" s="70"/>
      <c r="G1377" s="70"/>
      <c r="H1377" s="70"/>
      <c r="I1377" s="70"/>
      <c r="J1377" s="70"/>
      <c r="K1377" s="70"/>
      <c r="L1377" s="70"/>
      <c r="M1377" s="70"/>
      <c r="N1377" s="70"/>
      <c r="O1377" s="70"/>
      <c r="P1377" s="70"/>
      <c r="Q1377" s="70"/>
      <c r="R1377" s="70"/>
      <c r="S1377" s="70"/>
      <c r="T1377" s="70"/>
      <c r="U1377" s="70"/>
      <c r="V1377" s="70"/>
      <c r="W1377" s="70"/>
      <c r="X1377" s="70"/>
      <c r="Y1377" s="70"/>
      <c r="Z1377" s="70"/>
      <c r="AA1377" s="70"/>
      <c r="AB1377" s="70"/>
      <c r="AC1377" s="70"/>
      <c r="AD1377" s="70"/>
    </row>
    <row r="1378" spans="1:30">
      <c r="A1378" s="70"/>
      <c r="B1378" s="70"/>
      <c r="C1378" s="70"/>
      <c r="D1378" s="70"/>
      <c r="E1378" s="70"/>
      <c r="F1378" s="70"/>
      <c r="G1378" s="70"/>
      <c r="H1378" s="70"/>
      <c r="I1378" s="70"/>
      <c r="J1378" s="70"/>
      <c r="K1378" s="70"/>
      <c r="L1378" s="70"/>
      <c r="M1378" s="70"/>
      <c r="N1378" s="70"/>
      <c r="O1378" s="70"/>
      <c r="P1378" s="70"/>
      <c r="Q1378" s="70"/>
      <c r="R1378" s="70"/>
      <c r="S1378" s="70"/>
      <c r="T1378" s="70"/>
      <c r="U1378" s="70"/>
      <c r="V1378" s="70"/>
      <c r="W1378" s="70"/>
      <c r="X1378" s="70"/>
      <c r="Y1378" s="70"/>
      <c r="Z1378" s="70"/>
      <c r="AA1378" s="70"/>
      <c r="AB1378" s="70"/>
      <c r="AC1378" s="70"/>
      <c r="AD1378" s="70"/>
    </row>
    <row r="1379" spans="1:30">
      <c r="A1379" s="70"/>
      <c r="B1379" s="70"/>
      <c r="C1379" s="70"/>
      <c r="D1379" s="70"/>
      <c r="E1379" s="70"/>
      <c r="F1379" s="70"/>
      <c r="G1379" s="70"/>
      <c r="H1379" s="70"/>
      <c r="I1379" s="70"/>
      <c r="J1379" s="70"/>
      <c r="K1379" s="70"/>
      <c r="L1379" s="70"/>
      <c r="M1379" s="70"/>
      <c r="N1379" s="70"/>
      <c r="O1379" s="70"/>
      <c r="P1379" s="70"/>
      <c r="Q1379" s="70"/>
      <c r="R1379" s="70"/>
      <c r="S1379" s="70"/>
      <c r="T1379" s="70"/>
      <c r="U1379" s="70"/>
      <c r="V1379" s="70"/>
      <c r="W1379" s="70"/>
      <c r="X1379" s="70"/>
      <c r="Y1379" s="70"/>
      <c r="Z1379" s="70"/>
      <c r="AA1379" s="70"/>
      <c r="AB1379" s="70"/>
      <c r="AC1379" s="70"/>
      <c r="AD1379" s="70"/>
    </row>
    <row r="1380" spans="1:30">
      <c r="A1380" s="70"/>
      <c r="B1380" s="70"/>
      <c r="C1380" s="70"/>
      <c r="D1380" s="70"/>
      <c r="E1380" s="70"/>
      <c r="F1380" s="70"/>
      <c r="G1380" s="70"/>
      <c r="H1380" s="70"/>
      <c r="I1380" s="70"/>
      <c r="J1380" s="70"/>
      <c r="K1380" s="70"/>
      <c r="L1380" s="70"/>
      <c r="M1380" s="70"/>
      <c r="N1380" s="70"/>
      <c r="O1380" s="70"/>
      <c r="P1380" s="70"/>
      <c r="Q1380" s="70"/>
      <c r="R1380" s="70"/>
      <c r="S1380" s="70"/>
      <c r="T1380" s="70"/>
      <c r="U1380" s="70"/>
      <c r="V1380" s="70"/>
      <c r="W1380" s="70"/>
      <c r="X1380" s="70"/>
      <c r="Y1380" s="70"/>
      <c r="Z1380" s="70"/>
      <c r="AA1380" s="70"/>
      <c r="AB1380" s="70"/>
      <c r="AC1380" s="70"/>
      <c r="AD1380" s="70"/>
    </row>
    <row r="1381" spans="1:30">
      <c r="A1381" s="70"/>
      <c r="B1381" s="70"/>
      <c r="C1381" s="70"/>
      <c r="D1381" s="70"/>
      <c r="E1381" s="70"/>
      <c r="F1381" s="70"/>
      <c r="G1381" s="70"/>
      <c r="H1381" s="70"/>
      <c r="I1381" s="70"/>
      <c r="J1381" s="70"/>
      <c r="K1381" s="70"/>
      <c r="L1381" s="70"/>
      <c r="M1381" s="70"/>
      <c r="N1381" s="70"/>
      <c r="O1381" s="70"/>
      <c r="P1381" s="70"/>
      <c r="Q1381" s="70"/>
      <c r="R1381" s="70"/>
      <c r="S1381" s="70"/>
      <c r="T1381" s="70"/>
      <c r="U1381" s="70"/>
      <c r="V1381" s="70"/>
      <c r="W1381" s="70"/>
      <c r="X1381" s="70"/>
      <c r="Y1381" s="70"/>
      <c r="Z1381" s="70"/>
      <c r="AA1381" s="70"/>
      <c r="AB1381" s="70"/>
      <c r="AC1381" s="70"/>
      <c r="AD1381" s="70"/>
    </row>
    <row r="1382" spans="1:30">
      <c r="A1382" s="70"/>
      <c r="B1382" s="70"/>
      <c r="C1382" s="70"/>
      <c r="D1382" s="70"/>
      <c r="E1382" s="70"/>
      <c r="F1382" s="70"/>
      <c r="G1382" s="70"/>
      <c r="H1382" s="70"/>
      <c r="I1382" s="70"/>
      <c r="J1382" s="70"/>
      <c r="K1382" s="70"/>
      <c r="L1382" s="70"/>
      <c r="M1382" s="70"/>
      <c r="N1382" s="70"/>
      <c r="O1382" s="70"/>
      <c r="P1382" s="70"/>
      <c r="Q1382" s="70"/>
      <c r="R1382" s="70"/>
      <c r="S1382" s="70"/>
      <c r="T1382" s="70"/>
      <c r="U1382" s="70"/>
      <c r="V1382" s="70"/>
      <c r="W1382" s="70"/>
      <c r="X1382" s="70"/>
      <c r="Y1382" s="70"/>
      <c r="Z1382" s="70"/>
      <c r="AA1382" s="70"/>
      <c r="AB1382" s="70"/>
      <c r="AC1382" s="70"/>
      <c r="AD1382" s="70"/>
    </row>
    <row r="1383" spans="1:30">
      <c r="A1383" s="70"/>
      <c r="B1383" s="70"/>
      <c r="C1383" s="70"/>
      <c r="D1383" s="70"/>
      <c r="E1383" s="70"/>
      <c r="F1383" s="70"/>
      <c r="G1383" s="70"/>
      <c r="H1383" s="70"/>
      <c r="I1383" s="70"/>
      <c r="J1383" s="70"/>
      <c r="K1383" s="70"/>
      <c r="L1383" s="70"/>
      <c r="M1383" s="70"/>
      <c r="N1383" s="70"/>
      <c r="O1383" s="70"/>
      <c r="P1383" s="70"/>
      <c r="Q1383" s="70"/>
      <c r="R1383" s="70"/>
      <c r="S1383" s="70"/>
      <c r="T1383" s="70"/>
      <c r="U1383" s="70"/>
      <c r="V1383" s="70"/>
      <c r="W1383" s="70"/>
      <c r="X1383" s="70"/>
      <c r="Y1383" s="70"/>
      <c r="Z1383" s="70"/>
      <c r="AA1383" s="70"/>
      <c r="AB1383" s="70"/>
      <c r="AC1383" s="70"/>
      <c r="AD1383" s="70"/>
    </row>
    <row r="1384" spans="1:30">
      <c r="A1384" s="70"/>
      <c r="B1384" s="70"/>
      <c r="C1384" s="70"/>
      <c r="D1384" s="70"/>
      <c r="E1384" s="70"/>
      <c r="F1384" s="70"/>
      <c r="G1384" s="70"/>
      <c r="H1384" s="70"/>
      <c r="I1384" s="70"/>
      <c r="J1384" s="70"/>
      <c r="K1384" s="70"/>
      <c r="L1384" s="70"/>
      <c r="M1384" s="70"/>
      <c r="N1384" s="70"/>
      <c r="O1384" s="70"/>
      <c r="P1384" s="70"/>
      <c r="Q1384" s="70"/>
      <c r="R1384" s="70"/>
      <c r="S1384" s="70"/>
      <c r="T1384" s="70"/>
      <c r="U1384" s="70"/>
      <c r="V1384" s="70"/>
      <c r="W1384" s="70"/>
      <c r="X1384" s="70"/>
      <c r="Y1384" s="70"/>
      <c r="Z1384" s="70"/>
      <c r="AA1384" s="70"/>
      <c r="AB1384" s="70"/>
      <c r="AC1384" s="70"/>
      <c r="AD1384" s="70"/>
    </row>
    <row r="1385" spans="1:30">
      <c r="A1385" s="70"/>
      <c r="B1385" s="70"/>
      <c r="C1385" s="70"/>
      <c r="D1385" s="70"/>
      <c r="E1385" s="70"/>
      <c r="F1385" s="70"/>
      <c r="G1385" s="70"/>
      <c r="H1385" s="70"/>
      <c r="I1385" s="70"/>
      <c r="J1385" s="70"/>
      <c r="K1385" s="70"/>
      <c r="L1385" s="70"/>
      <c r="M1385" s="70"/>
      <c r="N1385" s="70"/>
      <c r="O1385" s="70"/>
      <c r="P1385" s="70"/>
      <c r="Q1385" s="70"/>
      <c r="R1385" s="70"/>
      <c r="S1385" s="70"/>
      <c r="T1385" s="70"/>
      <c r="U1385" s="70"/>
      <c r="V1385" s="70"/>
      <c r="W1385" s="70"/>
      <c r="X1385" s="70"/>
      <c r="Y1385" s="70"/>
      <c r="Z1385" s="70"/>
      <c r="AA1385" s="70"/>
      <c r="AB1385" s="70"/>
      <c r="AC1385" s="70"/>
      <c r="AD1385" s="70"/>
    </row>
    <row r="1386" spans="1:30">
      <c r="A1386" s="70"/>
      <c r="B1386" s="70"/>
      <c r="C1386" s="70"/>
      <c r="D1386" s="70"/>
      <c r="E1386" s="70"/>
      <c r="F1386" s="70"/>
      <c r="G1386" s="70"/>
      <c r="H1386" s="70"/>
      <c r="I1386" s="70"/>
      <c r="J1386" s="70"/>
      <c r="K1386" s="70"/>
      <c r="L1386" s="70"/>
      <c r="M1386" s="70"/>
      <c r="N1386" s="70"/>
      <c r="O1386" s="70"/>
      <c r="P1386" s="70"/>
      <c r="Q1386" s="70"/>
      <c r="R1386" s="70"/>
      <c r="S1386" s="70"/>
      <c r="T1386" s="70"/>
      <c r="U1386" s="70"/>
      <c r="V1386" s="70"/>
      <c r="W1386" s="70"/>
      <c r="X1386" s="70"/>
      <c r="Y1386" s="70"/>
      <c r="Z1386" s="70"/>
      <c r="AA1386" s="70"/>
      <c r="AB1386" s="70"/>
      <c r="AC1386" s="70"/>
      <c r="AD1386" s="70"/>
    </row>
    <row r="1387" spans="1:30">
      <c r="A1387" s="70"/>
      <c r="B1387" s="70"/>
      <c r="C1387" s="70"/>
      <c r="D1387" s="70"/>
      <c r="E1387" s="70"/>
      <c r="F1387" s="70"/>
      <c r="G1387" s="70"/>
      <c r="H1387" s="70"/>
      <c r="I1387" s="70"/>
      <c r="J1387" s="70"/>
      <c r="K1387" s="70"/>
      <c r="L1387" s="70"/>
      <c r="M1387" s="70"/>
      <c r="N1387" s="70"/>
      <c r="O1387" s="70"/>
      <c r="P1387" s="70"/>
      <c r="Q1387" s="70"/>
      <c r="R1387" s="70"/>
      <c r="S1387" s="70"/>
      <c r="T1387" s="70"/>
      <c r="U1387" s="70"/>
      <c r="V1387" s="70"/>
      <c r="W1387" s="70"/>
      <c r="X1387" s="70"/>
      <c r="Y1387" s="70"/>
      <c r="Z1387" s="70"/>
      <c r="AA1387" s="70"/>
      <c r="AB1387" s="70"/>
      <c r="AC1387" s="70"/>
      <c r="AD1387" s="70"/>
    </row>
    <row r="1388" spans="1:30">
      <c r="A1388" s="70"/>
      <c r="B1388" s="70"/>
      <c r="C1388" s="70"/>
      <c r="D1388" s="70"/>
      <c r="E1388" s="70"/>
      <c r="F1388" s="70"/>
      <c r="G1388" s="70"/>
      <c r="H1388" s="70"/>
      <c r="I1388" s="70"/>
      <c r="J1388" s="70"/>
      <c r="K1388" s="70"/>
      <c r="L1388" s="70"/>
      <c r="M1388" s="70"/>
      <c r="N1388" s="70"/>
      <c r="O1388" s="70"/>
      <c r="P1388" s="70"/>
      <c r="Q1388" s="70"/>
      <c r="R1388" s="70"/>
      <c r="S1388" s="70"/>
      <c r="T1388" s="70"/>
      <c r="U1388" s="70"/>
      <c r="V1388" s="70"/>
      <c r="W1388" s="70"/>
      <c r="X1388" s="70"/>
      <c r="Y1388" s="70"/>
      <c r="Z1388" s="70"/>
      <c r="AA1388" s="70"/>
      <c r="AB1388" s="70"/>
      <c r="AC1388" s="70"/>
      <c r="AD1388" s="70"/>
    </row>
    <row r="1389" spans="1:30">
      <c r="A1389" s="70"/>
      <c r="B1389" s="70"/>
      <c r="C1389" s="70"/>
      <c r="D1389" s="70"/>
      <c r="E1389" s="70"/>
      <c r="F1389" s="70"/>
      <c r="G1389" s="70"/>
      <c r="H1389" s="70"/>
      <c r="I1389" s="70"/>
      <c r="J1389" s="70"/>
      <c r="K1389" s="70"/>
      <c r="L1389" s="70"/>
      <c r="M1389" s="70"/>
      <c r="N1389" s="70"/>
      <c r="O1389" s="70"/>
      <c r="P1389" s="70"/>
      <c r="Q1389" s="70"/>
      <c r="R1389" s="70"/>
      <c r="S1389" s="70"/>
      <c r="T1389" s="70"/>
      <c r="U1389" s="70"/>
      <c r="V1389" s="70"/>
      <c r="W1389" s="70"/>
      <c r="X1389" s="70"/>
      <c r="Y1389" s="70"/>
      <c r="Z1389" s="70"/>
      <c r="AA1389" s="70"/>
      <c r="AB1389" s="70"/>
      <c r="AC1389" s="70"/>
      <c r="AD1389" s="70"/>
    </row>
    <row r="1390" spans="1:30">
      <c r="A1390" s="70"/>
      <c r="B1390" s="70"/>
      <c r="C1390" s="70"/>
      <c r="D1390" s="70"/>
      <c r="E1390" s="70"/>
      <c r="F1390" s="70"/>
      <c r="G1390" s="70"/>
      <c r="H1390" s="70"/>
      <c r="I1390" s="70"/>
      <c r="J1390" s="70"/>
      <c r="K1390" s="70"/>
      <c r="L1390" s="70"/>
      <c r="M1390" s="70"/>
      <c r="N1390" s="70"/>
      <c r="O1390" s="70"/>
      <c r="P1390" s="70"/>
      <c r="Q1390" s="70"/>
      <c r="R1390" s="70"/>
      <c r="S1390" s="70"/>
      <c r="T1390" s="70"/>
      <c r="U1390" s="70"/>
      <c r="V1390" s="70"/>
      <c r="W1390" s="70"/>
      <c r="X1390" s="70"/>
      <c r="Y1390" s="70"/>
      <c r="Z1390" s="70"/>
      <c r="AA1390" s="70"/>
      <c r="AB1390" s="70"/>
      <c r="AC1390" s="70"/>
      <c r="AD1390" s="70"/>
    </row>
    <row r="1391" spans="1:30">
      <c r="A1391" s="70"/>
      <c r="B1391" s="70"/>
      <c r="C1391" s="70"/>
      <c r="D1391" s="70"/>
      <c r="E1391" s="70"/>
      <c r="F1391" s="70"/>
      <c r="G1391" s="70"/>
      <c r="H1391" s="70"/>
      <c r="I1391" s="70"/>
      <c r="J1391" s="70"/>
      <c r="K1391" s="70"/>
      <c r="L1391" s="70"/>
      <c r="M1391" s="70"/>
      <c r="N1391" s="70"/>
      <c r="O1391" s="70"/>
      <c r="P1391" s="70"/>
      <c r="Q1391" s="70"/>
      <c r="R1391" s="70"/>
      <c r="S1391" s="70"/>
      <c r="T1391" s="70"/>
      <c r="U1391" s="70"/>
      <c r="V1391" s="70"/>
      <c r="W1391" s="70"/>
      <c r="X1391" s="70"/>
      <c r="Y1391" s="70"/>
      <c r="Z1391" s="70"/>
      <c r="AA1391" s="70"/>
      <c r="AB1391" s="70"/>
      <c r="AC1391" s="70"/>
      <c r="AD1391" s="70"/>
    </row>
    <row r="1392" spans="1:30">
      <c r="A1392" s="70"/>
      <c r="B1392" s="70"/>
      <c r="C1392" s="70"/>
      <c r="D1392" s="70"/>
      <c r="E1392" s="70"/>
      <c r="F1392" s="70"/>
      <c r="G1392" s="70"/>
      <c r="H1392" s="70"/>
      <c r="I1392" s="70"/>
      <c r="J1392" s="70"/>
      <c r="K1392" s="70"/>
      <c r="L1392" s="70"/>
      <c r="M1392" s="70"/>
      <c r="N1392" s="70"/>
      <c r="O1392" s="70"/>
      <c r="P1392" s="70"/>
      <c r="Q1392" s="70"/>
      <c r="R1392" s="70"/>
      <c r="S1392" s="70"/>
      <c r="T1392" s="70"/>
      <c r="U1392" s="70"/>
      <c r="V1392" s="70"/>
      <c r="W1392" s="70"/>
      <c r="X1392" s="70"/>
      <c r="Y1392" s="70"/>
      <c r="Z1392" s="70"/>
      <c r="AA1392" s="70"/>
      <c r="AB1392" s="70"/>
      <c r="AC1392" s="70"/>
      <c r="AD1392" s="70"/>
    </row>
    <row r="1393" spans="1:30">
      <c r="A1393" s="70"/>
      <c r="B1393" s="70"/>
      <c r="C1393" s="70"/>
      <c r="D1393" s="70"/>
      <c r="E1393" s="70"/>
      <c r="F1393" s="70"/>
      <c r="G1393" s="70"/>
      <c r="H1393" s="70"/>
      <c r="I1393" s="70"/>
      <c r="J1393" s="70"/>
      <c r="K1393" s="70"/>
      <c r="L1393" s="70"/>
      <c r="M1393" s="70"/>
      <c r="N1393" s="70"/>
      <c r="O1393" s="70"/>
      <c r="P1393" s="70"/>
      <c r="Q1393" s="70"/>
      <c r="R1393" s="70"/>
      <c r="S1393" s="70"/>
      <c r="T1393" s="70"/>
      <c r="U1393" s="70"/>
      <c r="V1393" s="70"/>
      <c r="W1393" s="70"/>
      <c r="X1393" s="70"/>
      <c r="Y1393" s="70"/>
      <c r="Z1393" s="70"/>
      <c r="AA1393" s="70"/>
      <c r="AB1393" s="70"/>
      <c r="AC1393" s="70"/>
      <c r="AD1393" s="70"/>
    </row>
  </sheetData>
  <dataValidations disablePrompts="1" count="1">
    <dataValidation type="list" allowBlank="1" showInputMessage="1" showErrorMessage="1" sqref="B5:B293">
      <formula1>INDIRECT("MaterialTypeLookup[Name]")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cols>
    <col min="1" max="1" width="20.710937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cols>
    <col min="1" max="1" width="20.7109375" customWidth="1"/>
    <col min="2" max="2" width="17.7109375" customWidth="1"/>
    <col min="3" max="3" width="28" customWidth="1"/>
    <col min="4" max="4" width="24.710937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C2" workbookViewId="0">
      <pane xSplit="4" ySplit="4" topLeftCell="G6" activePane="bottomRight" state="frozen"/>
      <selection activeCell="C2" sqref="C2"/>
      <selection pane="topRight" activeCell="G2" sqref="G2"/>
      <selection pane="bottomLeft" activeCell="C6" sqref="C6"/>
      <selection pane="bottomRight" activeCell="H29" sqref="H29"/>
    </sheetView>
  </sheetViews>
  <sheetFormatPr defaultRowHeight="15" outlineLevelCol="1"/>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lapsed="1"/>
    <col min="9" max="9" width="19.85546875" hidden="1" customWidth="1" outlineLevel="1"/>
    <col min="10" max="10" width="21.42578125" hidden="1" customWidth="1" outlineLevel="1"/>
    <col min="11" max="11" width="45.285156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40.140625"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David Goldwasser</cp:lastModifiedBy>
  <cp:lastPrinted>2012-04-25T22:50:59Z</cp:lastPrinted>
  <dcterms:created xsi:type="dcterms:W3CDTF">2012-04-03T17:28:57Z</dcterms:created>
  <dcterms:modified xsi:type="dcterms:W3CDTF">2014-11-19T19:28:36Z</dcterms:modified>
</cp:coreProperties>
</file>