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2"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D1109" i="19" l="1"/>
  <c r="A1109" i="19"/>
  <c r="AD1108" i="19"/>
  <c r="A1108" i="19"/>
  <c r="AD1107" i="19"/>
  <c r="A1107" i="19"/>
  <c r="AD1106" i="19"/>
  <c r="A1106" i="19"/>
  <c r="AD1105" i="19"/>
  <c r="A1105" i="19"/>
  <c r="AD1104" i="19"/>
  <c r="A1104" i="19"/>
  <c r="AD1103" i="19"/>
  <c r="A1103" i="19"/>
  <c r="AD1102" i="19"/>
  <c r="A1102" i="19"/>
  <c r="AD1101" i="19"/>
  <c r="A1101" i="19"/>
  <c r="AD1100" i="19"/>
  <c r="A1100" i="19"/>
  <c r="AD1099" i="19"/>
  <c r="A1099" i="19"/>
  <c r="AD1098" i="19"/>
  <c r="A1098" i="19"/>
  <c r="AD1097" i="19"/>
  <c r="A1097" i="19"/>
  <c r="AD1096" i="19"/>
  <c r="A1096" i="19"/>
  <c r="AD1095" i="19"/>
  <c r="A1095" i="19"/>
  <c r="AD1094" i="19"/>
  <c r="A1094" i="19"/>
  <c r="AD1093" i="19"/>
  <c r="A1093" i="19"/>
  <c r="AD1092" i="19"/>
  <c r="A1092" i="19"/>
  <c r="AD1091" i="19"/>
  <c r="A1091" i="19"/>
  <c r="AD1090" i="19"/>
  <c r="A1090" i="19"/>
  <c r="AD1089" i="19"/>
  <c r="A1089" i="19"/>
  <c r="AD1088" i="19"/>
  <c r="A1088" i="19"/>
  <c r="AD1087" i="19"/>
  <c r="A1087" i="19"/>
  <c r="AD1086" i="19"/>
  <c r="A1086" i="19"/>
  <c r="AD1085" i="19"/>
  <c r="A1085" i="19"/>
  <c r="AD1084" i="19"/>
  <c r="A1084" i="19"/>
  <c r="AD1083" i="19"/>
  <c r="A1083" i="19"/>
  <c r="AD1082" i="19"/>
  <c r="A1082" i="19"/>
  <c r="AD1081" i="19"/>
  <c r="A1081" i="19"/>
  <c r="AD1080" i="19"/>
  <c r="A1080" i="19"/>
  <c r="AD1079" i="19"/>
  <c r="A1079" i="19"/>
  <c r="AD1078" i="19"/>
  <c r="A1078" i="19"/>
  <c r="AD1077" i="19"/>
  <c r="A1077" i="19"/>
  <c r="AD1076" i="19"/>
  <c r="A1076" i="19"/>
  <c r="AD1075" i="19"/>
  <c r="A1075" i="19"/>
  <c r="AD1074" i="19"/>
  <c r="A1074" i="19"/>
  <c r="AD1073" i="19"/>
  <c r="A1073" i="19"/>
  <c r="AD1072" i="19"/>
  <c r="A1072" i="19"/>
  <c r="AD1071" i="19"/>
  <c r="A1071" i="19"/>
  <c r="AD1070" i="19"/>
  <c r="A1070" i="19"/>
  <c r="AD1069" i="19"/>
  <c r="A1069" i="19"/>
  <c r="AD1068" i="19"/>
  <c r="A1068" i="19"/>
  <c r="AD1067" i="19"/>
  <c r="A1067" i="19"/>
  <c r="AD1066" i="19"/>
  <c r="A1066" i="19"/>
  <c r="AD1065" i="19"/>
  <c r="A1065" i="19"/>
  <c r="AD1064" i="19"/>
  <c r="A1064" i="19"/>
  <c r="AD1063" i="19"/>
  <c r="A1063" i="19"/>
  <c r="AD1062" i="19"/>
  <c r="A1062" i="19"/>
  <c r="AD1061" i="19"/>
  <c r="A1061" i="19"/>
  <c r="AD1060" i="19"/>
  <c r="A1060" i="19"/>
  <c r="AD1059" i="19"/>
  <c r="A1059" i="19"/>
  <c r="AD1058" i="19"/>
  <c r="A1058" i="19"/>
  <c r="AD1057" i="19"/>
  <c r="A1057" i="19"/>
  <c r="AD1056" i="19"/>
  <c r="A1056" i="19"/>
  <c r="AD1055" i="19"/>
  <c r="A1055" i="19"/>
  <c r="AD1054" i="19"/>
  <c r="A1054" i="19"/>
  <c r="AD1053" i="19"/>
  <c r="A1053" i="19"/>
  <c r="AD1052" i="19"/>
  <c r="A1052" i="19"/>
  <c r="AD1051" i="19"/>
  <c r="A1051" i="19"/>
  <c r="AD1050" i="19"/>
  <c r="A1050" i="19"/>
  <c r="AD1049" i="19"/>
  <c r="A1049" i="19"/>
  <c r="AD1048" i="19"/>
  <c r="A1048" i="19"/>
  <c r="AD1047" i="19"/>
  <c r="A1047" i="19"/>
  <c r="AD1046" i="19"/>
  <c r="A1046" i="19"/>
  <c r="AD1045" i="19"/>
  <c r="A1045" i="19"/>
  <c r="AD1044" i="19"/>
  <c r="A1044" i="19"/>
  <c r="AD1043" i="19"/>
  <c r="A1043" i="19"/>
  <c r="AD1042" i="19"/>
  <c r="A1042" i="19"/>
  <c r="AD1041" i="19"/>
  <c r="A1041" i="19"/>
  <c r="AD1040" i="19"/>
  <c r="A1040" i="19"/>
  <c r="AD1039" i="19"/>
  <c r="A1039" i="19"/>
  <c r="AD1038" i="19"/>
  <c r="A1038" i="19"/>
  <c r="AD1037" i="19"/>
  <c r="A1037" i="19"/>
  <c r="AD1036" i="19"/>
  <c r="A1036" i="19"/>
  <c r="AD1035" i="19"/>
  <c r="A1035" i="19"/>
  <c r="AD1034" i="19"/>
  <c r="A1034" i="19"/>
  <c r="AD1033" i="19"/>
  <c r="A1033" i="19"/>
  <c r="AD1032" i="19"/>
  <c r="A1032" i="19"/>
  <c r="AD1031" i="19"/>
  <c r="A1031" i="19"/>
  <c r="AD1030" i="19"/>
  <c r="A1030" i="19"/>
  <c r="AD1029" i="19"/>
  <c r="A1029" i="19"/>
  <c r="AD1028" i="19"/>
  <c r="A1028" i="19"/>
  <c r="AD1027" i="19"/>
  <c r="A1027" i="19"/>
  <c r="AD1026" i="19"/>
  <c r="A1026" i="19"/>
  <c r="AD1025" i="19"/>
  <c r="A1025" i="19"/>
  <c r="AD1024" i="19"/>
  <c r="A1024" i="19"/>
  <c r="AD1023" i="19"/>
  <c r="A1023" i="19"/>
  <c r="AD1022" i="19"/>
  <c r="A1022" i="19"/>
  <c r="A983" i="19"/>
  <c r="A982" i="19"/>
  <c r="A981" i="19"/>
  <c r="A980" i="19"/>
  <c r="A979" i="19"/>
  <c r="A978" i="19"/>
  <c r="A977" i="19"/>
  <c r="A976" i="19"/>
  <c r="A975" i="19"/>
  <c r="A974" i="19"/>
  <c r="A973" i="19"/>
  <c r="A972" i="19"/>
  <c r="A971" i="19"/>
  <c r="A970" i="19"/>
  <c r="A969" i="19"/>
  <c r="A968" i="19"/>
  <c r="A967" i="19"/>
  <c r="A966" i="19"/>
  <c r="A965" i="19"/>
  <c r="A964" i="19"/>
  <c r="AD983" i="19"/>
  <c r="AD982" i="19"/>
  <c r="AD981" i="19"/>
  <c r="AD980" i="19"/>
  <c r="AD979" i="19"/>
  <c r="AD978" i="19"/>
  <c r="AD977" i="19"/>
  <c r="AD976" i="19"/>
  <c r="AD975" i="19"/>
  <c r="AD974" i="19"/>
  <c r="AD973" i="19"/>
  <c r="AD972" i="19"/>
  <c r="AD971" i="19"/>
  <c r="AD970" i="19"/>
  <c r="AD969" i="19"/>
  <c r="AD968" i="19"/>
  <c r="AD967" i="19"/>
  <c r="AD966" i="19"/>
  <c r="AD965" i="19"/>
  <c r="AD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AD1143" i="19"/>
  <c r="AD1142" i="19"/>
  <c r="AD1141" i="19"/>
  <c r="AD1140" i="19"/>
  <c r="AD1139" i="19"/>
  <c r="AD1138" i="19"/>
  <c r="AD1137" i="19"/>
  <c r="AD1136" i="19"/>
  <c r="AD1135" i="19"/>
  <c r="AD1134" i="19"/>
  <c r="AD1133" i="19"/>
  <c r="AD1132" i="19"/>
  <c r="AD1131" i="19"/>
  <c r="AD1130" i="19"/>
  <c r="AD1129" i="19"/>
  <c r="AD1128" i="19"/>
  <c r="AD1127" i="19"/>
  <c r="AD1126" i="19"/>
  <c r="AD1125" i="19"/>
  <c r="AD1124" i="19"/>
  <c r="AD1123" i="19"/>
  <c r="AD1122" i="19"/>
  <c r="AD1121" i="19"/>
  <c r="AD1120" i="19"/>
  <c r="AD1119" i="19"/>
  <c r="AD1118" i="19"/>
  <c r="AD1117" i="19"/>
  <c r="AD1116" i="19"/>
  <c r="AD1115" i="19"/>
  <c r="AD1114" i="19"/>
  <c r="AD1113" i="19"/>
  <c r="AD1112" i="19"/>
  <c r="AD1111" i="19"/>
  <c r="AD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D853" i="19"/>
  <c r="AD854" i="19"/>
  <c r="AD855" i="19"/>
  <c r="AD856" i="19"/>
  <c r="AD857" i="19"/>
  <c r="AD858" i="19"/>
  <c r="AD859" i="19"/>
  <c r="AD860" i="19"/>
  <c r="AD861" i="19"/>
  <c r="AD862" i="19"/>
  <c r="AD863" i="19"/>
  <c r="AD864" i="19"/>
  <c r="AD865" i="19"/>
  <c r="AD866" i="19"/>
  <c r="AD867" i="19"/>
  <c r="AD868" i="19"/>
  <c r="AD869" i="19"/>
  <c r="AD870" i="19"/>
  <c r="AD871" i="19"/>
  <c r="AD872" i="19"/>
  <c r="AD873" i="19"/>
  <c r="AD874" i="19"/>
  <c r="AD875" i="19"/>
  <c r="AD876" i="19"/>
  <c r="AD877" i="19"/>
  <c r="AD878" i="19"/>
  <c r="AD879" i="19"/>
  <c r="AD880" i="19"/>
  <c r="AD881" i="19"/>
  <c r="AD882" i="19"/>
  <c r="AD883" i="19"/>
  <c r="AD884" i="19"/>
  <c r="AD885" i="19"/>
  <c r="AD886" i="19"/>
  <c r="AD887" i="19"/>
  <c r="AD888" i="19"/>
  <c r="AD889" i="19"/>
  <c r="AD890" i="19"/>
  <c r="AD891" i="19"/>
  <c r="AD892" i="19"/>
  <c r="AD893" i="19"/>
  <c r="AD894" i="19"/>
  <c r="AD895" i="19"/>
  <c r="AD896" i="19"/>
  <c r="AD897" i="19"/>
  <c r="AD898" i="19"/>
  <c r="AD899" i="19"/>
  <c r="AD900" i="19"/>
  <c r="AD901" i="19"/>
  <c r="AD902" i="19"/>
  <c r="AD903" i="19"/>
  <c r="AD904" i="19"/>
  <c r="AD905" i="19"/>
  <c r="AD906" i="19"/>
  <c r="AD907" i="19"/>
  <c r="AD908" i="19"/>
  <c r="AD909" i="19"/>
  <c r="AD910" i="19"/>
  <c r="AD911" i="19"/>
  <c r="AD912" i="19"/>
  <c r="AD913" i="19"/>
  <c r="AD914" i="19"/>
  <c r="AD915" i="19"/>
  <c r="AD916" i="19"/>
  <c r="AD917" i="19"/>
  <c r="AD918" i="19"/>
  <c r="AD919" i="19"/>
  <c r="AD920" i="19"/>
  <c r="AD921" i="19"/>
  <c r="AD922" i="19"/>
  <c r="AD923" i="19"/>
  <c r="AD924" i="19"/>
  <c r="AD925" i="19"/>
  <c r="AD926" i="19"/>
  <c r="AD927" i="19"/>
  <c r="AD928" i="19"/>
  <c r="AD929" i="19"/>
  <c r="AD930" i="19"/>
  <c r="AD931" i="19"/>
  <c r="AD932" i="19"/>
  <c r="AD933" i="19"/>
  <c r="AD934" i="19"/>
  <c r="AD935" i="19"/>
  <c r="AD936" i="19"/>
  <c r="AD937" i="19"/>
  <c r="AD938" i="19"/>
  <c r="AD939" i="19"/>
  <c r="AD940" i="19"/>
  <c r="AD941" i="19"/>
  <c r="AD942" i="19"/>
  <c r="AD943" i="19"/>
  <c r="A944" i="19"/>
  <c r="AD944" i="19"/>
  <c r="A945" i="19"/>
  <c r="AD945" i="19"/>
  <c r="A946" i="19"/>
  <c r="AD946" i="19"/>
  <c r="A947" i="19"/>
  <c r="AD947" i="19"/>
  <c r="A948" i="19"/>
  <c r="AD948" i="19"/>
  <c r="A949" i="19"/>
  <c r="AD949" i="19"/>
  <c r="A950" i="19"/>
  <c r="AD950" i="19"/>
  <c r="A951" i="19"/>
  <c r="AD951" i="19"/>
  <c r="A952" i="19"/>
  <c r="AD952" i="19"/>
  <c r="A953" i="19"/>
  <c r="AD953" i="19"/>
  <c r="A954" i="19"/>
  <c r="AD954" i="19"/>
  <c r="A955" i="19"/>
  <c r="AD955" i="19"/>
  <c r="A956" i="19"/>
  <c r="AD956" i="19"/>
  <c r="A957" i="19"/>
  <c r="AD957" i="19"/>
  <c r="A958" i="19"/>
  <c r="AD958" i="19"/>
  <c r="A959" i="19"/>
  <c r="AD959" i="19"/>
  <c r="A960" i="19"/>
  <c r="AD960" i="19"/>
  <c r="A961" i="19"/>
  <c r="AD961" i="19"/>
  <c r="A962" i="19"/>
  <c r="AD962" i="19"/>
  <c r="A963" i="19"/>
  <c r="AD963" i="19"/>
  <c r="A984" i="19"/>
  <c r="AD984" i="19"/>
  <c r="A985" i="19"/>
  <c r="AD985" i="19"/>
  <c r="A986" i="19"/>
  <c r="AD986" i="19"/>
  <c r="A987" i="19"/>
  <c r="AD987" i="19"/>
  <c r="A988" i="19"/>
  <c r="AD988" i="19"/>
  <c r="A989" i="19"/>
  <c r="AD989" i="19"/>
  <c r="A990" i="19"/>
  <c r="AD990" i="19"/>
  <c r="A991" i="19"/>
  <c r="AD991" i="19"/>
  <c r="A992" i="19"/>
  <c r="AD992" i="19"/>
  <c r="A993" i="19"/>
  <c r="AD993" i="19"/>
  <c r="A994" i="19"/>
  <c r="AD994" i="19"/>
  <c r="A995" i="19"/>
  <c r="AD995" i="19"/>
  <c r="A996" i="19"/>
  <c r="AD996" i="19"/>
  <c r="A997" i="19"/>
  <c r="AD997" i="19"/>
  <c r="A998" i="19"/>
  <c r="AD998" i="19"/>
  <c r="A999" i="19"/>
  <c r="AD999" i="19"/>
  <c r="AD1000" i="19"/>
  <c r="AD1001" i="19"/>
  <c r="AD1002" i="19"/>
  <c r="AD1003" i="19"/>
  <c r="AD1004" i="19"/>
  <c r="AD1005" i="19"/>
  <c r="AD1006" i="19"/>
  <c r="AD1007" i="19"/>
  <c r="AD1008" i="19"/>
  <c r="AD1009" i="19"/>
  <c r="AD1010" i="19"/>
  <c r="AD1011" i="19"/>
  <c r="AD1012" i="19"/>
  <c r="AD1013" i="19"/>
  <c r="AD1014" i="19"/>
  <c r="AD1015" i="19"/>
  <c r="AD1016" i="19"/>
  <c r="AD1017" i="19"/>
  <c r="AD1018" i="19"/>
  <c r="AD1019" i="19"/>
  <c r="AD1020" i="19"/>
  <c r="AD1021"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<sst xmlns="http://schemas.openxmlformats.org/spreadsheetml/2006/main" count="51528" uniqueCount="4027">
  <si>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</si>
  <si>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</si>
  <si>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</si>
  <si>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</si>
  <si>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</si>
  <si>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</si>
  <si>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</si>
  <si>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</si>
  <si>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</si>
  <si>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</si>
  <si>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</si>
  <si>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</si>
  <si>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</si>
  <si>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</si>
  <si>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</si>
  <si>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</si>
  <si>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</si>
  <si>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</si>
  <si>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</si>
  <si>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</si>
  <si>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</si>
  <si>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</si>
  <si>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</si>
  <si>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</si>
  <si>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</si>
  <si>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</si>
  <si>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</si>
  <si>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</si>
  <si>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</si>
  <si>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</si>
  <si>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</si>
  <si>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</si>
  <si>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</si>
  <si>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</si>
  <si>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</si>
  <si>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</si>
  <si>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</si>
  <si>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</si>
  <si>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</si>
  <si>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</si>
  <si>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</si>
  <si>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</si>
  <si>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</si>
  <si>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</si>
  <si>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</si>
  <si>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</si>
  <si>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</si>
  <si>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</si>
  <si>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</si>
  <si>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</si>
  <si>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</si>
  <si>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</si>
  <si>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</si>
  <si>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</si>
  <si>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</si>
  <si>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</si>
  <si>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</si>
  <si>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</si>
  <si>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</si>
  <si>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</si>
  <si>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</si>
  <si>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</si>
  <si>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</si>
  <si>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</si>
  <si>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</si>
  <si>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</si>
  <si>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</si>
  <si>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</si>
  <si>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</si>
  <si>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</si>
  <si>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</si>
  <si>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</si>
  <si>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</si>
  <si>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</si>
  <si>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</si>
  <si>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</si>
  <si>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</si>
  <si>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</si>
  <si>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</si>
  <si>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</si>
  <si>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</si>
  <si>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</si>
  <si>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</si>
  <si>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</si>
  <si>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</si>
  <si>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</si>
  <si>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</si>
  <si>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</si>
  <si>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</si>
  <si>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</si>
  <si>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</si>
  <si>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</si>
  <si>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</si>
  <si>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</si>
  <si>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</si>
  <si>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</si>
  <si>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</si>
  <si>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</si>
  <si>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</si>
  <si>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</si>
  <si>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</si>
  <si>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</si>
  <si>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</si>
  <si>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</si>
  <si>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</si>
  <si>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</si>
  <si>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</si>
  <si>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</si>
  <si>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</si>
  <si>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</si>
  <si>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</si>
  <si>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</si>
  <si>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</si>
  <si>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</si>
  <si>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</si>
  <si>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</si>
  <si>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</si>
  <si>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</si>
  <si>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</si>
  <si>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</si>
  <si>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</si>
  <si>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</si>
  <si>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</si>
  <si>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</si>
  <si>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</si>
  <si>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</si>
  <si>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</si>
  <si>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</si>
  <si>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</si>
  <si>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</si>
  <si>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</si>
  <si>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</si>
  <si>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</si>
  <si>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</si>
  <si>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</si>
  <si>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</si>
  <si>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</si>
  <si>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</si>
  <si>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</si>
  <si>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</si>
  <si>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</si>
  <si>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</si>
  <si>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</si>
  <si>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</si>
  <si>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</si>
  <si>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</si>
  <si>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</si>
  <si>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</si>
  <si>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</si>
  <si>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</si>
  <si>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</si>
  <si>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</si>
  <si>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</si>
  <si>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</si>
  <si>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</si>
  <si>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</si>
  <si>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</si>
  <si>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</si>
  <si>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</si>
  <si>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</si>
  <si>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</si>
  <si>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</si>
  <si>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</si>
  <si>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</si>
  <si>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</si>
  <si>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</si>
  <si>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</si>
  <si>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</si>
  <si>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</si>
  <si>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</si>
  <si>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</si>
  <si>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</si>
  <si>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</si>
  <si>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</si>
  <si>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</si>
  <si>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</si>
  <si>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</si>
  <si>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</si>
  <si>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</si>
  <si>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</si>
  <si>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</si>
  <si>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</si>
  <si>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</si>
  <si>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</si>
  <si>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</si>
  <si>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</si>
  <si>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</si>
  <si>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</si>
  <si>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</si>
  <si>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</si>
  <si>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</si>
  <si>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</si>
  <si>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</si>
  <si>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</si>
  <si>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</si>
  <si>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</si>
  <si>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</si>
  <si>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</si>
  <si>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</si>
  <si>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</si>
  <si>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</si>
  <si>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</si>
  <si>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</si>
  <si>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</si>
  <si>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</si>
  <si>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</si>
  <si>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</si>
  <si>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</si>
  <si>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</si>
  <si>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</si>
  <si>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</si>
  <si>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</si>
  <si>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</si>
  <si>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</si>
  <si>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</si>
  <si>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</si>
  <si>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</si>
  <si>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</si>
  <si>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</si>
  <si>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</si>
  <si>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</si>
  <si>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</si>
  <si>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</si>
  <si>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</si>
  <si>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</si>
  <si>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</si>
  <si>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</si>
  <si>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</si>
  <si>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</si>
  <si>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</si>
  <si>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</si>
  <si>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</si>
  <si>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</si>
  <si>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</si>
  <si>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</si>
  <si>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</si>
  <si>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</si>
  <si>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</si>
  <si>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</si>
  <si>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</si>
  <si>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</si>
  <si>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</si>
  <si>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</si>
  <si>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</si>
  <si>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</si>
  <si>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</si>
  <si>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</si>
  <si>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</si>
  <si>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</si>
  <si>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</si>
  <si>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</si>
  <si>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</si>
  <si>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</si>
  <si>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</si>
  <si>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</si>
  <si>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</si>
  <si>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</si>
  <si>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</si>
  <si>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</si>
  <si>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</si>
  <si>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</si>
  <si>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</si>
  <si>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</si>
  <si>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</si>
  <si>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</si>
  <si>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</si>
  <si>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</si>
  <si>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</si>
  <si>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</si>
  <si>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</si>
  <si>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</si>
  <si>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</si>
  <si>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</si>
  <si>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</si>
  <si>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</si>
  <si>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</si>
  <si>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</si>
  <si>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</si>
  <si>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</si>
  <si>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</si>
  <si>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</si>
  <si>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</si>
  <si>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</si>
  <si>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</si>
  <si>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</si>
  <si>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</si>
  <si>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</si>
  <si>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</si>
  <si>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</si>
  <si>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</si>
  <si>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</si>
  <si>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</si>
  <si>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</si>
  <si>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</si>
  <si>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</si>
  <si>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</si>
  <si>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</si>
  <si>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</si>
  <si>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</si>
  <si>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</si>
  <si>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</si>
  <si>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</si>
  <si>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</si>
  <si>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</si>
  <si>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</si>
  <si>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</si>
  <si>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</si>
  <si>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</si>
  <si>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</si>
  <si>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</si>
  <si>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</si>
  <si>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</si>
  <si>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</si>
  <si>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</si>
  <si>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</si>
  <si>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</si>
  <si>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</si>
  <si>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</si>
  <si>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</si>
  <si>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</si>
  <si>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</si>
  <si>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</si>
  <si>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</si>
  <si>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</si>
  <si>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</si>
  <si>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</si>
  <si>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</si>
  <si>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</si>
  <si>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</si>
  <si>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</si>
  <si>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</si>
  <si>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</si>
  <si>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</si>
  <si>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</si>
  <si>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</si>
  <si>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</si>
  <si>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</si>
  <si>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</si>
  <si>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</si>
  <si>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</si>
  <si>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</si>
  <si>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</si>
  <si>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</si>
  <si>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</si>
  <si>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</si>
  <si>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</si>
  <si>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</si>
  <si>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</si>
  <si>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</si>
  <si>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</si>
  <si>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</si>
  <si>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</si>
  <si>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</si>
  <si>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</si>
  <si>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</si>
  <si>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</si>
  <si>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</si>
  <si>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</si>
  <si>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</si>
  <si>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</si>
  <si>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</si>
  <si>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</si>
  <si>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</si>
  <si>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</si>
  <si>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</si>
  <si>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</si>
  <si>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</si>
  <si>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</si>
  <si>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</si>
  <si>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</si>
  <si>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</si>
  <si>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</si>
  <si>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</si>
  <si>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</si>
  <si>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</si>
  <si>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</si>
  <si>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</si>
  <si>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</si>
  <si>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</si>
  <si>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</si>
  <si>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</si>
  <si>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</si>
  <si>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</si>
  <si>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</si>
  <si>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</si>
  <si>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</si>
  <si>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</si>
  <si>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</si>
  <si>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</si>
  <si>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</si>
  <si>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</si>
  <si>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</si>
  <si>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</si>
  <si>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</si>
  <si>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</si>
  <si>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</si>
  <si>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</si>
  <si>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</si>
  <si>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</si>
  <si>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</si>
  <si>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</si>
  <si>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</si>
  <si>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</si>
  <si>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</si>
  <si>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</si>
  <si>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</si>
  <si>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</si>
  <si>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</si>
  <si>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</si>
  <si>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</si>
  <si>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</si>
  <si>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</si>
  <si>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</si>
  <si>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</si>
  <si>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</si>
  <si>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</si>
  <si>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</si>
  <si>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</si>
  <si>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</si>
  <si>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</si>
  <si>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</si>
  <si>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</si>
  <si>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</si>
  <si>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</si>
  <si>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</si>
  <si>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</si>
  <si>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</si>
  <si>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</si>
  <si>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</si>
  <si>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</si>
  <si>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</si>
  <si>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</si>
  <si>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</si>
  <si>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</si>
  <si>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</si>
  <si>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</si>
  <si>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</si>
  <si>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</si>
  <si>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</si>
  <si>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</si>
  <si>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</si>
  <si>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</si>
  <si>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</si>
  <si>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</si>
  <si>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</si>
  <si>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</si>
  <si>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</si>
  <si>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</si>
  <si>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</si>
  <si>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</si>
  <si>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</si>
  <si>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</si>
  <si>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</si>
  <si>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</si>
  <si>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</si>
  <si>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</si>
  <si>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</si>
  <si>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</si>
  <si>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</si>
  <si>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</si>
  <si>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</si>
  <si>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</si>
  <si>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</si>
  <si>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</si>
  <si>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</si>
  <si>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</si>
  <si>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</si>
  <si>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</si>
  <si>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</si>
  <si>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</si>
  <si>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</si>
  <si>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</si>
  <si>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</si>
  <si>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</si>
  <si>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</si>
  <si>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</si>
  <si>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</si>
  <si>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</si>
  <si>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</si>
  <si>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</si>
  <si>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</si>
  <si>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</si>
  <si>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</si>
  <si>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</si>
  <si>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</si>
  <si>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</si>
  <si>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</si>
  <si>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</si>
  <si>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</si>
  <si>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</si>
  <si>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</si>
  <si>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</si>
  <si>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</si>
  <si>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</si>
  <si>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</si>
  <si>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</si>
  <si>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</si>
  <si>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</si>
  <si>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</si>
  <si>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</si>
  <si>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</si>
  <si>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</si>
  <si>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</si>
  <si>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</si>
  <si>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</si>
  <si>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</si>
  <si>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</si>
  <si>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</si>
  <si>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</si>
  <si>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</si>
  <si>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</si>
  <si>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</si>
  <si>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</si>
  <si>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</si>
  <si>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</si>
  <si>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</si>
  <si>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</si>
  <si>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</si>
  <si>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</si>
  <si>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</si>
  <si>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</si>
  <si>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</si>
  <si>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</si>
  <si>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</si>
  <si>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</si>
  <si>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</si>
  <si>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</si>
  <si>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</si>
  <si>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</si>
  <si>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</si>
  <si>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</si>
  <si>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</si>
  <si>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</si>
  <si>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</si>
  <si>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</si>
  <si>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</si>
  <si>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</si>
  <si>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</si>
  <si>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</si>
  <si>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</si>
  <si>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</si>
  <si>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</si>
  <si>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</si>
  <si>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</si>
  <si>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</si>
  <si>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</si>
  <si>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</si>
  <si>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</si>
  <si>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</si>
  <si>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</si>
  <si>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</si>
  <si>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</si>
  <si>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</si>
  <si>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</si>
  <si>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</si>
  <si>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</si>
  <si>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</si>
  <si>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</si>
  <si>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</si>
  <si>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</si>
  <si>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</si>
  <si>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</si>
  <si>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</si>
  <si>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</si>
  <si>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</si>
  <si>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</si>
  <si>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</si>
  <si>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</si>
  <si>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</si>
  <si>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</si>
  <si>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</si>
  <si>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</si>
  <si>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</si>
  <si>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</si>
  <si>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</si>
  <si>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</si>
  <si>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</si>
  <si>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</si>
  <si>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</si>
  <si>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</si>
  <si>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</si>
  <si>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</si>
  <si>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</si>
  <si>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</si>
  <si>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</si>
  <si>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</si>
  <si>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</si>
  <si>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</si>
  <si>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</si>
  <si>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</si>
  <si>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</si>
  <si>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</si>
  <si>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</si>
  <si>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</si>
  <si>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</si>
  <si>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</si>
  <si>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</si>
  <si>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</si>
  <si>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</si>
  <si>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</si>
  <si>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</si>
  <si>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</si>
  <si>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</si>
  <si>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</si>
  <si>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</si>
  <si>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</si>
  <si>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</si>
  <si>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</si>
  <si>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</si>
  <si>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</si>
  <si>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</si>
  <si>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</si>
  <si>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</si>
  <si>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</si>
  <si>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</si>
  <si>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</si>
  <si>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</si>
  <si>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</si>
  <si>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</si>
  <si>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</si>
  <si>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</si>
  <si>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</si>
  <si>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</si>
  <si>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</si>
  <si>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</si>
  <si>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</si>
  <si>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</si>
  <si>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</si>
  <si>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</si>
  <si>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</si>
  <si>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</si>
  <si>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</si>
  <si>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</si>
  <si>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</si>
  <si>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</si>
  <si>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</si>
  <si>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</si>
  <si>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</si>
  <si>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</si>
  <si>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</si>
  <si>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</si>
  <si>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</si>
  <si>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</si>
  <si>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</si>
  <si>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</si>
  <si>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</si>
  <si>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</si>
  <si>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</si>
  <si>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</si>
  <si>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</si>
  <si>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</si>
  <si>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</si>
  <si>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</si>
  <si>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</si>
  <si>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</si>
  <si>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</si>
  <si>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</si>
  <si>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</si>
  <si>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</si>
  <si>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</si>
  <si>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</si>
  <si>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</si>
  <si>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</si>
  <si>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</si>
  <si>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</si>
  <si>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</si>
  <si>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</si>
  <si>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</si>
  <si>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</si>
  <si>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</si>
  <si>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</si>
  <si>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</si>
  <si>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</si>
  <si>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</si>
  <si>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</si>
  <si>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</si>
  <si>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</si>
  <si>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</si>
  <si>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</si>
  <si>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</si>
  <si>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</si>
  <si>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</si>
  <si>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</si>
  <si>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</si>
  <si>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</si>
  <si>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</si>
  <si>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</si>
  <si>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</si>
  <si>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</si>
  <si>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</si>
  <si>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</si>
  <si>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</si>
  <si>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</si>
  <si>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</si>
  <si>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</si>
  <si>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</si>
  <si>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</si>
  <si>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</si>
  <si>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</si>
  <si>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</si>
  <si>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</si>
  <si>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</si>
  <si>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</si>
  <si>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</si>
  <si>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</si>
  <si>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</si>
  <si>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</si>
  <si>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</si>
  <si>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</si>
  <si>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</si>
  <si>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</si>
  <si>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</si>
  <si>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</si>
  <si>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</si>
  <si>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</si>
  <si>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</si>
  <si>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</si>
  <si>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</si>
  <si>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</si>
  <si>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</si>
  <si>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</si>
  <si>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</si>
  <si>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</si>
  <si>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</si>
  <si>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</si>
  <si>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</si>
  <si>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</si>
  <si>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</si>
  <si>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</si>
  <si>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</si>
  <si>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</si>
  <si>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</si>
  <si>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</si>
  <si>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</si>
  <si>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</si>
  <si>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</si>
  <si>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</si>
  <si>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</si>
  <si>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</si>
  <si>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</si>
  <si>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</si>
  <si>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</si>
  <si>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</si>
  <si>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</si>
  <si>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</si>
  <si>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</si>
  <si>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</si>
  <si>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</si>
  <si>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</si>
  <si>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</si>
  <si>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</si>
  <si>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</si>
  <si>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</si>
  <si>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</si>
  <si>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</si>
  <si>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</si>
  <si>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</si>
  <si>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</si>
  <si>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</si>
  <si>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</si>
  <si>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</si>
  <si>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</si>
  <si>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</si>
  <si>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</si>
  <si>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</si>
  <si>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</si>
  <si>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</si>
  <si>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</si>
  <si>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</si>
  <si>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</si>
  <si>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</si>
  <si>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</si>
  <si>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</si>
  <si>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</si>
  <si>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</si>
  <si>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</si>
  <si>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</si>
  <si>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</si>
  <si>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</si>
  <si>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</si>
  <si>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</si>
  <si>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</si>
  <si>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</si>
  <si>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</si>
  <si>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</si>
  <si>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</si>
  <si>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</si>
  <si>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</si>
  <si>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</si>
  <si>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</si>
  <si>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</si>
  <si>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</si>
  <si>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</si>
  <si>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</si>
  <si>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</si>
  <si>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</si>
  <si>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</si>
  <si>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</si>
  <si>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</si>
  <si>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</si>
  <si>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</si>
  <si>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</si>
  <si>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</si>
  <si>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</si>
  <si>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</si>
  <si>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</si>
  <si>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</si>
  <si>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</si>
  <si>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</si>
  <si>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</si>
  <si>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</si>
  <si>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</si>
  <si>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</si>
  <si>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</si>
  <si>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</si>
  <si>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</si>
  <si>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</si>
  <si>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</si>
  <si>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</si>
  <si>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</si>
  <si>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</si>
  <si>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</si>
  <si>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</si>
  <si>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</si>
  <si>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</si>
  <si>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</si>
  <si>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</si>
  <si>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</si>
  <si>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</si>
  <si>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</si>
  <si>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</si>
  <si>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</si>
  <si>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</si>
  <si>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</si>
  <si>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</si>
  <si>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</si>
  <si>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</si>
  <si>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</si>
  <si>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</si>
  <si>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</si>
  <si>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</si>
  <si>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</si>
  <si>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</si>
  <si>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</si>
  <si>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</si>
  <si>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</si>
  <si>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</si>
  <si>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</si>
  <si>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</si>
  <si>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</si>
  <si>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</si>
  <si>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</si>
  <si>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</si>
  <si>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</si>
  <si>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</si>
  <si>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</si>
  <si>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</si>
  <si>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</si>
  <si>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</si>
  <si>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</si>
  <si>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</si>
  <si>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</si>
  <si>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</si>
  <si>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</si>
  <si>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</si>
  <si>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</si>
  <si>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</si>
  <si>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</si>
  <si>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</si>
  <si>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</si>
  <si>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</si>
  <si>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</si>
  <si>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</si>
  <si>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</si>
  <si>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</si>
  <si>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</si>
  <si>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</si>
  <si>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</si>
  <si>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</si>
  <si>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</si>
  <si>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</si>
  <si>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</si>
  <si>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</si>
  <si>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</si>
  <si>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</si>
  <si>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</si>
  <si>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</si>
  <si>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</si>
  <si>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</si>
  <si>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</si>
  <si>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</si>
  <si>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</si>
  <si>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</si>
  <si>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</si>
  <si>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</si>
  <si>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</si>
  <si>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</si>
  <si>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</si>
  <si>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</si>
  <si>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</si>
  <si>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</si>
  <si>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</si>
  <si>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</si>
  <si>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</si>
  <si>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</si>
  <si>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</si>
  <si>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</si>
  <si>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</si>
  <si>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</si>
  <si>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</si>
  <si>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</si>
  <si>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</si>
  <si>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</si>
  <si>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</si>
  <si>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</si>
  <si>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</si>
  <si>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</si>
  <si>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</si>
  <si>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</si>
  <si>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</si>
  <si>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</si>
  <si>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</si>
  <si>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</si>
  <si>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</si>
  <si>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</si>
  <si>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</si>
  <si>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</si>
  <si>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</si>
  <si>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</si>
  <si>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</si>
  <si>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</si>
  <si>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</si>
  <si>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</si>
  <si>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</si>
  <si>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</si>
  <si>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</si>
  <si>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</si>
  <si>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</si>
  <si>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</si>
  <si>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</si>
  <si>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</si>
  <si>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</si>
  <si>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</si>
  <si>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</si>
  <si>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</si>
  <si>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</si>
  <si>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</si>
  <si>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</si>
  <si>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</si>
  <si>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</si>
  <si>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</si>
  <si>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</si>
  <si>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</si>
  <si>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</si>
  <si>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</si>
  <si>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</si>
  <si>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</si>
  <si>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</si>
  <si>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</si>
  <si>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</si>
  <si>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</si>
  <si>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</si>
  <si>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</si>
  <si>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</si>
  <si>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</si>
  <si>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</si>
  <si>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</si>
  <si>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</si>
  <si>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</si>
  <si>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</si>
  <si>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</si>
  <si>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</si>
  <si>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</si>
  <si>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</si>
  <si>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</si>
  <si>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</si>
  <si>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</si>
  <si>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</si>
  <si>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</si>
  <si>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</si>
  <si>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</si>
  <si>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</si>
  <si>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</si>
  <si>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</si>
  <si>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</si>
  <si>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</si>
  <si>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</si>
  <si>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</si>
  <si>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</si>
  <si>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</si>
  <si>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</si>
  <si>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</si>
  <si>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</si>
  <si>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</si>
  <si>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</si>
  <si>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</si>
  <si>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</si>
  <si>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</si>
  <si>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</si>
  <si>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</si>
  <si>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</si>
  <si>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</si>
  <si>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</si>
  <si>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</si>
  <si>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</si>
  <si>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</si>
  <si>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</si>
  <si>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</si>
  <si>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</si>
  <si>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</si>
  <si>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</si>
  <si>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</si>
  <si>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</si>
  <si>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</si>
  <si>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</si>
  <si>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</si>
  <si>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</si>
  <si>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</si>
  <si>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</si>
  <si>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</si>
  <si>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</si>
  <si>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</si>
  <si>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</si>
  <si>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</si>
  <si>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</si>
  <si>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</si>
  <si>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</si>
  <si>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</si>
  <si>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</si>
  <si>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</si>
  <si>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</si>
  <si>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</si>
  <si>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</si>
  <si>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</si>
  <si>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</si>
  <si>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</si>
  <si>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</si>
  <si>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</si>
  <si>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</si>
  <si>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</si>
  <si>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</si>
  <si>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</si>
  <si>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</si>
  <si>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</si>
  <si>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</si>
  <si>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</si>
  <si>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</si>
  <si>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</si>
  <si>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</si>
  <si>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</si>
  <si>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</si>
  <si>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</si>
  <si>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</si>
  <si>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</si>
  <si>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</si>
  <si>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</si>
  <si>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</si>
  <si>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</si>
  <si>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</si>
  <si>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</si>
  <si>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</si>
  <si>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</si>
  <si>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</si>
  <si>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</si>
  <si>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</si>
  <si>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</si>
  <si>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</si>
  <si>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</si>
  <si>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</si>
  <si>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</si>
  <si>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</si>
  <si>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</si>
  <si>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</si>
  <si>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</si>
  <si>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</si>
  <si>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</si>
  <si>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</si>
  <si>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</si>
  <si>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</si>
  <si>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</si>
  <si>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</si>
  <si>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</si>
  <si>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</si>
  <si>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</si>
  <si>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</si>
  <si>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</si>
  <si>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</si>
  <si>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</si>
  <si>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</si>
  <si>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</si>
  <si>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</si>
  <si>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</si>
  <si>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</si>
  <si>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</si>
  <si>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</si>
  <si>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</si>
  <si>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</si>
  <si>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</si>
  <si>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</si>
  <si>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</si>
  <si>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</si>
  <si>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</si>
  <si>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</si>
  <si>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</si>
  <si>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</si>
  <si>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</si>
  <si>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</si>
  <si>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</si>
  <si>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</si>
  <si>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</si>
  <si>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</si>
  <si>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</si>
  <si>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</si>
  <si>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</si>
  <si>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</si>
  <si>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</si>
  <si>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</si>
  <si>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</si>
  <si>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</si>
  <si>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</si>
  <si>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</si>
  <si>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</si>
  <si>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</si>
  <si>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</si>
  <si>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</si>
  <si>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</si>
  <si>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</si>
  <si>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</si>
  <si>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</si>
  <si>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</si>
  <si>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</si>
  <si>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</si>
  <si>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</si>
  <si>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</si>
  <si>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</si>
  <si>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</si>
  <si>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</si>
  <si>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</si>
  <si>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</si>
  <si>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</si>
  <si>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</si>
  <si>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</si>
  <si>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</si>
  <si>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</si>
  <si>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</si>
  <si>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</si>
  <si>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</si>
  <si>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</si>
  <si>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</si>
  <si>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</si>
  <si>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</si>
  <si>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</si>
  <si>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</si>
  <si>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</si>
  <si>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</si>
  <si>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</si>
  <si>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</si>
  <si>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</si>
  <si>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</si>
  <si>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</si>
  <si>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</si>
  <si>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</si>
  <si>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</si>
  <si>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</si>
  <si>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</si>
  <si>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</si>
  <si>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</si>
  <si>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</si>
  <si>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</si>
  <si>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</si>
  <si>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</si>
  <si>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</si>
  <si>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</si>
  <si>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</si>
  <si>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</si>
  <si>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</si>
  <si>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</si>
  <si>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</si>
  <si>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</si>
  <si>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</si>
  <si>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</si>
  <si>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</si>
  <si>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</si>
  <si>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</si>
  <si>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</si>
  <si>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</si>
  <si>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</si>
  <si>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</si>
  <si>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</si>
  <si>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</si>
  <si>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</si>
  <si>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</si>
  <si>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</si>
  <si>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</si>
  <si>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</si>
  <si>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</si>
  <si>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</si>
  <si>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</si>
  <si>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</si>
  <si>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</si>
  <si>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</si>
  <si>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</si>
  <si>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</si>
  <si>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</si>
  <si>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</si>
  <si>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</si>
  <si>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</si>
  <si>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</si>
  <si>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</si>
  <si>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</si>
  <si>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</si>
  <si>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</si>
  <si>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</si>
  <si>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</si>
  <si>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</si>
  <si>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</si>
  <si>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</si>
  <si>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</si>
  <si>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</si>
  <si>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</si>
  <si>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</si>
  <si>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</si>
  <si>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</si>
  <si>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</si>
  <si>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</si>
  <si>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</si>
  <si>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</si>
  <si>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</si>
  <si>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</si>
  <si>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</si>
  <si>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</si>
  <si>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</si>
  <si>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</si>
  <si>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</si>
  <si>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</si>
  <si>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</si>
  <si>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</si>
  <si>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</si>
  <si>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</si>
  <si>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</si>
  <si>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</si>
  <si>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</si>
  <si>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</si>
  <si>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</si>
  <si>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</si>
  <si>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</si>
  <si>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</si>
  <si>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</si>
  <si>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</si>
  <si>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</si>
  <si>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</si>
  <si>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</si>
  <si>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</si>
  <si>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</si>
  <si>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</si>
  <si>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</si>
  <si>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</si>
  <si>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</si>
  <si>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</si>
  <si>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</si>
  <si>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</si>
  <si>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</si>
  <si>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</si>
  <si>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</si>
  <si>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</si>
  <si>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</si>
  <si>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</si>
  <si>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</si>
  <si>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</si>
  <si>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</si>
  <si>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</si>
  <si>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</si>
  <si>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</si>
  <si>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</si>
  <si>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</si>
  <si>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</si>
  <si>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</si>
  <si>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</si>
  <si>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</si>
  <si>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</si>
  <si>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</si>
  <si>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</si>
  <si>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</si>
  <si>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</si>
  <si>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</si>
  <si>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</si>
  <si>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</si>
  <si>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</si>
  <si>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</si>
  <si>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</si>
  <si>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</si>
  <si>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</si>
  <si>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</si>
  <si>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</si>
  <si>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</si>
  <si>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</si>
  <si>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</si>
  <si>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</si>
  <si>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</si>
  <si>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</si>
  <si>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</si>
  <si>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</si>
  <si>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</si>
  <si>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</si>
  <si>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</si>
  <si>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</si>
  <si>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</si>
  <si>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</si>
  <si>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</si>
  <si>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</si>
  <si>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</si>
  <si>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</si>
  <si>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</si>
  <si>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</si>
  <si>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</si>
  <si>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</si>
  <si>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</si>
  <si>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</si>
  <si>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</si>
  <si>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</si>
  <si>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</si>
  <si>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</si>
  <si>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</si>
  <si>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</si>
  <si>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</si>
  <si>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</si>
  <si>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</si>
  <si>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</si>
  <si>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</si>
  <si>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</si>
  <si>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</si>
  <si>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</si>
  <si>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</si>
  <si>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</si>
  <si>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</si>
  <si>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</si>
  <si>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</si>
  <si>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</si>
  <si>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</si>
  <si>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</si>
  <si>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</si>
  <si>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</si>
  <si>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</si>
  <si>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</si>
  <si>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</si>
  <si>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</si>
  <si>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</si>
  <si>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</si>
  <si>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</si>
  <si>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</si>
  <si>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</si>
  <si>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</si>
  <si>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</si>
  <si>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</si>
  <si>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</si>
  <si>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</si>
  <si>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</si>
  <si>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</si>
  <si>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</si>
  <si>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</si>
  <si>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</si>
  <si>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</si>
  <si>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</si>
  <si>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</si>
  <si>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</si>
  <si>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</si>
  <si>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</si>
  <si>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</si>
  <si>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</si>
  <si>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</si>
  <si>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</si>
  <si>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</si>
  <si>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</si>
  <si>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</si>
  <si>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</si>
  <si>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</si>
  <si>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</si>
  <si>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</si>
  <si>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</si>
  <si>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</si>
  <si>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</si>
  <si>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</si>
  <si>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</si>
  <si>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</si>
  <si>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</si>
  <si>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</si>
  <si>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</si>
  <si>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</si>
  <si>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</si>
  <si>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</si>
  <si>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</si>
  <si>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</si>
  <si>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</si>
  <si>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</si>
  <si>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</si>
  <si>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</si>
  <si>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</si>
  <si>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</si>
  <si>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</si>
  <si>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</si>
  <si>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</si>
  <si>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</si>
  <si>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</si>
  <si>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</si>
  <si>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</si>
  <si>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</si>
  <si>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</si>
  <si>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</si>
  <si>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</si>
  <si>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</si>
  <si>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</si>
  <si>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</si>
  <si>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</si>
  <si>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</si>
  <si>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</si>
  <si>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</si>
  <si>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</si>
  <si>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</si>
  <si>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</si>
  <si>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</si>
  <si>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</si>
  <si>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</si>
  <si>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</si>
  <si>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</si>
  <si>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</si>
  <si>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</si>
  <si>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</si>
  <si>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</si>
  <si>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</si>
  <si>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</si>
  <si>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</si>
  <si>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</si>
  <si>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</si>
  <si>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</si>
  <si>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</si>
  <si>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</si>
  <si>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</si>
  <si>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</si>
  <si>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</si>
  <si>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</si>
  <si>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</si>
  <si>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</si>
  <si>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</si>
  <si>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</si>
  <si>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</si>
  <si>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</si>
  <si>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</si>
  <si>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</si>
  <si>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</si>
  <si>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</si>
  <si>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</si>
  <si>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</si>
  <si>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</si>
  <si>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</si>
  <si>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</si>
  <si>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</si>
  <si>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</si>
  <si>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</si>
  <si>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</si>
  <si>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</si>
  <si>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</si>
  <si>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</si>
  <si>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</si>
  <si>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</si>
  <si>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</si>
  <si>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</si>
  <si>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</si>
  <si>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</si>
  <si>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</si>
  <si>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</si>
  <si>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</si>
  <si>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</si>
  <si>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</si>
  <si>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</si>
  <si>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</si>
  <si>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</si>
  <si>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</si>
  <si>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</si>
  <si>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</si>
  <si>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</si>
  <si>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</si>
  <si>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</si>
  <si>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</si>
  <si>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</si>
  <si>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</si>
  <si>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</si>
  <si>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</si>
  <si>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</si>
  <si>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</si>
  <si>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</si>
  <si>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</si>
  <si>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</si>
  <si>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</si>
  <si>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</si>
  <si>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</si>
  <si>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</si>
  <si>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</si>
  <si>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</si>
  <si>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</si>
  <si>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</si>
  <si>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</si>
  <si>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</si>
  <si>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</si>
  <si>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</si>
  <si>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</si>
  <si>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</si>
  <si>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</si>
  <si>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</si>
  <si>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</si>
  <si>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</si>
  <si>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</si>
  <si>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</si>
  <si>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</si>
  <si>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</si>
  <si>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</si>
  <si>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</si>
  <si>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</si>
  <si>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</si>
  <si>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</si>
  <si>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</si>
  <si>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</si>
  <si>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</si>
  <si>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</si>
  <si>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</si>
  <si>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</si>
  <si>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</si>
  <si>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</si>
  <si>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</si>
  <si>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</si>
  <si>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</si>
  <si>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</si>
  <si>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</si>
  <si>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</si>
  <si>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</si>
  <si>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</si>
  <si>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</si>
  <si>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</si>
  <si>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</si>
  <si>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</si>
  <si>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</si>
  <si>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</si>
  <si>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</si>
  <si>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</si>
  <si>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</si>
  <si>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</si>
  <si>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</si>
  <si>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</si>
  <si>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</si>
  <si>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</si>
  <si>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</si>
  <si>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</si>
  <si>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</si>
  <si>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</si>
  <si>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</si>
  <si>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</si>
  <si>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</si>
  <si>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</si>
  <si>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</si>
  <si>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</si>
  <si>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</si>
  <si>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</si>
  <si>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</si>
  <si>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</si>
  <si>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</si>
  <si>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</si>
  <si>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</si>
  <si>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</si>
  <si>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</si>
  <si>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</si>
  <si>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</si>
  <si>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</si>
  <si>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</si>
  <si>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</si>
  <si>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</si>
  <si>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</si>
  <si>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</si>
  <si>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</si>
  <si>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</si>
  <si>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</si>
  <si>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</si>
  <si>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</si>
  <si>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</si>
  <si>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</si>
  <si>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</si>
  <si>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</si>
  <si>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</si>
  <si>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</si>
  <si>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</si>
  <si>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</si>
  <si>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</si>
  <si>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</si>
  <si>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</si>
  <si>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</si>
  <si>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</si>
  <si>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</si>
  <si>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</si>
  <si>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</si>
  <si>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</si>
  <si>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</si>
  <si>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</si>
  <si>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</si>
  <si>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</si>
  <si>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</si>
  <si>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</si>
  <si>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</si>
  <si>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</si>
  <si>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</si>
  <si>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</si>
  <si>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</si>
  <si>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</si>
  <si>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</si>
  <si>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</si>
  <si>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</si>
  <si>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</si>
  <si>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</si>
  <si>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</si>
  <si>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</si>
  <si>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</si>
  <si>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</si>
  <si>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</si>
  <si>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</si>
  <si>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</si>
  <si>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</si>
  <si>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</si>
  <si>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</si>
  <si>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</si>
  <si>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</si>
  <si>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</si>
  <si>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</si>
  <si>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</si>
  <si>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</si>
  <si>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</si>
  <si>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</si>
  <si>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</si>
  <si>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</si>
  <si>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</si>
  <si>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</si>
  <si>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</si>
  <si>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</si>
  <si>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</si>
  <si>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</si>
  <si>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</si>
  <si>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</si>
  <si>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</si>
  <si>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</si>
  <si>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</si>
  <si>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</si>
  <si>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</si>
  <si>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</si>
  <si>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</si>
  <si>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</si>
  <si>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</si>
  <si>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</si>
  <si>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</si>
  <si>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</si>
  <si>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</si>
  <si>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</si>
  <si>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</si>
  <si>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</si>
  <si>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</si>
  <si>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</si>
  <si>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</si>
  <si>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</si>
  <si>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</si>
  <si>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</si>
  <si>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</si>
  <si>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</si>
  <si>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</si>
  <si>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</si>
  <si>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</si>
  <si>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</si>
  <si>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</si>
  <si>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</si>
  <si>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</si>
  <si>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</si>
  <si>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</si>
  <si>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</si>
  <si>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</si>
  <si>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</si>
  <si>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</si>
  <si>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</si>
  <si>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</si>
  <si>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</si>
  <si>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</si>
  <si>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</si>
  <si>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</si>
  <si>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</si>
  <si>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</si>
  <si>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</si>
  <si>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</si>
  <si>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</si>
  <si>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</si>
  <si>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</si>
  <si>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</si>
  <si>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</si>
  <si>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</si>
  <si>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</si>
  <si>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</si>
  <si>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</si>
  <si>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</si>
  <si>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</si>
  <si>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</si>
  <si>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</si>
  <si>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</si>
  <si>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</si>
  <si>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</si>
  <si>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</si>
  <si>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</si>
  <si>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</si>
  <si>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</si>
  <si>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</si>
  <si>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</si>
  <si>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</si>
  <si>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</si>
  <si>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</si>
  <si>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</si>
  <si>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</si>
  <si>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</si>
  <si>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</si>
  <si>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</si>
  <si>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</si>
  <si>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</si>
  <si>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</si>
  <si>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</si>
  <si>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</si>
  <si>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</si>
  <si>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</si>
  <si>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</si>
  <si>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</si>
  <si>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</si>
  <si>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</si>
  <si>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</si>
  <si>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</si>
  <si>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</si>
  <si>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</si>
  <si>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</si>
  <si>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</si>
  <si>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</si>
  <si>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</si>
  <si>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</si>
  <si>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</si>
  <si>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</si>
  <si>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</si>
  <si>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</si>
  <si>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</si>
  <si>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</si>
  <si>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</si>
  <si>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</si>
  <si>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</si>
  <si>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</si>
  <si>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</si>
  <si>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</si>
  <si>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</si>
  <si>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</si>
  <si>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</si>
  <si>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</si>
  <si>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</si>
  <si>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</si>
  <si>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</si>
  <si>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</si>
  <si>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</si>
  <si>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</si>
  <si>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</si>
  <si>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</si>
  <si>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</si>
  <si>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</si>
  <si>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</si>
  <si>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</si>
  <si>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</si>
  <si>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</si>
  <si>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</si>
  <si>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</si>
  <si>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</si>
  <si>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</si>
  <si>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</si>
  <si>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</si>
  <si>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</si>
  <si>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</si>
  <si>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</si>
  <si>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</si>
  <si>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</si>
  <si>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</si>
  <si>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</si>
  <si>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</si>
  <si>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</si>
  <si>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</si>
  <si>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</si>
  <si>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</si>
  <si>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</si>
  <si>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</si>
  <si>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</si>
  <si>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</si>
  <si>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</si>
  <si>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</si>
  <si>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</si>
  <si>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</si>
  <si>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</si>
  <si>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</si>
  <si>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</si>
  <si>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</si>
  <si>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</si>
  <si>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</si>
  <si>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</si>
  <si>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</si>
  <si>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</si>
  <si>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</si>
  <si>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</si>
  <si>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</si>
  <si>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</si>
  <si>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</si>
  <si>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</si>
  <si>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</si>
  <si>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</si>
  <si>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</si>
  <si>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</si>
  <si>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</si>
  <si>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</si>
  <si>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</si>
  <si>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</si>
  <si>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</si>
  <si>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</si>
  <si>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</si>
  <si>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</si>
  <si>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</si>
  <si>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</si>
  <si>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</si>
  <si>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</si>
  <si>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</si>
  <si>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</si>
  <si>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</si>
  <si>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</si>
  <si>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</si>
  <si>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</si>
  <si>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</si>
  <si>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</si>
  <si>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</si>
  <si>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</si>
  <si>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</si>
  <si>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</si>
  <si>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</si>
  <si>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</si>
  <si>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</si>
  <si>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</si>
  <si>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</si>
  <si>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</si>
  <si>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</si>
  <si>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</si>
  <si>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</si>
  <si>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</si>
  <si>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</si>
  <si>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</si>
  <si>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</si>
  <si>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</si>
  <si>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</si>
  <si>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</si>
  <si>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</si>
  <si>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</si>
  <si>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</si>
  <si>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</si>
  <si>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</si>
  <si>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</si>
  <si>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</si>
  <si>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</si>
  <si>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</si>
  <si>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</si>
  <si>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</si>
  <si>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</si>
  <si>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</si>
  <si>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</si>
  <si>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</si>
  <si>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</si>
  <si>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</si>
  <si>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</si>
  <si>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</si>
  <si>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</si>
  <si>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</si>
  <si>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</si>
  <si>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</si>
  <si>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</si>
  <si>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</si>
  <si>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</si>
  <si>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</si>
  <si>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</si>
  <si>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</si>
  <si>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</si>
  <si>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</si>
  <si>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</si>
  <si>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</si>
  <si>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</si>
  <si>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</si>
  <si>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</si>
  <si>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</si>
  <si>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</si>
  <si>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</si>
  <si>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</si>
  <si>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</si>
  <si>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</si>
  <si>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</si>
  <si>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</si>
  <si>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</si>
  <si>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</si>
  <si>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</si>
  <si>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</si>
  <si>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</si>
  <si>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</si>
  <si>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</si>
  <si>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</si>
  <si>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</si>
  <si>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</si>
  <si>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</si>
  <si>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</si>
  <si>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</si>
  <si>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</si>
  <si>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</si>
  <si>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</si>
  <si>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</si>
  <si>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</si>
  <si>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</si>
  <si>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</si>
  <si>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</si>
  <si>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</si>
  <si>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</si>
  <si>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</si>
  <si>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</si>
  <si>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</si>
  <si>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</si>
  <si>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</si>
  <si>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</si>
  <si>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</si>
  <si>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</si>
  <si>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</si>
  <si>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</si>
  <si>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</si>
  <si>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</si>
  <si>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</si>
  <si>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</si>
  <si>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</si>
  <si>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</si>
  <si>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</si>
  <si>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</si>
  <si>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</si>
  <si>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</si>
  <si>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</si>
  <si>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</si>
  <si>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</si>
  <si>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</si>
  <si>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</si>
  <si>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</si>
  <si>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</si>
  <si>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</si>
  <si>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</si>
  <si>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</si>
  <si>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</si>
  <si>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</si>
  <si>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</si>
  <si>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</si>
  <si>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</si>
  <si>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</si>
  <si>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</si>
  <si>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</si>
  <si>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</si>
  <si>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</si>
  <si>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</si>
  <si>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</si>
  <si>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</si>
  <si>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</si>
  <si>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</si>
  <si>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</si>
  <si>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</si>
  <si>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</si>
  <si>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</si>
  <si>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</si>
  <si>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</si>
  <si>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</si>
  <si>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</si>
  <si>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</si>
  <si>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</si>
  <si>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</si>
  <si>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</si>
  <si>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</si>
  <si>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</si>
  <si>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</si>
  <si>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</si>
  <si>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</si>
  <si>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</si>
  <si>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</si>
  <si>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</si>
  <si>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</si>
  <si>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</si>
  <si>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</si>
  <si>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</si>
  <si>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</si>
  <si>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</si>
  <si>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</si>
  <si>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</si>
  <si>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</si>
  <si>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</si>
  <si>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</si>
  <si>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</si>
  <si>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</si>
  <si>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</si>
  <si>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</si>
  <si>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</si>
  <si>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</si>
  <si>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</si>
  <si>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</si>
  <si>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</si>
  <si>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</si>
  <si>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</si>
  <si>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</si>
  <si>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</si>
  <si>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</si>
  <si>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</si>
  <si>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</si>
  <si>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</si>
  <si>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</si>
  <si>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</si>
  <si>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</si>
  <si>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</si>
  <si>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</si>
  <si>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</si>
  <si>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</si>
  <si>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</si>
  <si>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</si>
  <si>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</si>
  <si>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</si>
  <si>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</si>
  <si>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</si>
  <si>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</si>
  <si>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</si>
  <si>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</si>
  <si>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</si>
  <si>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</si>
  <si>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</si>
  <si>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</si>
  <si>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</si>
  <si>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</si>
  <si>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</si>
  <si>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</si>
  <si>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</si>
  <si>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</si>
  <si>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</si>
  <si>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</si>
  <si>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</si>
  <si>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</si>
  <si>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</si>
  <si>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</si>
  <si>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</si>
  <si>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</si>
  <si>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</si>
  <si>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</si>
  <si>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</si>
  <si>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</si>
  <si>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</si>
  <si>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</si>
  <si>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</si>
  <si>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</si>
  <si>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</si>
  <si>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</si>
  <si>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</si>
  <si>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</si>
  <si>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</si>
  <si>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</si>
  <si>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</si>
  <si>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</si>
  <si>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</si>
  <si>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</si>
  <si>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</si>
  <si>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</si>
  <si>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</si>
  <si>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</si>
  <si>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</si>
  <si>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</si>
  <si>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</si>
  <si>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</si>
  <si>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</si>
  <si>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</si>
  <si>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</si>
  <si>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</si>
  <si>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</si>
  <si>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</si>
  <si>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</si>
  <si>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</si>
  <si>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</si>
  <si>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</si>
  <si>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</si>
  <si>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</si>
  <si>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</si>
  <si>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</si>
  <si>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</si>
  <si>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</si>
  <si>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</si>
  <si>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</si>
  <si>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</si>
  <si>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</si>
  <si>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</si>
  <si>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</si>
  <si>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</si>
  <si>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</si>
  <si>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</si>
  <si>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</si>
  <si>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</si>
  <si>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</si>
  <si>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</si>
  <si>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</si>
  <si>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</si>
  <si>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</si>
  <si>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</si>
  <si>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</si>
  <si>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</si>
  <si>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</si>
  <si>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</si>
  <si>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</si>
  <si>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</si>
  <si>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</si>
  <si>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</si>
  <si>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</si>
  <si>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</si>
  <si>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</si>
  <si>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</si>
  <si>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</si>
  <si>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</si>
  <si>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</si>
  <si>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</si>
  <si>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</si>
  <si>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</si>
  <si>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</si>
  <si>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</si>
  <si>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</si>
  <si>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</si>
  <si>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</si>
  <si>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</si>
  <si>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</si>
  <si>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</si>
  <si>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</si>
  <si>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</si>
  <si>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</si>
  <si>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</si>
  <si>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</si>
  <si>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</si>
  <si>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</si>
  <si>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</si>
  <si>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</si>
  <si>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</si>
  <si>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</si>
  <si>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</si>
  <si>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</si>
  <si>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</si>
  <si>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</si>
  <si>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</si>
  <si>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</si>
  <si>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</si>
  <si>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</si>
  <si>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</si>
  <si>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</si>
  <si>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</si>
  <si>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</si>
  <si>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</si>
  <si>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</si>
  <si>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</si>
  <si>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</si>
  <si>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</si>
  <si>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</si>
  <si>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</si>
  <si>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</si>
  <si>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</si>
  <si>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</si>
  <si>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</si>
  <si>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</si>
  <si>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</si>
  <si>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</si>
  <si>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</si>
  <si>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</si>
  <si>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</si>
  <si>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</si>
  <si>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</si>
  <si>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</si>
  <si>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</si>
  <si>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</si>
  <si>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</si>
  <si>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</si>
  <si>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</si>
  <si>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</si>
  <si>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</si>
  <si>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</si>
  <si>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</si>
  <si>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</si>
  <si>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</si>
  <si>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</si>
  <si>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</si>
  <si>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</si>
  <si>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</si>
  <si>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</si>
  <si>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</si>
  <si>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</si>
  <si>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</si>
  <si>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</si>
  <si>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</si>
  <si>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</si>
  <si>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</si>
  <si>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</si>
  <si>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</si>
  <si>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</si>
  <si>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</si>
  <si>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</si>
  <si>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</si>
  <si>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</si>
  <si>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</si>
  <si>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</si>
  <si>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</si>
  <si>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</si>
  <si>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</si>
  <si>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</si>
  <si>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</si>
  <si>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</si>
  <si>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</si>
  <si>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</si>
  <si>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</si>
  <si>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</si>
  <si>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</si>
  <si>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</si>
  <si>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</si>
  <si>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</si>
  <si>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</si>
  <si>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</si>
  <si>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</si>
  <si>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</si>
  <si>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</si>
  <si>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</si>
  <si>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</si>
  <si>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</si>
  <si>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</si>
  <si>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</si>
  <si>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</si>
  <si>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</si>
  <si>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</si>
  <si>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</si>
  <si>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</si>
  <si>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</si>
  <si>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</si>
  <si>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</si>
  <si>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</si>
  <si>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</si>
  <si>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</si>
  <si>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</si>
  <si>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</si>
  <si>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</si>
  <si>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</si>
  <si>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</si>
  <si>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</si>
  <si>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</si>
  <si>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</si>
  <si>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</si>
  <si>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</si>
  <si>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</si>
  <si>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</si>
  <si>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</si>
  <si>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</si>
  <si>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</si>
  <si>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</si>
  <si>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</si>
  <si>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</si>
  <si>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</si>
  <si>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</si>
  <si>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</si>
  <si>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</si>
  <si>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</si>
  <si>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</si>
  <si>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</si>
  <si>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</si>
  <si>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</si>
  <si>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</si>
  <si>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</si>
  <si>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</si>
  <si>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</si>
  <si>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</si>
  <si>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</si>
  <si>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</si>
  <si>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</si>
  <si>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</si>
  <si>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</si>
  <si>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</si>
  <si>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</si>
  <si>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</si>
  <si>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</si>
  <si>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</si>
  <si>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</si>
  <si>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</si>
  <si>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</si>
  <si>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</si>
  <si>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</si>
  <si>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</si>
  <si>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</si>
  <si>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</si>
  <si>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</si>
  <si>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</si>
  <si>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</si>
  <si>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</si>
  <si>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</si>
  <si>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</si>
  <si>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</si>
  <si>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</si>
  <si>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</si>
  <si>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</si>
  <si>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</si>
  <si>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</si>
  <si>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</si>
  <si>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</si>
  <si>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</si>
  <si>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</si>
  <si>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</si>
  <si>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</si>
  <si>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</si>
  <si>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</si>
  <si>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</si>
  <si>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</si>
  <si>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</si>
  <si>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</si>
  <si>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</si>
  <si>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</si>
  <si>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</si>
  <si>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</si>
  <si>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</si>
  <si>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</si>
  <si>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</si>
  <si>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</si>
  <si>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</si>
  <si>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</si>
  <si>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</si>
  <si>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</si>
  <si>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</si>
  <si>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</si>
  <si>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</si>
  <si>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</si>
  <si>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</si>
  <si>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</si>
  <si>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</si>
  <si>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</si>
  <si>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</si>
  <si>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</si>
  <si>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</si>
  <si>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</si>
  <si>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</si>
  <si>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</si>
  <si>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</si>
  <si>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</si>
  <si>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</si>
  <si>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</si>
  <si>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</si>
  <si>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</si>
  <si>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</si>
  <si>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</si>
  <si>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</si>
  <si>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</si>
  <si>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</si>
  <si>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</si>
  <si>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</si>
  <si>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</si>
  <si>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</si>
  <si>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</si>
  <si>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</si>
  <si>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</si>
  <si>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</si>
  <si>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</si>
  <si>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</si>
  <si>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</si>
  <si>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</si>
  <si>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</si>
  <si>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</si>
  <si>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</si>
  <si>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</si>
  <si>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</si>
  <si>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</si>
  <si>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</si>
  <si>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</si>
  <si>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</si>
  <si>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</si>
  <si>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</si>
  <si>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</si>
  <si>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</si>
  <si>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</si>
  <si>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</si>
  <si>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</si>
  <si>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</si>
  <si>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</si>
  <si>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</si>
  <si>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</si>
  <si>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</si>
  <si>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</si>
  <si>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</si>
  <si>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</si>
  <si>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</si>
  <si>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</si>
  <si>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</si>
  <si>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</si>
  <si>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</si>
  <si>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</si>
  <si>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</si>
  <si>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</si>
  <si>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</si>
  <si>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</si>
  <si>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</si>
  <si>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</si>
  <si>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</si>
  <si>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</si>
  <si>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</si>
  <si>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</si>
  <si>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</si>
  <si>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</si>
  <si>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</si>
  <si>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</si>
  <si>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</si>
  <si>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</si>
  <si>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</si>
  <si>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</si>
  <si>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</si>
  <si>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</si>
  <si>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</si>
  <si>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</si>
  <si>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</si>
  <si>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</si>
  <si>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</si>
  <si>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</si>
  <si>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</si>
  <si>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</si>
  <si>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</si>
  <si>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</si>
  <si>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</si>
  <si>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</si>
  <si>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</si>
  <si>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</si>
  <si>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</si>
  <si>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</si>
  <si>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</si>
  <si>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</si>
  <si>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</si>
  <si>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</si>
  <si>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</si>
  <si>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</si>
  <si>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</si>
  <si>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</si>
  <si>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</si>
  <si>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</si>
  <si>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</si>
  <si>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</si>
  <si>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</si>
  <si>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</si>
  <si>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</si>
  <si>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</si>
  <si>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</si>
  <si>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</si>
  <si>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</si>
  <si>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</si>
  <si>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</si>
  <si>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</si>
  <si>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</si>
  <si>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</si>
  <si>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</si>
  <si>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</si>
  <si>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</si>
  <si>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</si>
  <si>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</si>
  <si>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</si>
  <si>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</si>
  <si>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</si>
  <si>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</si>
  <si>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</si>
  <si>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</si>
  <si>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</si>
  <si>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</si>
  <si>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</si>
  <si>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</si>
  <si>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</si>
  <si>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</si>
  <si>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</si>
  <si>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</si>
  <si>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</si>
  <si>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</si>
  <si>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</si>
  <si>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</si>
  <si>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</si>
  <si>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</si>
  <si>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</si>
  <si>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</si>
  <si>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</si>
  <si>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</si>
  <si>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</si>
  <si>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</si>
  <si>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</si>
  <si>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</si>
  <si>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</si>
  <si>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</si>
  <si>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</si>
  <si>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</si>
  <si>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</si>
  <si>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</si>
  <si>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</si>
  <si>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</si>
  <si>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</si>
  <si>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</si>
  <si>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</si>
  <si>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</si>
  <si>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</si>
  <si>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</si>
  <si>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</si>
  <si>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</si>
  <si>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</si>
  <si>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</si>
  <si>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</si>
  <si>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</si>
  <si>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</si>
  <si>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</si>
  <si>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</si>
  <si>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</si>
  <si>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</si>
  <si>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</si>
  <si>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</si>
  <si>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</si>
  <si>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</si>
  <si>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</si>
  <si>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</si>
  <si>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</si>
  <si>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</si>
  <si>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</si>
  <si>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</si>
  <si>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</si>
  <si>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</si>
  <si>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</si>
  <si>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</si>
  <si>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</si>
  <si>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</si>
  <si>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</si>
  <si>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</si>
  <si>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</si>
  <si>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</si>
  <si>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</si>
  <si>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</si>
  <si>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</si>
  <si>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</si>
  <si>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</si>
  <si>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</si>
  <si>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</si>
  <si>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</si>
  <si>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</si>
  <si>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</si>
  <si>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</si>
  <si>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</si>
  <si>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</si>
  <si>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</si>
  <si>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</si>
  <si>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</si>
  <si>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</si>
  <si>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</si>
  <si>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</si>
  <si>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</si>
  <si>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</si>
  <si>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</si>
  <si>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</si>
  <si>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</si>
  <si>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</si>
  <si>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</si>
  <si>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</si>
  <si>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</si>
  <si>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</si>
  <si>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</si>
  <si>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</si>
  <si>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</si>
  <si>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</si>
  <si>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</si>
  <si>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</si>
  <si>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</si>
  <si>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</si>
  <si>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</si>
  <si>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</si>
  <si>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</si>
  <si>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</si>
  <si>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</si>
  <si>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</si>
  <si>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</si>
  <si>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</si>
  <si>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</si>
  <si>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</si>
  <si>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</si>
  <si>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</si>
  <si>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</si>
  <si>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</si>
  <si>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</si>
  <si>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</si>
  <si>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</si>
  <si>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</si>
  <si>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</si>
  <si>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</si>
  <si>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</si>
  <si>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</si>
  <si>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</si>
  <si>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</si>
  <si>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</si>
  <si>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</si>
  <si>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</si>
  <si>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</si>
  <si>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</si>
  <si>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</si>
  <si>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</si>
  <si>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</si>
  <si>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</si>
  <si>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</si>
  <si>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</si>
  <si>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</si>
  <si>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</si>
  <si>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</si>
  <si>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</si>
  <si>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</si>
  <si>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</si>
  <si>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</si>
  <si>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</si>
  <si>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</si>
  <si>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</si>
  <si>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</si>
  <si>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</si>
  <si>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</si>
  <si>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</si>
  <si>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</si>
  <si>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</si>
  <si>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</si>
  <si>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</si>
  <si>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</si>
  <si>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</si>
  <si>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</si>
  <si>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</si>
  <si>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</si>
  <si>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</si>
  <si>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</si>
  <si>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</si>
  <si>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</si>
  <si>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</si>
  <si>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</si>
  <si>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</si>
  <si>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</si>
  <si>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</si>
  <si>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</si>
  <si>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</si>
  <si>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</si>
  <si>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</si>
  <si>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</si>
  <si>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</si>
  <si>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</si>
  <si>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</si>
  <si>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</si>
  <si>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</si>
  <si>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</si>
  <si>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</si>
  <si>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</si>
  <si>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</si>
  <si>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</si>
  <si>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</si>
  <si>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</si>
  <si>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</si>
  <si>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</si>
  <si>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</si>
  <si>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</si>
  <si>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</si>
  <si>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</si>
  <si>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</si>
  <si>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</si>
  <si>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</si>
  <si>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</si>
  <si>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</si>
  <si>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</si>
  <si>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</si>
  <si>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</si>
  <si>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</si>
  <si>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</si>
  <si>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</si>
  <si>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</si>
  <si>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</si>
  <si>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</si>
  <si>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</si>
  <si>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</si>
  <si>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</si>
  <si>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</si>
  <si>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</si>
  <si>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</si>
  <si>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</si>
  <si>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</si>
  <si>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</si>
  <si>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</si>
  <si>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</si>
  <si>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</si>
  <si>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</si>
  <si>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</si>
  <si>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</si>
  <si>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</si>
  <si>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</si>
  <si>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</si>
  <si>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</si>
  <si>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</si>
  <si>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</si>
  <si>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</si>
  <si>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</si>
  <si>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</si>
  <si>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</si>
  <si>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</si>
  <si>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</si>
  <si>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</si>
  <si>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</si>
  <si>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</si>
  <si>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</si>
  <si>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</si>
  <si>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</si>
  <si>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</si>
  <si>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</si>
  <si>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</si>
  <si>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</si>
  <si>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</si>
  <si>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</si>
  <si>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</si>
  <si>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</si>
  <si>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</si>
  <si>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</si>
  <si>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</si>
  <si>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</si>
  <si>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</si>
  <si>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</si>
  <si>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</si>
  <si>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</si>
  <si>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</si>
  <si>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</si>
  <si>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</si>
  <si>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</si>
  <si>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</si>
  <si>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</si>
  <si>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</si>
  <si>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</si>
  <si>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</si>
  <si>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</si>
  <si>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</si>
  <si>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</si>
  <si>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</si>
  <si>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</si>
  <si>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</si>
  <si>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</si>
  <si>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</si>
  <si>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</si>
  <si>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</si>
  <si>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</si>
  <si>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</si>
  <si>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</si>
  <si>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</si>
  <si>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</si>
  <si>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</si>
  <si>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</si>
  <si>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</si>
  <si>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</si>
  <si>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</si>
  <si>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</si>
  <si>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</si>
  <si>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</si>
  <si>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</si>
  <si>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</si>
  <si>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</si>
  <si>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</si>
  <si>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</si>
  <si>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</si>
  <si>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</si>
  <si>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</si>
  <si>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</si>
  <si>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</si>
  <si>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</si>
  <si>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</si>
  <si>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</si>
  <si>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</si>
  <si>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</si>
  <si>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</si>
  <si>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</si>
  <si>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</si>
  <si>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</si>
  <si>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</si>
  <si>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</si>
  <si>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</si>
  <si>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</si>
  <si>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</si>
  <si>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</si>
  <si>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</si>
  <si>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</si>
  <si>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</si>
  <si>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</si>
  <si>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</si>
  <si>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</si>
  <si>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</si>
  <si>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</si>
  <si>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</si>
  <si>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</si>
  <si>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</si>
  <si>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</si>
  <si>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</si>
  <si>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</si>
  <si>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</si>
  <si>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</si>
  <si>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</si>
  <si>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</si>
  <si>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</si>
  <si>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</si>
  <si>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</si>
  <si>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</si>
  <si>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</si>
  <si>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</si>
  <si>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</si>
  <si>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</si>
  <si>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</si>
  <si>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</si>
  <si>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</si>
  <si>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</si>
  <si>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</si>
  <si>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</si>
  <si>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</si>
  <si>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</si>
  <si>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</si>
  <si>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</si>
  <si>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</si>
  <si>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</si>
  <si>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</si>
  <si>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</si>
  <si>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</si>
  <si>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</si>
  <si>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</si>
  <si>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</si>
  <si>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</si>
  <si>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</si>
  <si>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</si>
  <si>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</si>
  <si>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</si>
  <si>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</si>
  <si>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</si>
  <si>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</si>
  <si>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</si>
  <si>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</si>
  <si>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</si>
  <si>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</si>
  <si>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</si>
  <si>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</si>
  <si>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</si>
  <si>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</si>
  <si>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</si>
  <si>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</si>
  <si>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</si>
  <si>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</si>
  <si>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</si>
  <si>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</si>
  <si>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</si>
  <si>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</si>
  <si>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</si>
  <si>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</si>
  <si>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</si>
  <si>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</si>
  <si>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</si>
  <si>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</si>
  <si>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</si>
  <si>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</si>
  <si>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</si>
  <si>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</si>
  <si>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</si>
  <si>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</si>
  <si>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</si>
  <si>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</si>
  <si>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</si>
  <si>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</si>
  <si>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</si>
  <si>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</si>
  <si>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</si>
  <si>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</si>
  <si>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</si>
  <si>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</si>
  <si>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</si>
  <si>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</si>
  <si>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</si>
  <si>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</si>
  <si>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</si>
  <si>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</si>
  <si>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</si>
  <si>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</si>
  <si>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</si>
  <si>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</si>
  <si>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</si>
  <si>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</si>
  <si>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</si>
  <si>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</si>
  <si>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</si>
  <si>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</si>
  <si>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</si>
  <si>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</si>
  <si>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</si>
  <si>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</si>
  <si>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</si>
  <si>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</si>
  <si>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</si>
  <si>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</si>
  <si>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</si>
  <si>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</si>
  <si>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</si>
  <si>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</si>
  <si>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</si>
  <si>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</si>
  <si>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</si>
  <si>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</si>
  <si>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</si>
  <si>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</si>
  <si>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</si>
  <si>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</si>
  <si>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</si>
  <si>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</si>
  <si>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</si>
  <si>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</si>
  <si>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</si>
  <si>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</si>
  <si>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</si>
  <si>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</si>
  <si>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</si>
  <si>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</si>
  <si>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</si>
  <si>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</si>
  <si>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</si>
  <si>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</si>
  <si>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</si>
  <si>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</si>
  <si>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</si>
  <si>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</si>
  <si>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</si>
  <si>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</si>
  <si>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</si>
  <si>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</si>
  <si>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</si>
  <si>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</si>
  <si>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</si>
  <si>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</si>
  <si>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</si>
  <si>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</si>
  <si>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</si>
  <si>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</si>
  <si>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</si>
  <si>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</si>
  <si>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</si>
  <si>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</si>
  <si>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</si>
  <si>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</si>
  <si>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</si>
  <si>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</si>
  <si>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</si>
  <si>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</si>
  <si>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</si>
  <si>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</si>
  <si>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</si>
  <si>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</si>
  <si>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</si>
  <si>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</si>
  <si>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</si>
  <si>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</si>
  <si>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</si>
  <si>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</si>
  <si>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</si>
  <si>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</si>
  <si>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</si>
  <si>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</si>
  <si>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</si>
  <si>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</si>
  <si>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</si>
  <si>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</si>
  <si>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</si>
  <si>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</si>
  <si>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</si>
  <si>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</si>
  <si>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</si>
  <si>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</si>
  <si>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</si>
  <si>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</si>
  <si>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</si>
  <si>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</si>
  <si>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</si>
  <si>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</si>
  <si>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</si>
  <si>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</si>
  <si>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</si>
  <si>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</si>
  <si>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</si>
  <si>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</si>
  <si>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</si>
  <si>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</si>
  <si>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</si>
  <si>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</si>
  <si>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</si>
  <si>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</si>
  <si>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</si>
  <si>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</si>
  <si>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</si>
  <si>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</si>
  <si>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</si>
  <si>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</si>
  <si>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</si>
  <si>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</si>
  <si>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</si>
  <si>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</si>
  <si>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</si>
  <si>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</si>
  <si>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</si>
  <si>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</si>
  <si>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</si>
  <si>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</si>
  <si>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</si>
  <si>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</si>
  <si>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</si>
  <si>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</si>
  <si>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</si>
  <si>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</si>
  <si>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</si>
  <si>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</si>
  <si>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</si>
  <si>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</si>
  <si>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</si>
  <si>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</si>
  <si>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</si>
  <si>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</si>
  <si>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</si>
  <si>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</si>
  <si>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</si>
  <si>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</si>
  <si>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</si>
  <si>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</si>
  <si>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</si>
  <si>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</si>
  <si>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</si>
  <si>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</si>
  <si>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</si>
  <si>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</si>
  <si>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</si>
  <si>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</si>
  <si>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</si>
  <si>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</si>
  <si>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</si>
  <si>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</si>
  <si>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</si>
  <si>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</si>
  <si>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</si>
  <si>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</si>
  <si>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</si>
  <si>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</si>
  <si>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</si>
  <si>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</si>
  <si>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</si>
  <si>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</si>
  <si>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</si>
  <si>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</si>
  <si>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</si>
  <si>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</si>
  <si>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</si>
  <si>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</si>
  <si>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</si>
  <si>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</si>
  <si>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</si>
  <si>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</si>
  <si>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</si>
  <si>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</si>
  <si>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</si>
  <si>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</si>
  <si>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</si>
  <si>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</si>
  <si>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</si>
  <si>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</si>
  <si>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</si>
  <si>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</si>
  <si>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</si>
  <si>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</si>
  <si>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</si>
  <si>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</si>
  <si>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</si>
  <si>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</si>
  <si>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</si>
  <si>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</si>
  <si>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</si>
  <si>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</si>
  <si>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</si>
  <si>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</si>
  <si>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</si>
  <si>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</si>
  <si>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</si>
  <si>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</si>
  <si>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</si>
  <si>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</si>
  <si>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</si>
  <si>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</si>
  <si>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</si>
  <si>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</si>
  <si>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</si>
  <si>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</si>
  <si>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</si>
  <si>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</si>
  <si>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</si>
  <si>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</si>
  <si>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</si>
  <si>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</si>
  <si>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</si>
  <si>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</si>
  <si>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</si>
  <si>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</si>
  <si>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</si>
  <si>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</si>
  <si>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</si>
  <si>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</si>
  <si>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</si>
  <si>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</si>
  <si>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</si>
  <si>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</si>
  <si>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</si>
  <si>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</si>
  <si>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</si>
  <si>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</si>
  <si>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</si>
  <si>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</si>
  <si>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</si>
  <si>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</si>
  <si>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</si>
  <si>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</si>
  <si>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</si>
  <si>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</si>
  <si>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</si>
  <si>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</si>
  <si>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</si>
  <si>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</si>
  <si>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</si>
  <si>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</si>
  <si>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</si>
  <si>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</si>
  <si>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</si>
  <si>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</si>
  <si>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</si>
  <si>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</si>
  <si>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</si>
  <si>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</si>
  <si>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</si>
  <si>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</si>
  <si>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</si>
  <si>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</si>
  <si>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</si>
  <si>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</si>
  <si>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</si>
  <si>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</si>
  <si>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</si>
  <si>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</si>
  <si>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</si>
  <si>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</si>
  <si>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</si>
  <si>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</si>
  <si>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</si>
  <si>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</si>
  <si>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</si>
  <si>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</si>
  <si>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</si>
  <si>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</si>
  <si>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</si>
  <si>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</si>
  <si>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</si>
  <si>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</si>
  <si>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</si>
  <si>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</si>
  <si>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</si>
  <si>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</si>
  <si>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</si>
  <si>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</si>
  <si>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</si>
  <si>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</si>
  <si>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</si>
  <si>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</si>
  <si>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</si>
  <si>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</si>
  <si>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</si>
  <si>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</si>
  <si>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</si>
  <si>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</si>
  <si>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</si>
  <si>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</si>
  <si>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</si>
  <si>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</si>
  <si>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</si>
  <si>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</si>
  <si>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</si>
  <si>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</si>
  <si>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</si>
  <si>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</si>
  <si>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</si>
  <si>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</si>
  <si>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</si>
  <si>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</si>
  <si>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</si>
  <si>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</si>
  <si>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</si>
  <si>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</si>
  <si>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</si>
  <si>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</si>
  <si>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</si>
  <si>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</si>
  <si>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</si>
  <si>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</si>
  <si>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</si>
  <si>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</si>
  <si>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</si>
  <si>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</si>
  <si>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</si>
  <si>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</si>
  <si>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</si>
  <si>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</si>
  <si>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</si>
  <si>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</si>
  <si>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</si>
  <si>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</si>
  <si>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</si>
  <si>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</si>
  <si>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</si>
  <si>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</si>
  <si>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</si>
  <si>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</si>
  <si>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</si>
  <si>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</si>
  <si>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</si>
  <si>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</si>
  <si>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</si>
  <si>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</si>
  <si>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</si>
  <si>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</si>
  <si>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</si>
  <si>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</si>
  <si>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</si>
  <si>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</si>
  <si>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</si>
  <si>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</si>
  <si>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</si>
  <si>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</si>
  <si>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</si>
  <si>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</si>
  <si>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</si>
  <si>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</si>
  <si>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</si>
  <si>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</si>
  <si>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</si>
  <si>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</si>
  <si>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</si>
  <si>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</si>
  <si>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</si>
  <si>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</si>
  <si>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</si>
  <si>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</si>
  <si>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</si>
  <si>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</si>
  <si>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</si>
  <si>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</si>
  <si>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</si>
  <si>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</si>
  <si>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</si>
  <si>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</si>
  <si>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</si>
  <si>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</si>
  <si>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</si>
  <si>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</si>
  <si>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</si>
  <si>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</si>
  <si>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</si>
  <si>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</si>
  <si>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</si>
  <si>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</si>
  <si>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</si>
  <si>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</si>
  <si>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</si>
  <si>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</si>
  <si>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</si>
  <si>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</si>
  <si>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</si>
  <si>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</si>
  <si>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</si>
  <si>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</si>
  <si>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</si>
  <si>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</si>
  <si>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</si>
  <si>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</si>
  <si>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</si>
  <si>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</si>
  <si>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</si>
  <si>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</si>
  <si>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</si>
  <si>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</si>
  <si>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</si>
  <si>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</si>
  <si>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</si>
  <si>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</si>
  <si>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</si>
  <si>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</si>
  <si>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</si>
  <si>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</si>
  <si>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</si>
  <si>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</si>
  <si>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</si>
  <si>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</si>
  <si>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</si>
  <si>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</si>
  <si>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</si>
  <si>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</si>
  <si>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</si>
  <si>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</si>
  <si>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</si>
  <si>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</si>
  <si>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</si>
  <si>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</si>
  <si>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</si>
  <si>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</si>
  <si>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</si>
  <si>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</si>
  <si>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</si>
  <si>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</si>
  <si>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</si>
  <si>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</si>
  <si>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</si>
  <si>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</si>
  <si>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</si>
  <si>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</si>
  <si>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</si>
  <si>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</si>
  <si>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</si>
  <si>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</si>
  <si>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</si>
  <si>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</si>
  <si>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</si>
  <si>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</si>
  <si>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</si>
  <si>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</si>
  <si>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</si>
  <si>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</si>
  <si>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</si>
  <si>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</si>
  <si>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</si>
  <si>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</si>
  <si>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</si>
  <si>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</si>
  <si>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</si>
  <si>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</si>
  <si>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</si>
  <si>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</si>
  <si>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</si>
  <si>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</si>
  <si>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</si>
  <si>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</si>
  <si>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</si>
  <si>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</si>
  <si>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</si>
  <si>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</si>
  <si>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</si>
  <si>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</si>
  <si>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</si>
  <si>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</si>
  <si>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</si>
  <si>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</si>
  <si>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</si>
  <si>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</si>
  <si>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</si>
  <si>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</si>
  <si>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</si>
  <si>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</si>
  <si>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</si>
  <si>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</si>
  <si>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</si>
  <si>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</si>
  <si>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</si>
  <si>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</si>
  <si>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</si>
  <si>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</si>
  <si>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</si>
  <si>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</si>
  <si>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</si>
  <si>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</si>
  <si>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</si>
  <si>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</si>
  <si>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</si>
  <si>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</si>
  <si>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</si>
  <si>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</si>
  <si>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</si>
  <si>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</si>
  <si>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</si>
  <si>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</si>
  <si>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</si>
  <si>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</si>
  <si>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</si>
  <si>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</si>
  <si>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</si>
  <si>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</si>
  <si>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</si>
  <si>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</si>
  <si>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</si>
  <si>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</si>
  <si>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</si>
  <si>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</si>
  <si>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</si>
  <si>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</si>
  <si>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</si>
  <si>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</si>
  <si>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</si>
  <si>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</si>
  <si>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</si>
  <si>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</si>
  <si>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</si>
  <si>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</si>
  <si>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</si>
  <si>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</si>
  <si>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</si>
  <si>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</si>
  <si>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</si>
  <si>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</si>
  <si>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</si>
  <si>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</si>
  <si>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</si>
  <si>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</si>
  <si>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</si>
  <si>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</si>
  <si>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</si>
  <si>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</si>
  <si>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</si>
  <si>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</si>
  <si>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</si>
  <si>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</si>
  <si>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</si>
  <si>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</si>
  <si>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</si>
  <si>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</si>
  <si>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</si>
  <si>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</si>
  <si>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</si>
  <si>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</si>
  <si>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</si>
  <si>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</si>
  <si>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</si>
  <si>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</si>
  <si>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</si>
  <si>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</si>
  <si>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</si>
  <si>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</si>
  <si>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</si>
  <si>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</si>
  <si>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</si>
  <si>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</si>
  <si>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</si>
  <si>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</si>
  <si>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</si>
  <si>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</si>
  <si>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</si>
  <si>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</si>
  <si>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</si>
  <si>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</si>
  <si>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</si>
  <si>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</si>
  <si>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</si>
  <si>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</si>
  <si>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</si>
  <si>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</si>
  <si>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</si>
  <si>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</si>
  <si>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</si>
  <si>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</si>
  <si>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</si>
  <si>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</si>
  <si>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</si>
  <si>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</si>
  <si>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</si>
  <si>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</si>
  <si>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</si>
  <si>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</si>
  <si>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</si>
  <si>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</si>
  <si>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</si>
  <si>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</si>
  <si>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</si>
  <si>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</si>
  <si>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</si>
  <si>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</si>
  <si>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</si>
  <si>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</si>
  <si>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</si>
  <si>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</si>
  <si>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</si>
  <si>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</si>
  <si>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</si>
  <si>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</si>
  <si>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</si>
  <si>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</si>
  <si>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</si>
  <si>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</si>
  <si>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</si>
  <si>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</si>
  <si>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</si>
  <si>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</si>
  <si>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</si>
  <si>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</si>
  <si>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</si>
  <si>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</si>
  <si>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</si>
  <si>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</si>
  <si>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</si>
  <si>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</si>
  <si>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</si>
  <si>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</si>
  <si>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</si>
  <si>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</si>
  <si>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</si>
  <si>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</si>
  <si>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</si>
  <si>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</si>
  <si>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</si>
  <si>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</si>
  <si>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</si>
  <si>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</si>
  <si>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</si>
  <si>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</si>
  <si>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</si>
  <si>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</si>
  <si>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</si>
  <si>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</si>
  <si>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</si>
  <si>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</si>
  <si>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</si>
  <si>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</si>
  <si>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</si>
  <si>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</si>
  <si>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</si>
  <si>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</si>
  <si>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</si>
  <si>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</si>
  <si>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</si>
  <si>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</si>
  <si>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</si>
  <si>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</si>
  <si>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</si>
  <si>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</si>
  <si>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</si>
  <si>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</si>
  <si>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</si>
  <si>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</si>
  <si>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</si>
  <si>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</si>
  <si>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</si>
  <si>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</si>
  <si>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</si>
  <si>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</si>
  <si>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</si>
  <si>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</si>
  <si>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</si>
  <si>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</si>
  <si>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</si>
  <si>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</si>
  <si>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</si>
  <si>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</si>
  <si>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</si>
  <si>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</si>
  <si>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</si>
  <si>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</si>
  <si>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</si>
  <si>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</si>
  <si>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</si>
  <si>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</si>
  <si>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</si>
  <si>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</si>
  <si>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</si>
  <si>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</si>
  <si>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</si>
  <si>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</si>
  <si>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</si>
  <si>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</si>
  <si>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</si>
  <si>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</si>
  <si>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</si>
  <si>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</si>
  <si>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</si>
  <si>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</si>
  <si>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</si>
  <si>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</si>
  <si>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</si>
  <si>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</si>
  <si>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</si>
  <si>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</si>
  <si>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</si>
  <si>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</si>
  <si>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</si>
  <si>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</si>
  <si>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</si>
  <si>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</si>
  <si>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</si>
  <si>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</si>
  <si>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</si>
  <si>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</si>
  <si>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</si>
  <si>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</si>
  <si>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</si>
  <si>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</si>
  <si>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</si>
  <si>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</si>
  <si>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</si>
  <si>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</si>
  <si>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</si>
  <si>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</si>
  <si>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</si>
  <si>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</si>
  <si>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</si>
  <si>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</si>
  <si>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</si>
  <si>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</si>
  <si>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</si>
  <si>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</si>
  <si>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</si>
  <si>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</si>
  <si>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</si>
  <si>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</si>
  <si>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</si>
  <si>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</si>
  <si>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</si>
  <si>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</si>
  <si>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</si>
  <si>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</si>
  <si>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</si>
  <si>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</si>
  <si>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</si>
  <si>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</si>
  <si>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</si>
  <si>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</si>
  <si>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</si>
  <si>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</si>
  <si>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</si>
  <si>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</si>
  <si>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</si>
  <si>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</si>
  <si>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</si>
  <si>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</si>
  <si>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</si>
  <si>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</si>
  <si>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</si>
  <si>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</si>
  <si>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</si>
  <si>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</si>
  <si>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</si>
  <si>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</si>
  <si>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</si>
  <si>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</si>
  <si>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</si>
  <si>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</si>
  <si>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</si>
  <si>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</si>
  <si>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</si>
  <si>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</si>
  <si>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</si>
  <si>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</si>
  <si>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</si>
  <si>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</si>
  <si>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</si>
  <si>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</si>
  <si>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</si>
  <si>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</si>
  <si>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</si>
  <si>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</si>
  <si>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</si>
  <si>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</si>
  <si>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</si>
  <si>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</si>
  <si>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</si>
  <si>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</si>
  <si>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</si>
  <si>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</si>
  <si>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</si>
  <si>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</si>
  <si>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</si>
  <si>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</si>
  <si>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</si>
  <si>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</si>
  <si>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</si>
  <si>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</si>
  <si>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</si>
  <si>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</si>
  <si>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</si>
  <si>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</si>
  <si>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</si>
  <si>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</si>
  <si>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</si>
  <si>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</si>
  <si>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</si>
  <si>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</si>
  <si>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</si>
  <si>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</si>
  <si>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</si>
  <si>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</si>
  <si>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</si>
  <si>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</si>
  <si>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</si>
  <si>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</si>
  <si>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</si>
  <si>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</si>
  <si>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</si>
  <si>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</si>
  <si>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</si>
  <si>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</si>
  <si>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</si>
  <si>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</si>
  <si>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</si>
  <si>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</si>
  <si>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</si>
  <si>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</si>
  <si>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</si>
  <si>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</si>
  <si>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</si>
  <si>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</si>
  <si>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</si>
  <si>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</si>
  <si>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</si>
  <si>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</si>
  <si>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</si>
  <si>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</si>
  <si>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</si>
  <si>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</si>
  <si>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</si>
  <si>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</si>
  <si>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</si>
  <si>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</si>
  <si>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</si>
  <si>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</si>
  <si>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</si>
  <si>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</si>
  <si>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</si>
  <si>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</si>
  <si>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</si>
  <si>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</si>
  <si>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</si>
  <si>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</si>
  <si>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</si>
  <si>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</si>
  <si>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</si>
  <si>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</si>
  <si>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</si>
  <si>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</si>
  <si>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</si>
  <si>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</si>
  <si>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</si>
  <si>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</si>
  <si>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</si>
  <si>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</si>
  <si>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</si>
  <si>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</si>
  <si>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</si>
  <si>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</si>
  <si>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</si>
  <si>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</si>
  <si>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</si>
  <si>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</si>
  <si>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</si>
  <si>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</si>
  <si>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</si>
  <si>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</si>
  <si>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</si>
  <si>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</si>
  <si>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</si>
  <si>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</si>
  <si>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</si>
  <si>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</si>
  <si>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</si>
  <si>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</si>
  <si>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</si>
  <si>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</si>
  <si>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</si>
  <si>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</si>
  <si>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</si>
  <si>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</si>
  <si>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</si>
  <si>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</si>
  <si>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</si>
  <si>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</si>
  <si>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</si>
  <si>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</si>
  <si>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</si>
  <si>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</si>
  <si>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</si>
  <si>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</si>
  <si>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</si>
  <si>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</si>
  <si>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</si>
  <si>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</si>
  <si>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</si>
  <si>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</si>
  <si>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</si>
  <si>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</si>
  <si>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</si>
  <si>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</si>
  <si>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</si>
  <si>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</si>
  <si>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</si>
  <si>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</si>
  <si>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</si>
  <si>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</si>
  <si>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</si>
  <si>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</si>
  <si>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</si>
  <si>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</si>
  <si>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</si>
  <si>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</si>
  <si>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</si>
  <si>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</si>
  <si>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</si>
  <si>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</si>
  <si>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</si>
  <si>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</si>
  <si>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</si>
  <si>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</si>
  <si>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</si>
  <si>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</si>
  <si>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</si>
  <si>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</si>
  <si>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</si>
  <si>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</si>
  <si>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</si>
  <si>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</si>
  <si>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</si>
  <si>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</si>
  <si>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</si>
  <si>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</si>
  <si>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</si>
  <si>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</si>
  <si>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</si>
  <si>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</si>
  <si>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</si>
  <si>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</si>
  <si>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</si>
  <si>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</si>
  <si>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</si>
  <si>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</si>
  <si>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</si>
  <si>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</si>
  <si>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</si>
  <si>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</si>
  <si>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</si>
  <si>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</si>
  <si>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</si>
  <si>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</si>
  <si>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</si>
  <si>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</si>
  <si>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</si>
  <si>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</si>
  <si>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</si>
  <si>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</si>
  <si>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</si>
  <si>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</si>
  <si>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</si>
  <si>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</si>
  <si>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</si>
  <si>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</si>
  <si>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</si>
  <si>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</si>
  <si>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</si>
  <si>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</si>
  <si>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</si>
  <si>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</si>
  <si>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</si>
  <si>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</si>
  <si>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</si>
  <si>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</si>
  <si>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</si>
  <si>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</si>
  <si>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</si>
  <si>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</si>
  <si>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</si>
  <si>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</si>
  <si>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</si>
  <si>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</si>
  <si>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</si>
  <si>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</si>
  <si>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</si>
  <si>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</si>
  <si>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</si>
  <si>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</si>
  <si>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</si>
  <si>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</si>
  <si>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</si>
  <si>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</si>
  <si>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</si>
  <si>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</si>
  <si>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</si>
  <si>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</si>
  <si>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</si>
  <si>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</si>
  <si>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</si>
  <si>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</si>
  <si>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</si>
  <si>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</si>
  <si>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</si>
  <si>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FramingMaterial</t>
  </si>
  <si>
    <t>Framing Configuration</t>
  </si>
  <si>
    <t>Framing Depth</t>
  </si>
  <si>
    <t>FramingSize</t>
  </si>
  <si>
    <t>CavityInsulation (R-XX)</t>
  </si>
  <si>
    <t>Assembly R Value (h-ft2.F/Btu)</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</si>
  <si>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</si>
  <si>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</si>
  <si>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</si>
  <si>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</si>
  <si>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</si>
  <si>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</si>
  <si>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</si>
  <si>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</si>
  <si>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</si>
  <si>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</si>
  <si>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</si>
  <si>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</si>
  <si>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</si>
  <si>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</si>
  <si>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</si>
  <si>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</si>
  <si>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</si>
  <si>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</si>
  <si>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</si>
  <si>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</si>
  <si>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</si>
  <si>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</si>
  <si>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</si>
  <si>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</si>
  <si>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</si>
  <si>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</si>
  <si>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</si>
  <si>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</si>
  <si>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</si>
  <si>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</si>
  <si>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</si>
  <si>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</si>
  <si>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</si>
  <si>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</si>
  <si>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</si>
  <si>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</si>
  <si>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</si>
  <si>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</si>
  <si>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</si>
  <si>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</si>
  <si>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</si>
  <si>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</si>
  <si>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</si>
  <si>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</si>
  <si>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</si>
  <si>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</si>
  <si>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</si>
  <si>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</si>
  <si>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</si>
  <si>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</si>
  <si>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</si>
  <si>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</si>
  <si>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</si>
  <si>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</si>
  <si>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</si>
  <si>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</si>
  <si>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</si>
  <si>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</si>
  <si>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</si>
  <si>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</si>
  <si>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</si>
  <si>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</si>
  <si>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</si>
  <si>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</si>
  <si>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</si>
  <si>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</si>
  <si>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</si>
  <si>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</si>
  <si>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</si>
  <si>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</si>
  <si>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</si>
  <si>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</si>
  <si>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</si>
  <si>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</si>
  <si>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</si>
  <si>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</si>
  <si>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</si>
  <si>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</si>
  <si>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</si>
  <si>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</si>
  <si>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</si>
  <si>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</si>
  <si>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</si>
  <si>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</si>
  <si>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</si>
  <si>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</si>
  <si>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</si>
  <si>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</si>
  <si>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</si>
  <si>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</si>
  <si>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</si>
  <si>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</si>
  <si>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</si>
  <si>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</si>
  <si>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</si>
  <si>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</si>
  <si>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</si>
  <si>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</si>
  <si>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</si>
  <si>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</si>
  <si>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</si>
  <si>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</si>
  <si>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</si>
  <si>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</si>
  <si>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</si>
  <si>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Material Standard Source</t>
  </si>
  <si>
    <t>Aluminum w/out Thrml Break - Double glass with no low e - No Ins.</t>
  </si>
  <si>
    <t>Aluminum w/out Thrml Break - Double glass with no low e - R4 Ins.</t>
  </si>
  <si>
    <t>Aluminum w/out Thrml Break - Double glass with no low e - R7 Ins.</t>
  </si>
  <si>
    <t>Aluminum w/out Thrml Break - Double glass with no low e - R10 Ins.</t>
  </si>
  <si>
    <t>Aluminum w/out Thrml Break - Double glass with no low e - R15 Ins.</t>
  </si>
  <si>
    <t>Aluminum w/out Thrml Break - Double glass with no low e - R20 Ins.</t>
  </si>
  <si>
    <t>Aluminum w/out Thrml Break - Double glass with no low e - R25 Ins.</t>
  </si>
  <si>
    <t>Aluminum w/out Thrml Break - Double glass with no low e - R30 Ins.</t>
  </si>
  <si>
    <t>Continuous Ins. - Double glass with no low e - No Ins.</t>
  </si>
  <si>
    <t>Continuous Ins. - Double glass with no low e - R4 Ins.</t>
  </si>
  <si>
    <t>Continuous Ins. - Double glass with no low e - R7 Ins.</t>
  </si>
  <si>
    <t>Continuous Ins. - Double glass with no low e - R10 Ins.</t>
  </si>
  <si>
    <t>Continuous Ins. - Double glass with no low e - R15 Ins.</t>
  </si>
  <si>
    <t>Continuous Ins. - Double glass with no low e - R20 Ins.</t>
  </si>
  <si>
    <t>Continuous Ins. - Double glass with no low e - R25 Ins.</t>
  </si>
  <si>
    <t>Continuous Ins. - Double glass with no low e - R30 Ins.</t>
  </si>
  <si>
    <t>Structural Glazing - Double glass with no low e - No Ins.</t>
  </si>
  <si>
    <t>Structural Glazing - Double glass with no low e - R4 Ins.</t>
  </si>
  <si>
    <t>Structural Glazing - Double glass with no low e - R7 Ins.</t>
  </si>
  <si>
    <t>Structural Glazing - Double glass with no low e - R10 Ins.</t>
  </si>
  <si>
    <t>Structural Glazing - Double glass with no low e - R15 Ins.</t>
  </si>
  <si>
    <t>Structural Glazing - Double glass with no low e - R20 Ins.</t>
  </si>
  <si>
    <t>Structural Glazing - Double glass with no low e - R25 Ins.</t>
  </si>
  <si>
    <t>Structural Glazing - Double glass with no low e - R30 Ins.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</si>
</sst>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10">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7">
    <dxf>
      <alignment horizontal="general" vertical="center" textRotation="0" wrapText="0" indent="0" justifyLastLine="0" shrinkToFit="0" readingOrder="0"/>
    </dxf>
    <dxf>
      <alignment horizontal="general" vertical="center" textRotation="0" wrapText="0" indent="0" justifyLastLine="0" shrinkToFit="0" readingOrder="0"/>
    </dxf>
    <dxf>
      <font>
        <color auto="1"/>
      </font>
      <numFmt numFmtId="0" formatCode="General"/>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6"/>
    <tableColumn id="2" name="Notes" dataDxfId="25"/>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K1143" totalsRowShown="0" headerRowDxfId="5">
  <autoFilter ref="A4:AK1143"/>
  <tableColumns count="3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29" name="Code Category"/>
    <tableColumn id="30" name="Code Identifier"/>
    <tableColumn id="31" name="FramingMaterial"/>
    <tableColumn id="32" name="Framing Configuration"/>
    <tableColumn id="33" name="Framing Depth"/>
    <tableColumn id="34" name="FramingSize"/>
    <tableColumn id="35" name="CavityInsulation (R-XX)" dataDxfId="4"/>
    <tableColumn id="36" name="Assembly R Value (h-ft2.F/Btu)" dataDxfId="3"/>
    <tableColumn id="37" name="Material Standard Source"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4"/>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3"/>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2"/>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21">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20"/>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9">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8"/>
    <tableColumn id="2" name="Primary Space Type"/>
    <tableColumn id="3" name="Secondary Space Type"/>
    <tableColumn id="4" name="ft^3/min*person "/>
    <tableColumn id="5" name="ft^3/min*ft^2 "/>
    <tableColumn id="9" name="ach" dataDxfId="17"/>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6">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5"/>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4" dataDxfId="13">
  <autoFilter ref="A3:G813"/>
  <tableColumns count="7">
    <tableColumn id="7" name="VLookupColumn " dataDxfId="12"/>
    <tableColumn id="1" name="Lighting Standard" dataDxfId="11"/>
    <tableColumn id="2" name="Primary Space Type" dataDxfId="10"/>
    <tableColumn id="3" name="Secondary Space Type" dataDxfId="9"/>
    <tableColumn id="4" name="W/ft^2" dataDxfId="8"/>
    <tableColumn id="5" name="W/ft" dataDxfId="7">
      <calculatedColumnFormula>InteriorLightingTable[[#This Row],[W/ft^2]]*0.9</calculatedColumnFormula>
    </tableColumn>
    <tableColumn id="6" name="Import Order" dataDxfId="6"/>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B1" zoomScale="85" zoomScaleNormal="85" workbookViewId="0">
      <pane ySplit="4" topLeftCell="A478" activePane="bottomLeft" state="frozen"/>
      <selection pane="bottomLeft" activeCell="B448" sqref="B448"/>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65"/>
  <sheetViews>
    <sheetView tabSelected="1" zoomScale="70" zoomScaleNormal="70" workbookViewId="0">
      <pane xSplit="1" ySplit="4" topLeftCell="B780" activePane="bottomRight" state="frozen"/>
      <selection pane="topRight" activeCell="B1" sqref="B1"/>
      <selection pane="bottomLeft" activeCell="A5" sqref="A5"/>
      <selection pane="bottomRight" activeCell="B796" sqref="B796"/>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35.5546875" customWidth="1"/>
    <col min="30" max="30" width="55.5546875" customWidth="1"/>
    <col min="31" max="31" width="18.109375" bestFit="1" customWidth="1"/>
    <col min="32" max="32" width="23.33203125" bestFit="1" customWidth="1"/>
    <col min="33" max="33" width="16.44140625" bestFit="1" customWidth="1"/>
    <col min="34" max="34" width="14" bestFit="1" customWidth="1"/>
    <col min="35" max="35" width="24" style="98" bestFit="1" customWidth="1"/>
    <col min="36" max="36" width="31.109375" style="98" bestFit="1" customWidth="1"/>
    <col min="37" max="37" width="18.88671875" bestFit="1" customWidth="1"/>
  </cols>
  <sheetData>
    <row r="1" spans="1:37">
      <c r="A1" t="s">
        <v>1911</v>
      </c>
    </row>
    <row r="2" spans="1:3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3864</v>
      </c>
      <c r="AC3" s="75"/>
      <c r="AD3" s="75"/>
    </row>
    <row r="4" spans="1:3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3865</v>
      </c>
      <c r="AC4" s="1" t="s">
        <v>3866</v>
      </c>
      <c r="AD4" s="1" t="s">
        <v>3867</v>
      </c>
      <c r="AE4" s="80" t="s">
        <v>3891</v>
      </c>
      <c r="AF4" s="82" t="s">
        <v>3892</v>
      </c>
      <c r="AG4" s="82" t="s">
        <v>3893</v>
      </c>
      <c r="AH4" s="82" t="s">
        <v>3894</v>
      </c>
      <c r="AI4" s="100" t="s">
        <v>3895</v>
      </c>
      <c r="AJ4" s="100" t="s">
        <v>3896</v>
      </c>
      <c r="AK4" s="81" t="s">
        <v>4002</v>
      </c>
    </row>
    <row r="5" spans="1:3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7">
      <c r="A9" t="s">
        <v>1404</v>
      </c>
      <c r="B9" t="s">
        <v>1917</v>
      </c>
      <c r="D9">
        <v>0.5</v>
      </c>
      <c r="L9" t="s">
        <v>1405</v>
      </c>
    </row>
    <row r="10" spans="1:3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I31" s="98"/>
      <c r="AJ31" s="98"/>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I32" s="98"/>
      <c r="AJ32" s="98"/>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I33" s="98"/>
      <c r="AJ33" s="98"/>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I34" s="98"/>
      <c r="AJ34" s="98"/>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I35" s="98"/>
      <c r="AJ35" s="98"/>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I137" s="98"/>
      <c r="AJ137" s="98"/>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I138" s="98"/>
      <c r="AJ138" s="98"/>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I139" s="98"/>
      <c r="AJ139" s="98"/>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I140" s="98"/>
      <c r="AJ140" s="98"/>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I141" s="98"/>
      <c r="AJ141" s="98"/>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I142" s="98"/>
      <c r="AJ142" s="98"/>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I143" s="98"/>
      <c r="AJ143" s="98"/>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I173" s="98"/>
      <c r="AJ173" s="98"/>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I174" s="98"/>
      <c r="AJ174" s="98"/>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I175" s="98"/>
      <c r="AJ175" s="98"/>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I176" s="98"/>
      <c r="AJ176" s="98"/>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I177" s="98"/>
      <c r="AJ177" s="98"/>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I178" s="98"/>
      <c r="AJ178" s="98"/>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I179" s="98"/>
      <c r="AJ179" s="98"/>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I180" s="98"/>
      <c r="AJ180" s="98"/>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I202" s="98"/>
      <c r="AJ202" s="98"/>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I203" s="98"/>
      <c r="AJ203" s="98"/>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I204" s="98"/>
      <c r="AJ204" s="98"/>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I205" s="98"/>
      <c r="AJ205" s="98"/>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I206" s="98"/>
      <c r="AJ206" s="98"/>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I207" s="98"/>
      <c r="AJ207" s="98"/>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I208" s="98"/>
      <c r="AJ208" s="98"/>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I209" s="98"/>
      <c r="AJ209" s="98"/>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I247" s="98"/>
      <c r="AJ247" s="98"/>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I248" s="98"/>
      <c r="AJ248" s="98"/>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I249" s="98"/>
      <c r="AJ249" s="98"/>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I250" s="98"/>
      <c r="AJ250" s="98"/>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I251" s="98"/>
      <c r="AJ251" s="98"/>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I252" s="98"/>
      <c r="AJ252" s="98"/>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I288" s="98"/>
      <c r="AJ288" s="98"/>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I289" s="98"/>
      <c r="AJ289" s="98"/>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I290" s="98"/>
      <c r="AJ290" s="98"/>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I291" s="98"/>
      <c r="AJ291" s="98"/>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I292" s="98"/>
      <c r="AJ292" s="98"/>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I293" s="98"/>
      <c r="AJ293" s="98"/>
    </row>
    <row r="294" spans="1:36" s="70" customFormat="1">
      <c r="A294" s="70" t="s">
        <v>3381</v>
      </c>
      <c r="B294" s="70" t="s">
        <v>1206</v>
      </c>
      <c r="D294" s="70">
        <v>6</v>
      </c>
      <c r="E294" s="70">
        <v>6.5195999999999996</v>
      </c>
      <c r="F294" s="70">
        <v>0.92</v>
      </c>
      <c r="G294" s="70">
        <v>0.08</v>
      </c>
      <c r="H294" s="70">
        <v>0.24</v>
      </c>
      <c r="AB294" s="70" t="s">
        <v>3250</v>
      </c>
      <c r="AC294" s="70" t="s">
        <v>1405</v>
      </c>
      <c r="AD294" s="70" t="s">
        <v>3381</v>
      </c>
      <c r="AI294" s="98"/>
      <c r="AJ294" s="98"/>
    </row>
    <row r="295" spans="1:36" s="70" customFormat="1">
      <c r="A295" s="70" t="s">
        <v>3252</v>
      </c>
      <c r="B295" s="70" t="s">
        <v>1206</v>
      </c>
      <c r="D295" s="70">
        <v>5.5</v>
      </c>
      <c r="E295" s="70">
        <v>8.4599999999999902</v>
      </c>
      <c r="F295" s="70">
        <v>0.65</v>
      </c>
      <c r="G295" s="70">
        <v>0.08</v>
      </c>
      <c r="H295" s="70">
        <v>0.24</v>
      </c>
      <c r="AB295" s="70" t="s">
        <v>3250</v>
      </c>
      <c r="AC295" s="70" t="s">
        <v>1405</v>
      </c>
      <c r="AD295" s="70" t="s">
        <v>3252</v>
      </c>
      <c r="AI295" s="98"/>
      <c r="AJ295" s="98"/>
    </row>
    <row r="296" spans="1:36" s="70" customFormat="1">
      <c r="A296" s="70" t="s">
        <v>3382</v>
      </c>
      <c r="B296" s="70" t="s">
        <v>1206</v>
      </c>
      <c r="D296" s="70">
        <v>0.5</v>
      </c>
      <c r="E296" s="70">
        <v>0.65039999999999998</v>
      </c>
      <c r="F296" s="70">
        <v>0.77</v>
      </c>
      <c r="G296" s="70">
        <v>0.08</v>
      </c>
      <c r="H296" s="70">
        <v>0.24</v>
      </c>
      <c r="AB296" s="70" t="s">
        <v>3250</v>
      </c>
      <c r="AC296" s="70" t="s">
        <v>1405</v>
      </c>
      <c r="AD296" s="70" t="s">
        <v>3382</v>
      </c>
      <c r="AI296" s="98"/>
      <c r="AJ296" s="98"/>
    </row>
    <row r="297" spans="1:36" s="70" customFormat="1">
      <c r="A297" s="70" t="s">
        <v>3383</v>
      </c>
      <c r="B297" s="70" t="s">
        <v>1206</v>
      </c>
      <c r="D297" s="70">
        <v>0.75</v>
      </c>
      <c r="E297" s="70">
        <v>0.89039999999999997</v>
      </c>
      <c r="F297" s="70">
        <v>0.84</v>
      </c>
      <c r="G297" s="70">
        <v>0.08</v>
      </c>
      <c r="H297" s="70">
        <v>0.24</v>
      </c>
      <c r="AB297" s="70" t="s">
        <v>3250</v>
      </c>
      <c r="AC297" s="70" t="s">
        <v>1405</v>
      </c>
      <c r="AD297" s="70" t="s">
        <v>3383</v>
      </c>
      <c r="AI297" s="98"/>
      <c r="AJ297" s="98"/>
    </row>
    <row r="298" spans="1:36" s="70" customFormat="1">
      <c r="A298" s="70" t="s">
        <v>3384</v>
      </c>
      <c r="B298" s="70" t="s">
        <v>1206</v>
      </c>
      <c r="D298" s="70">
        <v>1.5</v>
      </c>
      <c r="E298" s="70">
        <v>1.7196</v>
      </c>
      <c r="F298" s="70">
        <v>0.87</v>
      </c>
      <c r="G298" s="70">
        <v>0.08</v>
      </c>
      <c r="H298" s="70">
        <v>0.24</v>
      </c>
      <c r="AB298" s="70" t="s">
        <v>3250</v>
      </c>
      <c r="AC298" s="70" t="s">
        <v>1405</v>
      </c>
      <c r="AD298" s="70" t="s">
        <v>3384</v>
      </c>
      <c r="AI298" s="98"/>
      <c r="AJ298" s="98"/>
    </row>
    <row r="299" spans="1:36" s="70" customFormat="1">
      <c r="A299" s="70" t="s">
        <v>3385</v>
      </c>
      <c r="B299" s="70" t="s">
        <v>1206</v>
      </c>
      <c r="D299" s="70">
        <v>3.5</v>
      </c>
      <c r="E299" s="70">
        <v>4.1196000000000002</v>
      </c>
      <c r="F299" s="70">
        <v>0.85</v>
      </c>
      <c r="G299" s="70">
        <v>0.08</v>
      </c>
      <c r="H299" s="70">
        <v>0.24</v>
      </c>
      <c r="AB299" s="70" t="s">
        <v>3250</v>
      </c>
      <c r="AC299" s="70" t="s">
        <v>1405</v>
      </c>
      <c r="AD299" s="70" t="s">
        <v>3385</v>
      </c>
      <c r="AI299" s="98"/>
      <c r="AJ299" s="98"/>
    </row>
    <row r="300" spans="1:36" s="70" customFormat="1">
      <c r="A300" s="70" t="s">
        <v>3386</v>
      </c>
      <c r="B300" s="70" t="s">
        <v>1206</v>
      </c>
      <c r="D300" s="70">
        <v>0.5</v>
      </c>
      <c r="E300" s="70">
        <v>0.6804</v>
      </c>
      <c r="F300" s="70">
        <v>0.73</v>
      </c>
      <c r="G300" s="70">
        <v>0.08</v>
      </c>
      <c r="H300" s="70">
        <v>0.24</v>
      </c>
      <c r="AB300" s="70" t="s">
        <v>3250</v>
      </c>
      <c r="AC300" s="70" t="s">
        <v>1405</v>
      </c>
      <c r="AD300" s="70" t="s">
        <v>3386</v>
      </c>
      <c r="AI300" s="98"/>
      <c r="AJ300" s="98"/>
    </row>
    <row r="301" spans="1:36" s="70" customFormat="1">
      <c r="A301" s="70" t="s">
        <v>3387</v>
      </c>
      <c r="B301" s="70" t="s">
        <v>1206</v>
      </c>
      <c r="D301" s="70">
        <v>0.75</v>
      </c>
      <c r="E301" s="70">
        <v>0.99960000000000004</v>
      </c>
      <c r="F301" s="70">
        <v>0.75</v>
      </c>
      <c r="G301" s="70">
        <v>0.08</v>
      </c>
      <c r="H301" s="70">
        <v>0.24</v>
      </c>
      <c r="AB301" s="70" t="s">
        <v>3250</v>
      </c>
      <c r="AC301" s="70" t="s">
        <v>1405</v>
      </c>
      <c r="AD301" s="70" t="s">
        <v>3387</v>
      </c>
      <c r="AI301" s="98"/>
      <c r="AJ301" s="98"/>
    </row>
    <row r="302" spans="1:36" s="70" customFormat="1">
      <c r="A302" s="70" t="s">
        <v>3388</v>
      </c>
      <c r="B302" s="70" t="s">
        <v>1206</v>
      </c>
      <c r="D302" s="70">
        <v>1.5</v>
      </c>
      <c r="E302" s="70">
        <v>1.95</v>
      </c>
      <c r="F302" s="70">
        <v>0.77</v>
      </c>
      <c r="G302" s="70">
        <v>0.08</v>
      </c>
      <c r="H302" s="70">
        <v>0.24</v>
      </c>
      <c r="AB302" s="70" t="s">
        <v>3250</v>
      </c>
      <c r="AC302" s="70" t="s">
        <v>1405</v>
      </c>
      <c r="AD302" s="70" t="s">
        <v>3388</v>
      </c>
      <c r="AI302" s="98"/>
      <c r="AJ302" s="98"/>
    </row>
    <row r="303" spans="1:36" s="70" customFormat="1">
      <c r="A303" s="70" t="s">
        <v>3389</v>
      </c>
      <c r="B303" s="70" t="s">
        <v>1206</v>
      </c>
      <c r="D303" s="70">
        <v>3.5</v>
      </c>
      <c r="E303" s="70">
        <v>4.38</v>
      </c>
      <c r="F303" s="70">
        <v>0.8</v>
      </c>
      <c r="G303" s="70">
        <v>0.08</v>
      </c>
      <c r="H303" s="70">
        <v>0.24</v>
      </c>
      <c r="AB303" s="70" t="s">
        <v>3250</v>
      </c>
      <c r="AC303" s="70" t="s">
        <v>1405</v>
      </c>
      <c r="AD303" s="70" t="s">
        <v>3389</v>
      </c>
      <c r="AI303" s="98"/>
      <c r="AJ303" s="98"/>
    </row>
    <row r="304" spans="1:36" s="70" customFormat="1">
      <c r="A304" s="70" t="s">
        <v>3390</v>
      </c>
      <c r="B304" s="70" t="s">
        <v>1206</v>
      </c>
      <c r="D304" s="70">
        <v>0.5</v>
      </c>
      <c r="E304" s="70">
        <v>0.66</v>
      </c>
      <c r="F304" s="70">
        <v>0.76</v>
      </c>
      <c r="G304" s="70">
        <v>0.08</v>
      </c>
      <c r="H304" s="70">
        <v>0.24</v>
      </c>
      <c r="AB304" s="70" t="s">
        <v>3250</v>
      </c>
      <c r="AC304" s="70" t="s">
        <v>1405</v>
      </c>
      <c r="AD304" s="70" t="s">
        <v>3390</v>
      </c>
      <c r="AI304" s="98"/>
      <c r="AJ304" s="98"/>
    </row>
    <row r="305" spans="1:36" s="70" customFormat="1">
      <c r="A305" s="70" t="s">
        <v>3391</v>
      </c>
      <c r="B305" s="70" t="s">
        <v>1206</v>
      </c>
      <c r="D305" s="70">
        <v>0.75</v>
      </c>
      <c r="E305" s="70">
        <v>0.92999999999999905</v>
      </c>
      <c r="F305" s="70">
        <v>0.81</v>
      </c>
      <c r="G305" s="70">
        <v>0.08</v>
      </c>
      <c r="H305" s="70">
        <v>0.24</v>
      </c>
      <c r="AB305" s="70" t="s">
        <v>3250</v>
      </c>
      <c r="AC305" s="70" t="s">
        <v>1405</v>
      </c>
      <c r="AD305" s="70" t="s">
        <v>3391</v>
      </c>
      <c r="AI305" s="98"/>
      <c r="AJ305" s="98"/>
    </row>
    <row r="306" spans="1:36" s="70" customFormat="1">
      <c r="A306" s="70" t="s">
        <v>3392</v>
      </c>
      <c r="B306" s="70" t="s">
        <v>1206</v>
      </c>
      <c r="D306" s="70">
        <v>1.5</v>
      </c>
      <c r="E306" s="70">
        <v>1.8804000000000001</v>
      </c>
      <c r="F306" s="70">
        <v>0.8</v>
      </c>
      <c r="G306" s="70">
        <v>0.08</v>
      </c>
      <c r="H306" s="70">
        <v>0.24</v>
      </c>
      <c r="AB306" s="70" t="s">
        <v>3250</v>
      </c>
      <c r="AC306" s="70" t="s">
        <v>1405</v>
      </c>
      <c r="AD306" s="70" t="s">
        <v>3392</v>
      </c>
      <c r="AI306" s="98"/>
      <c r="AJ306" s="98"/>
    </row>
    <row r="307" spans="1:36" s="70" customFormat="1">
      <c r="A307" s="70" t="s">
        <v>3393</v>
      </c>
      <c r="B307" s="70" t="s">
        <v>1206</v>
      </c>
      <c r="D307" s="70">
        <v>3.5</v>
      </c>
      <c r="E307" s="70">
        <v>4.2695999999999996</v>
      </c>
      <c r="F307" s="70">
        <v>0.82</v>
      </c>
      <c r="G307" s="70">
        <v>0.08</v>
      </c>
      <c r="H307" s="70">
        <v>0.24</v>
      </c>
      <c r="AB307" s="70" t="s">
        <v>3250</v>
      </c>
      <c r="AC307" s="70" t="s">
        <v>1405</v>
      </c>
      <c r="AD307" s="70" t="s">
        <v>3393</v>
      </c>
      <c r="AI307" s="98"/>
      <c r="AJ307" s="98"/>
    </row>
    <row r="308" spans="1:36" s="70" customFormat="1">
      <c r="A308" s="70" t="s">
        <v>3394</v>
      </c>
      <c r="B308" s="70" t="s">
        <v>1206</v>
      </c>
      <c r="D308" s="70">
        <v>0.5</v>
      </c>
      <c r="E308" s="70">
        <v>0.65039999999999998</v>
      </c>
      <c r="F308" s="70">
        <v>0.77</v>
      </c>
      <c r="G308" s="70">
        <v>0.08</v>
      </c>
      <c r="H308" s="70">
        <v>0.24</v>
      </c>
      <c r="AB308" s="70" t="s">
        <v>3250</v>
      </c>
      <c r="AC308" s="70" t="s">
        <v>1405</v>
      </c>
      <c r="AD308" s="70" t="s">
        <v>3394</v>
      </c>
      <c r="AI308" s="98"/>
      <c r="AJ308" s="98"/>
    </row>
    <row r="309" spans="1:36" s="70" customFormat="1">
      <c r="A309" s="70" t="s">
        <v>3395</v>
      </c>
      <c r="B309" s="70" t="s">
        <v>1206</v>
      </c>
      <c r="D309" s="70">
        <v>0.75</v>
      </c>
      <c r="E309" s="70">
        <v>0.87960000000000005</v>
      </c>
      <c r="F309" s="70">
        <v>0.85</v>
      </c>
      <c r="G309" s="70">
        <v>0.08</v>
      </c>
      <c r="H309" s="70">
        <v>0.24</v>
      </c>
      <c r="AB309" s="70" t="s">
        <v>3250</v>
      </c>
      <c r="AC309" s="70" t="s">
        <v>1405</v>
      </c>
      <c r="AD309" s="70" t="s">
        <v>3395</v>
      </c>
      <c r="AI309" s="98"/>
      <c r="AJ309" s="98"/>
    </row>
    <row r="310" spans="1:36" s="70" customFormat="1">
      <c r="A310" s="70" t="s">
        <v>3396</v>
      </c>
      <c r="B310" s="70" t="s">
        <v>1206</v>
      </c>
      <c r="D310" s="70">
        <v>1.5</v>
      </c>
      <c r="E310" s="70">
        <v>1.5995999999999999</v>
      </c>
      <c r="F310" s="70">
        <v>0.94</v>
      </c>
      <c r="G310" s="70">
        <v>0.08</v>
      </c>
      <c r="H310" s="70">
        <v>0.24</v>
      </c>
      <c r="AB310" s="70" t="s">
        <v>3250</v>
      </c>
      <c r="AC310" s="70" t="s">
        <v>1405</v>
      </c>
      <c r="AD310" s="70" t="s">
        <v>3396</v>
      </c>
      <c r="AI310" s="98"/>
      <c r="AJ310" s="98"/>
    </row>
    <row r="311" spans="1:36" s="70" customFormat="1">
      <c r="A311" s="70" t="s">
        <v>3397</v>
      </c>
      <c r="B311" s="70" t="s">
        <v>1206</v>
      </c>
      <c r="D311" s="70">
        <v>3.5</v>
      </c>
      <c r="E311" s="70">
        <v>3.5004</v>
      </c>
      <c r="F311" s="70">
        <v>1</v>
      </c>
      <c r="G311" s="70">
        <v>0.08</v>
      </c>
      <c r="H311" s="70">
        <v>0.24</v>
      </c>
      <c r="AB311" s="70" t="s">
        <v>3250</v>
      </c>
      <c r="AC311" s="70" t="s">
        <v>1405</v>
      </c>
      <c r="AD311" s="70" t="s">
        <v>3397</v>
      </c>
      <c r="AI311" s="98"/>
      <c r="AJ311" s="98"/>
    </row>
    <row r="312" spans="1:36" s="70" customFormat="1">
      <c r="A312" s="70" t="s">
        <v>3398</v>
      </c>
      <c r="B312" s="70" t="s">
        <v>1206</v>
      </c>
      <c r="C312" s="70" t="s">
        <v>1922</v>
      </c>
      <c r="D312" s="70">
        <v>0.31</v>
      </c>
      <c r="E312" s="70">
        <v>1.2995999999999901</v>
      </c>
      <c r="F312" s="70">
        <v>0.24</v>
      </c>
      <c r="G312" s="70">
        <v>63</v>
      </c>
      <c r="H312" s="70">
        <v>0.2</v>
      </c>
      <c r="AB312" s="70" t="s">
        <v>3250</v>
      </c>
      <c r="AC312" s="70" t="s">
        <v>3399</v>
      </c>
      <c r="AD312" s="70" t="s">
        <v>3398</v>
      </c>
      <c r="AI312" s="98"/>
      <c r="AJ312" s="98"/>
    </row>
    <row r="313" spans="1:36" s="70" customFormat="1">
      <c r="A313" s="70" t="s">
        <v>3400</v>
      </c>
      <c r="B313" s="70" t="s">
        <v>1206</v>
      </c>
      <c r="C313" s="70" t="s">
        <v>1922</v>
      </c>
      <c r="D313" s="70">
        <v>0.31</v>
      </c>
      <c r="E313" s="70">
        <v>1.7003999999999999</v>
      </c>
      <c r="F313" s="70">
        <v>0.18</v>
      </c>
      <c r="G313" s="70">
        <v>88</v>
      </c>
      <c r="H313" s="70">
        <v>0.2</v>
      </c>
      <c r="AB313" s="70" t="s">
        <v>3250</v>
      </c>
      <c r="AC313" s="70" t="s">
        <v>3399</v>
      </c>
      <c r="AD313" s="70" t="s">
        <v>3400</v>
      </c>
      <c r="AI313" s="98"/>
      <c r="AJ313" s="98"/>
    </row>
    <row r="314" spans="1:36" s="70" customFormat="1">
      <c r="A314" s="70" t="s">
        <v>3401</v>
      </c>
      <c r="B314" s="70" t="s">
        <v>1206</v>
      </c>
      <c r="C314" s="70" t="s">
        <v>1922</v>
      </c>
      <c r="D314" s="70">
        <v>0.47</v>
      </c>
      <c r="E314" s="70">
        <v>1.7003999999999999</v>
      </c>
      <c r="F314" s="70">
        <v>0.28000000000000003</v>
      </c>
      <c r="G314" s="70">
        <v>88</v>
      </c>
      <c r="H314" s="70">
        <v>0.2</v>
      </c>
      <c r="AB314" s="70" t="s">
        <v>3250</v>
      </c>
      <c r="AC314" s="70" t="s">
        <v>3399</v>
      </c>
      <c r="AD314" s="70" t="s">
        <v>3401</v>
      </c>
      <c r="AI314" s="98"/>
      <c r="AJ314" s="98"/>
    </row>
    <row r="315" spans="1:36" s="70" customFormat="1">
      <c r="A315" s="70" t="s">
        <v>3402</v>
      </c>
      <c r="B315" s="70" t="s">
        <v>1206</v>
      </c>
      <c r="C315" s="70" t="s">
        <v>1922</v>
      </c>
      <c r="D315" s="70">
        <v>0.5</v>
      </c>
      <c r="E315" s="70">
        <v>0.48959999999999998</v>
      </c>
      <c r="F315" s="70">
        <v>1.03</v>
      </c>
      <c r="G315" s="70">
        <v>24.96</v>
      </c>
      <c r="H315" s="70">
        <v>0.31</v>
      </c>
      <c r="AB315" s="70" t="s">
        <v>3250</v>
      </c>
      <c r="AC315" s="70" t="s">
        <v>3399</v>
      </c>
      <c r="AD315" s="70" t="s">
        <v>3402</v>
      </c>
      <c r="AI315" s="98"/>
      <c r="AJ315" s="98"/>
    </row>
    <row r="316" spans="1:36" s="70" customFormat="1">
      <c r="A316" s="70" t="s">
        <v>3299</v>
      </c>
      <c r="B316" s="70" t="s">
        <v>1206</v>
      </c>
      <c r="C316" s="70" t="s">
        <v>1920</v>
      </c>
      <c r="D316" s="70">
        <v>0.38</v>
      </c>
      <c r="E316" s="70">
        <v>1.1000399999999999</v>
      </c>
      <c r="F316" s="70">
        <v>0.32</v>
      </c>
      <c r="G316" s="70">
        <v>40</v>
      </c>
      <c r="H316" s="70">
        <v>0.27</v>
      </c>
      <c r="AB316" s="70" t="s">
        <v>3250</v>
      </c>
      <c r="AC316" s="70" t="s">
        <v>3399</v>
      </c>
      <c r="AD316" s="70" t="s">
        <v>3299</v>
      </c>
      <c r="AI316" s="98"/>
      <c r="AJ316" s="98"/>
    </row>
    <row r="317" spans="1:36" s="70" customFormat="1">
      <c r="A317" s="70" t="s">
        <v>3251</v>
      </c>
      <c r="B317" s="70" t="s">
        <v>1206</v>
      </c>
      <c r="C317" s="70" t="s">
        <v>1920</v>
      </c>
      <c r="D317" s="70">
        <v>0.5</v>
      </c>
      <c r="E317" s="70">
        <v>1.1000399999999999</v>
      </c>
      <c r="F317" s="70">
        <v>0.45</v>
      </c>
      <c r="G317" s="70">
        <v>40</v>
      </c>
      <c r="H317" s="70">
        <v>0.27</v>
      </c>
      <c r="AB317" s="70" t="s">
        <v>3250</v>
      </c>
      <c r="AC317" s="70" t="s">
        <v>3399</v>
      </c>
      <c r="AD317" s="70" t="s">
        <v>3251</v>
      </c>
      <c r="AI317" s="98"/>
      <c r="AJ317" s="98"/>
    </row>
    <row r="318" spans="1:36" s="70" customFormat="1">
      <c r="A318" s="70" t="s">
        <v>3403</v>
      </c>
      <c r="B318" s="70" t="s">
        <v>1206</v>
      </c>
      <c r="C318" s="70" t="s">
        <v>1920</v>
      </c>
      <c r="D318" s="70">
        <v>0.63</v>
      </c>
      <c r="E318" s="70">
        <v>1.1000399999999999</v>
      </c>
      <c r="F318" s="70">
        <v>0.56000000000000005</v>
      </c>
      <c r="G318" s="70">
        <v>40</v>
      </c>
      <c r="H318" s="70">
        <v>0.27</v>
      </c>
      <c r="AB318" s="70" t="s">
        <v>3250</v>
      </c>
      <c r="AC318" s="70" t="s">
        <v>3399</v>
      </c>
      <c r="AD318" s="70" t="s">
        <v>3403</v>
      </c>
      <c r="AI318" s="98"/>
      <c r="AJ318" s="98"/>
    </row>
    <row r="319" spans="1:36" s="70" customFormat="1">
      <c r="A319" s="70" t="s">
        <v>3404</v>
      </c>
      <c r="B319" s="70" t="s">
        <v>1206</v>
      </c>
      <c r="C319" s="70" t="s">
        <v>1920</v>
      </c>
      <c r="D319" s="70">
        <v>0.75</v>
      </c>
      <c r="E319" s="70">
        <v>1.1000399999999999</v>
      </c>
      <c r="F319" s="70">
        <v>0.68</v>
      </c>
      <c r="G319" s="70">
        <v>40</v>
      </c>
      <c r="H319" s="70">
        <v>0.27</v>
      </c>
      <c r="AB319" s="70" t="s">
        <v>3250</v>
      </c>
      <c r="AC319" s="70" t="s">
        <v>3399</v>
      </c>
      <c r="AD319" s="70" t="s">
        <v>3404</v>
      </c>
      <c r="AI319" s="98"/>
      <c r="AJ319" s="98"/>
    </row>
    <row r="320" spans="1:36" s="70" customFormat="1">
      <c r="A320" s="70" t="s">
        <v>3405</v>
      </c>
      <c r="B320" s="70" t="s">
        <v>1206</v>
      </c>
      <c r="C320" s="70" t="s">
        <v>1922</v>
      </c>
      <c r="D320" s="70">
        <v>0.75</v>
      </c>
      <c r="E320" s="70">
        <v>0.72</v>
      </c>
      <c r="F320" s="70">
        <v>1.04</v>
      </c>
      <c r="G320" s="70">
        <v>50</v>
      </c>
      <c r="H320" s="70">
        <v>0.31</v>
      </c>
      <c r="AB320" s="70" t="s">
        <v>3250</v>
      </c>
      <c r="AC320" s="70" t="s">
        <v>3399</v>
      </c>
      <c r="AD320" s="70" t="s">
        <v>3405</v>
      </c>
      <c r="AI320" s="98"/>
      <c r="AJ320" s="98"/>
    </row>
    <row r="321" spans="1:36" s="70" customFormat="1">
      <c r="A321" s="70" t="s">
        <v>3406</v>
      </c>
      <c r="B321" s="70" t="s">
        <v>1206</v>
      </c>
      <c r="C321" s="70" t="s">
        <v>1922</v>
      </c>
      <c r="D321" s="70">
        <v>0.38</v>
      </c>
      <c r="E321" s="70">
        <v>0.72960000000000003</v>
      </c>
      <c r="F321" s="70">
        <v>0.51</v>
      </c>
      <c r="G321" s="70">
        <v>50</v>
      </c>
      <c r="H321" s="70">
        <v>0.31</v>
      </c>
      <c r="AB321" s="70" t="s">
        <v>3250</v>
      </c>
      <c r="AC321" s="70" t="s">
        <v>3399</v>
      </c>
      <c r="AD321" s="70" t="s">
        <v>3406</v>
      </c>
      <c r="AI321" s="98"/>
      <c r="AJ321" s="98"/>
    </row>
    <row r="322" spans="1:36" s="70" customFormat="1">
      <c r="A322" s="70" t="s">
        <v>3407</v>
      </c>
      <c r="B322" s="70" t="s">
        <v>1206</v>
      </c>
      <c r="C322" s="70" t="s">
        <v>1922</v>
      </c>
      <c r="D322" s="70">
        <v>0.5</v>
      </c>
      <c r="E322" s="70">
        <v>0.72960000000000003</v>
      </c>
      <c r="F322" s="70">
        <v>0.68</v>
      </c>
      <c r="G322" s="70">
        <v>50</v>
      </c>
      <c r="H322" s="70">
        <v>0.31</v>
      </c>
      <c r="AB322" s="70" t="s">
        <v>3250</v>
      </c>
      <c r="AC322" s="70" t="s">
        <v>3399</v>
      </c>
      <c r="AD322" s="70" t="s">
        <v>3407</v>
      </c>
      <c r="AI322" s="98"/>
      <c r="AJ322" s="98"/>
    </row>
    <row r="323" spans="1:36" s="70" customFormat="1">
      <c r="A323" s="70" t="s">
        <v>3408</v>
      </c>
      <c r="B323" s="70" t="s">
        <v>1206</v>
      </c>
      <c r="C323" s="70" t="s">
        <v>1922</v>
      </c>
      <c r="D323" s="70">
        <v>0.63</v>
      </c>
      <c r="E323" s="70">
        <v>0.72960000000000003</v>
      </c>
      <c r="F323" s="70">
        <v>0.86</v>
      </c>
      <c r="G323" s="70">
        <v>50</v>
      </c>
      <c r="H323" s="70">
        <v>0.31</v>
      </c>
      <c r="AB323" s="70" t="s">
        <v>3250</v>
      </c>
      <c r="AC323" s="70" t="s">
        <v>3399</v>
      </c>
      <c r="AD323" s="70" t="s">
        <v>3408</v>
      </c>
      <c r="AI323" s="98"/>
      <c r="AJ323" s="98"/>
    </row>
    <row r="324" spans="1:36" s="70" customFormat="1">
      <c r="A324" s="70" t="s">
        <v>3409</v>
      </c>
      <c r="B324" s="70" t="s">
        <v>1206</v>
      </c>
      <c r="C324" s="70" t="s">
        <v>1922</v>
      </c>
      <c r="D324" s="70">
        <v>0.75</v>
      </c>
      <c r="E324" s="70">
        <v>0.72960000000000003</v>
      </c>
      <c r="F324" s="70">
        <v>1.03</v>
      </c>
      <c r="G324" s="70">
        <v>50</v>
      </c>
      <c r="H324" s="70">
        <v>0.31</v>
      </c>
      <c r="AB324" s="70" t="s">
        <v>3250</v>
      </c>
      <c r="AC324" s="70" t="s">
        <v>3399</v>
      </c>
      <c r="AD324" s="70" t="s">
        <v>3409</v>
      </c>
      <c r="AI324" s="98"/>
      <c r="AJ324" s="98"/>
    </row>
    <row r="325" spans="1:36" s="70" customFormat="1">
      <c r="A325" s="70" t="s">
        <v>3410</v>
      </c>
      <c r="B325" s="70" t="s">
        <v>1206</v>
      </c>
      <c r="C325" s="70" t="s">
        <v>1922</v>
      </c>
      <c r="D325" s="70">
        <v>0.75</v>
      </c>
      <c r="E325" s="70">
        <v>1.1799599999999999</v>
      </c>
      <c r="F325" s="70">
        <v>0.64</v>
      </c>
      <c r="G325" s="70">
        <v>50</v>
      </c>
      <c r="H325" s="70">
        <v>0.31</v>
      </c>
      <c r="AB325" s="70" t="s">
        <v>3250</v>
      </c>
      <c r="AC325" s="70" t="s">
        <v>3399</v>
      </c>
      <c r="AD325" s="70" t="s">
        <v>3410</v>
      </c>
      <c r="AI325" s="98"/>
      <c r="AJ325" s="98"/>
    </row>
    <row r="326" spans="1:36" s="70" customFormat="1">
      <c r="A326" s="70" t="s">
        <v>3411</v>
      </c>
      <c r="B326" s="70" t="s">
        <v>1206</v>
      </c>
      <c r="C326" s="70" t="s">
        <v>1922</v>
      </c>
      <c r="D326" s="70">
        <v>6.25E-2</v>
      </c>
      <c r="E326" s="70">
        <v>3.9996</v>
      </c>
      <c r="F326" s="70">
        <v>0</v>
      </c>
      <c r="G326" s="70">
        <v>488.22</v>
      </c>
      <c r="H326" s="70">
        <v>0.12</v>
      </c>
      <c r="AB326" s="70" t="s">
        <v>3250</v>
      </c>
      <c r="AC326" s="70" t="s">
        <v>3399</v>
      </c>
      <c r="AD326" s="70" t="s">
        <v>3411</v>
      </c>
      <c r="AI326" s="98"/>
      <c r="AJ326" s="98"/>
    </row>
    <row r="327" spans="1:36" s="70" customFormat="1">
      <c r="A327" s="70" t="s">
        <v>3412</v>
      </c>
      <c r="B327" s="70" t="s">
        <v>1206</v>
      </c>
      <c r="C327" s="70" t="s">
        <v>1922</v>
      </c>
      <c r="D327" s="70">
        <v>6.25E-2</v>
      </c>
      <c r="E327" s="70">
        <v>3.9996</v>
      </c>
      <c r="F327" s="70">
        <v>0</v>
      </c>
      <c r="G327" s="70">
        <v>488.22</v>
      </c>
      <c r="H327" s="70">
        <v>0.12</v>
      </c>
      <c r="AB327" s="70" t="s">
        <v>3250</v>
      </c>
      <c r="AC327" s="70" t="s">
        <v>3399</v>
      </c>
      <c r="AD327" s="70" t="s">
        <v>3412</v>
      </c>
      <c r="AI327" s="98"/>
      <c r="AJ327" s="98"/>
    </row>
    <row r="328" spans="1:36" s="70" customFormat="1">
      <c r="A328" s="70" t="s">
        <v>3413</v>
      </c>
      <c r="B328" s="70" t="s">
        <v>1206</v>
      </c>
      <c r="C328" s="70" t="s">
        <v>1920</v>
      </c>
      <c r="D328" s="70">
        <v>0.5</v>
      </c>
      <c r="E328" s="70">
        <v>0.62039999999999995</v>
      </c>
      <c r="F328" s="70">
        <v>0.8</v>
      </c>
      <c r="G328" s="70">
        <v>41</v>
      </c>
      <c r="H328" s="70">
        <v>0.45</v>
      </c>
      <c r="AB328" s="70" t="s">
        <v>3250</v>
      </c>
      <c r="AC328" s="70" t="s">
        <v>3399</v>
      </c>
      <c r="AD328" s="70" t="s">
        <v>3413</v>
      </c>
      <c r="AI328" s="98"/>
      <c r="AJ328" s="98"/>
    </row>
    <row r="329" spans="1:36" s="70" customFormat="1">
      <c r="A329" s="70" t="s">
        <v>3414</v>
      </c>
      <c r="B329" s="70" t="s">
        <v>1206</v>
      </c>
      <c r="C329" s="70" t="s">
        <v>1920</v>
      </c>
      <c r="D329" s="70">
        <v>0.63</v>
      </c>
      <c r="E329" s="70">
        <v>0.75959999999999905</v>
      </c>
      <c r="F329" s="70">
        <v>0.82</v>
      </c>
      <c r="G329" s="70">
        <v>41</v>
      </c>
      <c r="H329" s="70">
        <v>0.45</v>
      </c>
      <c r="AB329" s="70" t="s">
        <v>3250</v>
      </c>
      <c r="AC329" s="70" t="s">
        <v>3399</v>
      </c>
      <c r="AD329" s="70" t="s">
        <v>3414</v>
      </c>
      <c r="AI329" s="98"/>
      <c r="AJ329" s="98"/>
    </row>
    <row r="330" spans="1:36" s="70" customFormat="1">
      <c r="A330" s="70" t="s">
        <v>3415</v>
      </c>
      <c r="B330" s="70" t="s">
        <v>1206</v>
      </c>
      <c r="C330" s="70" t="s">
        <v>1920</v>
      </c>
      <c r="D330" s="70">
        <v>0.75</v>
      </c>
      <c r="E330" s="70">
        <v>0.90959999999999996</v>
      </c>
      <c r="F330" s="70">
        <v>0.83</v>
      </c>
      <c r="G330" s="70">
        <v>41</v>
      </c>
      <c r="H330" s="70">
        <v>0.45</v>
      </c>
      <c r="AB330" s="70" t="s">
        <v>3250</v>
      </c>
      <c r="AC330" s="70" t="s">
        <v>3399</v>
      </c>
      <c r="AD330" s="70" t="s">
        <v>3415</v>
      </c>
      <c r="AI330" s="98"/>
      <c r="AJ330" s="98"/>
    </row>
    <row r="331" spans="1:36" s="70" customFormat="1">
      <c r="A331" s="70" t="s">
        <v>3416</v>
      </c>
      <c r="B331" s="70" t="s">
        <v>1206</v>
      </c>
      <c r="C331" s="70" t="s">
        <v>1920</v>
      </c>
      <c r="D331" s="70">
        <v>0.25</v>
      </c>
      <c r="E331" s="70">
        <v>0.8004</v>
      </c>
      <c r="F331" s="70">
        <v>0.31</v>
      </c>
      <c r="G331" s="70">
        <v>30</v>
      </c>
      <c r="H331" s="70">
        <v>0.45</v>
      </c>
      <c r="AB331" s="70" t="s">
        <v>3250</v>
      </c>
      <c r="AC331" s="70" t="s">
        <v>3399</v>
      </c>
      <c r="AD331" s="70" t="s">
        <v>3416</v>
      </c>
      <c r="AI331" s="98"/>
      <c r="AJ331" s="98"/>
    </row>
    <row r="332" spans="1:36" s="70" customFormat="1">
      <c r="A332" s="70" t="s">
        <v>3417</v>
      </c>
      <c r="B332" s="70" t="s">
        <v>1206</v>
      </c>
      <c r="C332" s="70" t="s">
        <v>1920</v>
      </c>
      <c r="D332" s="70">
        <v>0.38</v>
      </c>
      <c r="E332" s="70">
        <v>0.8004</v>
      </c>
      <c r="F332" s="70">
        <v>0.47</v>
      </c>
      <c r="G332" s="70">
        <v>30</v>
      </c>
      <c r="H332" s="70">
        <v>0.45</v>
      </c>
      <c r="AB332" s="70" t="s">
        <v>3250</v>
      </c>
      <c r="AC332" s="70" t="s">
        <v>3399</v>
      </c>
      <c r="AD332" s="70" t="s">
        <v>3417</v>
      </c>
      <c r="AI332" s="98"/>
      <c r="AJ332" s="98"/>
    </row>
    <row r="333" spans="1:36" s="70" customFormat="1">
      <c r="A333" s="70" t="s">
        <v>3418</v>
      </c>
      <c r="B333" s="70" t="s">
        <v>1206</v>
      </c>
      <c r="C333" s="70" t="s">
        <v>1920</v>
      </c>
      <c r="D333" s="70">
        <v>0.5</v>
      </c>
      <c r="E333" s="70">
        <v>0.8004</v>
      </c>
      <c r="F333" s="70">
        <v>0.63</v>
      </c>
      <c r="G333" s="70">
        <v>30</v>
      </c>
      <c r="H333" s="70">
        <v>0.45</v>
      </c>
      <c r="AB333" s="70" t="s">
        <v>3250</v>
      </c>
      <c r="AC333" s="70" t="s">
        <v>3399</v>
      </c>
      <c r="AD333" s="70" t="s">
        <v>3418</v>
      </c>
      <c r="AI333" s="98"/>
      <c r="AJ333" s="98"/>
    </row>
    <row r="334" spans="1:36" s="70" customFormat="1">
      <c r="A334" s="70" t="s">
        <v>3297</v>
      </c>
      <c r="B334" s="70" t="s">
        <v>1206</v>
      </c>
      <c r="C334" s="70" t="s">
        <v>1920</v>
      </c>
      <c r="D334" s="70">
        <v>0.63</v>
      </c>
      <c r="E334" s="70">
        <v>0.8004</v>
      </c>
      <c r="F334" s="70">
        <v>0.78</v>
      </c>
      <c r="G334" s="70">
        <v>30</v>
      </c>
      <c r="H334" s="70">
        <v>0.45</v>
      </c>
      <c r="AB334" s="70" t="s">
        <v>3250</v>
      </c>
      <c r="AC334" s="70" t="s">
        <v>3399</v>
      </c>
      <c r="AD334" s="70" t="s">
        <v>3297</v>
      </c>
      <c r="AI334" s="98"/>
      <c r="AJ334" s="98"/>
    </row>
    <row r="335" spans="1:36" s="70" customFormat="1">
      <c r="A335" s="70" t="s">
        <v>3419</v>
      </c>
      <c r="B335" s="70" t="s">
        <v>1206</v>
      </c>
      <c r="C335" s="70" t="s">
        <v>1920</v>
      </c>
      <c r="D335" s="70">
        <v>0.75</v>
      </c>
      <c r="E335" s="70">
        <v>0.8004</v>
      </c>
      <c r="F335" s="70">
        <v>0.94</v>
      </c>
      <c r="G335" s="70">
        <v>30</v>
      </c>
      <c r="H335" s="70">
        <v>0.45</v>
      </c>
      <c r="AB335" s="70" t="s">
        <v>3250</v>
      </c>
      <c r="AC335" s="70" t="s">
        <v>3399</v>
      </c>
      <c r="AD335" s="70" t="s">
        <v>3419</v>
      </c>
      <c r="AI335" s="98"/>
      <c r="AJ335" s="98"/>
    </row>
    <row r="336" spans="1:36" s="70" customFormat="1">
      <c r="A336" s="70" t="s">
        <v>3420</v>
      </c>
      <c r="B336" s="70" t="s">
        <v>1206</v>
      </c>
      <c r="C336" s="70" t="s">
        <v>1920</v>
      </c>
      <c r="D336" s="70">
        <v>1</v>
      </c>
      <c r="E336" s="70">
        <v>0.8004</v>
      </c>
      <c r="F336" s="70">
        <v>1.25</v>
      </c>
      <c r="G336" s="70">
        <v>30</v>
      </c>
      <c r="H336" s="70">
        <v>0.45</v>
      </c>
      <c r="AB336" s="70" t="s">
        <v>3250</v>
      </c>
      <c r="AC336" s="70" t="s">
        <v>3399</v>
      </c>
      <c r="AD336" s="70" t="s">
        <v>3420</v>
      </c>
      <c r="AI336" s="98"/>
      <c r="AJ336" s="98"/>
    </row>
    <row r="337" spans="1:36" s="70" customFormat="1">
      <c r="A337" s="70" t="s">
        <v>3421</v>
      </c>
      <c r="B337" s="70" t="s">
        <v>1206</v>
      </c>
      <c r="C337" s="70" t="s">
        <v>1923</v>
      </c>
      <c r="D337" s="70">
        <v>0.25</v>
      </c>
      <c r="E337" s="70">
        <v>1.1903999999999999</v>
      </c>
      <c r="F337" s="70">
        <v>0.21</v>
      </c>
      <c r="G337" s="70">
        <v>120</v>
      </c>
      <c r="H337" s="70">
        <v>0.24</v>
      </c>
      <c r="AB337" s="70" t="s">
        <v>3250</v>
      </c>
      <c r="AC337" s="70" t="s">
        <v>3399</v>
      </c>
      <c r="AD337" s="70" t="s">
        <v>3421</v>
      </c>
      <c r="AI337" s="98"/>
      <c r="AJ337" s="98"/>
    </row>
    <row r="338" spans="1:36" s="70" customFormat="1">
      <c r="A338" s="70" t="s">
        <v>3422</v>
      </c>
      <c r="B338" s="70" t="s">
        <v>1206</v>
      </c>
      <c r="C338" s="70" t="s">
        <v>1923</v>
      </c>
      <c r="D338" s="70">
        <v>0.25</v>
      </c>
      <c r="E338" s="70">
        <v>1.6703999999999899</v>
      </c>
      <c r="F338" s="70">
        <v>0.15</v>
      </c>
      <c r="G338" s="70">
        <v>70</v>
      </c>
      <c r="H338" s="70">
        <v>0.36</v>
      </c>
      <c r="AB338" s="70" t="s">
        <v>3250</v>
      </c>
      <c r="AC338" s="70" t="s">
        <v>3399</v>
      </c>
      <c r="AD338" s="70" t="s">
        <v>3422</v>
      </c>
      <c r="AI338" s="98"/>
      <c r="AJ338" s="98"/>
    </row>
    <row r="339" spans="1:36" s="70" customFormat="1">
      <c r="A339" s="70" t="s">
        <v>3423</v>
      </c>
      <c r="B339" s="70" t="s">
        <v>1206</v>
      </c>
      <c r="C339" s="70" t="s">
        <v>1919</v>
      </c>
      <c r="D339" s="70">
        <v>0.5</v>
      </c>
      <c r="E339" s="70">
        <v>0.56999999999999995</v>
      </c>
      <c r="F339" s="70">
        <v>0.87</v>
      </c>
      <c r="G339" s="70">
        <v>22</v>
      </c>
      <c r="H339" s="70">
        <v>0.31</v>
      </c>
      <c r="AB339" s="70" t="s">
        <v>3250</v>
      </c>
      <c r="AC339" s="70" t="s">
        <v>3399</v>
      </c>
      <c r="AD339" s="70" t="s">
        <v>3423</v>
      </c>
      <c r="AI339" s="98"/>
      <c r="AJ339" s="98"/>
    </row>
    <row r="340" spans="1:36" s="70" customFormat="1">
      <c r="A340" s="70" t="s">
        <v>3424</v>
      </c>
      <c r="B340" s="70" t="s">
        <v>1206</v>
      </c>
      <c r="C340" s="70" t="s">
        <v>1919</v>
      </c>
      <c r="D340" s="70">
        <v>0.31</v>
      </c>
      <c r="E340" s="70">
        <v>0.21959999999999999</v>
      </c>
      <c r="F340" s="70">
        <v>1.4</v>
      </c>
      <c r="G340" s="70">
        <v>22</v>
      </c>
      <c r="H340" s="70">
        <v>0.31</v>
      </c>
      <c r="AB340" s="70" t="s">
        <v>3250</v>
      </c>
      <c r="AC340" s="70" t="s">
        <v>3399</v>
      </c>
      <c r="AD340" s="70" t="s">
        <v>3424</v>
      </c>
      <c r="AI340" s="98"/>
      <c r="AJ340" s="98"/>
    </row>
    <row r="341" spans="1:36" s="70" customFormat="1">
      <c r="A341" s="70" t="s">
        <v>3425</v>
      </c>
      <c r="B341" s="70" t="s">
        <v>1206</v>
      </c>
      <c r="C341" s="70" t="s">
        <v>1923</v>
      </c>
      <c r="D341" s="70">
        <v>0.75</v>
      </c>
      <c r="E341" s="70">
        <v>0.83040000000000003</v>
      </c>
      <c r="F341" s="70">
        <v>0.9</v>
      </c>
      <c r="G341" s="70">
        <v>36.94</v>
      </c>
      <c r="H341" s="70">
        <v>0.31</v>
      </c>
      <c r="AB341" s="70" t="s">
        <v>3250</v>
      </c>
      <c r="AC341" s="70" t="s">
        <v>3399</v>
      </c>
      <c r="AD341" s="70" t="s">
        <v>3425</v>
      </c>
      <c r="AI341" s="98"/>
      <c r="AJ341" s="98"/>
    </row>
    <row r="342" spans="1:36" s="70" customFormat="1">
      <c r="A342" s="70" t="s">
        <v>3426</v>
      </c>
      <c r="B342" s="70" t="s">
        <v>1206</v>
      </c>
      <c r="C342" s="70" t="s">
        <v>1923</v>
      </c>
      <c r="D342" s="70">
        <v>0.75</v>
      </c>
      <c r="E342" s="70">
        <v>0.8004</v>
      </c>
      <c r="F342" s="70">
        <v>0.94</v>
      </c>
      <c r="G342" s="70">
        <v>22</v>
      </c>
      <c r="H342" s="70">
        <v>0.31</v>
      </c>
      <c r="AB342" s="70" t="s">
        <v>3250</v>
      </c>
      <c r="AC342" s="70" t="s">
        <v>3399</v>
      </c>
      <c r="AD342" s="70" t="s">
        <v>3426</v>
      </c>
      <c r="AI342" s="98"/>
      <c r="AJ342" s="98"/>
    </row>
    <row r="343" spans="1:36" s="70" customFormat="1">
      <c r="A343" s="70" t="s">
        <v>3427</v>
      </c>
      <c r="B343" s="70" t="s">
        <v>1206</v>
      </c>
      <c r="C343" s="70" t="s">
        <v>1923</v>
      </c>
      <c r="D343" s="70">
        <v>0.5</v>
      </c>
      <c r="E343" s="70">
        <v>0.33960000000000001</v>
      </c>
      <c r="F343" s="70">
        <v>1.46</v>
      </c>
      <c r="G343" s="70">
        <v>70</v>
      </c>
      <c r="H343" s="70">
        <v>0.35</v>
      </c>
      <c r="AB343" s="70" t="s">
        <v>3250</v>
      </c>
      <c r="AC343" s="70" t="s">
        <v>3399</v>
      </c>
      <c r="AD343" s="70" t="s">
        <v>3427</v>
      </c>
      <c r="AI343" s="98"/>
      <c r="AJ343" s="98"/>
    </row>
    <row r="344" spans="1:36" s="70" customFormat="1">
      <c r="A344" s="70" t="s">
        <v>3428</v>
      </c>
      <c r="B344" s="70" t="s">
        <v>1206</v>
      </c>
      <c r="C344" s="70" t="s">
        <v>1921</v>
      </c>
      <c r="D344" s="70">
        <v>0.75</v>
      </c>
      <c r="E344" s="70">
        <v>0.71040000000000003</v>
      </c>
      <c r="F344" s="70">
        <v>1.05</v>
      </c>
      <c r="G344" s="70">
        <v>22</v>
      </c>
      <c r="H344" s="70">
        <v>0.28000000000000003</v>
      </c>
      <c r="AB344" s="70" t="s">
        <v>3250</v>
      </c>
      <c r="AC344" s="70" t="s">
        <v>3399</v>
      </c>
      <c r="AD344" s="70" t="s">
        <v>3428</v>
      </c>
      <c r="AI344" s="98"/>
      <c r="AJ344" s="98"/>
    </row>
    <row r="345" spans="1:36" s="70" customFormat="1">
      <c r="A345" s="70" t="s">
        <v>3429</v>
      </c>
      <c r="B345" s="70" t="s">
        <v>1206</v>
      </c>
      <c r="C345" s="70" t="s">
        <v>1922</v>
      </c>
      <c r="D345" s="70">
        <v>1</v>
      </c>
      <c r="E345" s="70">
        <v>0.24959999999999999</v>
      </c>
      <c r="F345" s="70">
        <v>4</v>
      </c>
      <c r="G345" s="70">
        <v>1.5</v>
      </c>
      <c r="H345" s="70">
        <v>0.35</v>
      </c>
      <c r="AB345" s="70" t="s">
        <v>3250</v>
      </c>
      <c r="AC345" s="70" t="s">
        <v>3399</v>
      </c>
      <c r="AD345" s="70" t="s">
        <v>3429</v>
      </c>
      <c r="AI345" s="98"/>
      <c r="AJ345" s="98"/>
    </row>
    <row r="346" spans="1:36" s="70" customFormat="1">
      <c r="A346" s="70" t="s">
        <v>3430</v>
      </c>
      <c r="B346" s="70" t="s">
        <v>1206</v>
      </c>
      <c r="C346" s="70" t="s">
        <v>1920</v>
      </c>
      <c r="D346" s="70">
        <v>0.06</v>
      </c>
      <c r="E346" s="70">
        <v>2.0004</v>
      </c>
      <c r="F346" s="70">
        <v>0.03</v>
      </c>
      <c r="G346" s="70">
        <v>70</v>
      </c>
      <c r="H346" s="70">
        <v>0.3</v>
      </c>
      <c r="AB346" s="70" t="s">
        <v>3250</v>
      </c>
      <c r="AC346" s="70" t="s">
        <v>3431</v>
      </c>
      <c r="AD346" s="70" t="s">
        <v>3430</v>
      </c>
      <c r="AI346" s="98"/>
      <c r="AJ346" s="98"/>
    </row>
    <row r="347" spans="1:36" s="70" customFormat="1">
      <c r="A347" s="70" t="s">
        <v>3432</v>
      </c>
      <c r="B347" s="70" t="s">
        <v>1206</v>
      </c>
      <c r="C347" s="70" t="s">
        <v>1923</v>
      </c>
      <c r="D347" s="70">
        <v>0.13</v>
      </c>
      <c r="E347" s="70">
        <v>8.3003999999999998</v>
      </c>
      <c r="F347" s="70">
        <v>0.02</v>
      </c>
      <c r="G347" s="70">
        <v>141</v>
      </c>
      <c r="H347" s="70">
        <v>0.3</v>
      </c>
      <c r="AB347" s="70" t="s">
        <v>3250</v>
      </c>
      <c r="AC347" s="70" t="s">
        <v>3431</v>
      </c>
      <c r="AD347" s="70" t="s">
        <v>3432</v>
      </c>
      <c r="AI347" s="98"/>
      <c r="AJ347" s="98"/>
    </row>
    <row r="348" spans="1:36" s="70" customFormat="1">
      <c r="A348" s="70" t="s">
        <v>3433</v>
      </c>
      <c r="B348" s="70" t="s">
        <v>1206</v>
      </c>
      <c r="C348" s="70" t="s">
        <v>1921</v>
      </c>
      <c r="D348" s="70">
        <v>0.13</v>
      </c>
      <c r="E348" s="70">
        <v>2.0796000000000001</v>
      </c>
      <c r="F348" s="70">
        <v>0.06</v>
      </c>
      <c r="G348" s="70">
        <v>22</v>
      </c>
      <c r="H348" s="70">
        <v>0.3</v>
      </c>
      <c r="AB348" s="70" t="s">
        <v>3250</v>
      </c>
      <c r="AC348" s="70" t="s">
        <v>3431</v>
      </c>
      <c r="AD348" s="70" t="s">
        <v>3433</v>
      </c>
      <c r="AI348" s="98"/>
      <c r="AJ348" s="98"/>
    </row>
    <row r="349" spans="1:36" s="70" customFormat="1">
      <c r="A349" s="70" t="s">
        <v>3434</v>
      </c>
      <c r="B349" s="70" t="s">
        <v>1206</v>
      </c>
      <c r="C349" s="70" t="s">
        <v>1921</v>
      </c>
      <c r="D349" s="70">
        <v>0.25</v>
      </c>
      <c r="E349" s="70">
        <v>2.0796000000000001</v>
      </c>
      <c r="F349" s="70">
        <v>0.12</v>
      </c>
      <c r="G349" s="70">
        <v>22</v>
      </c>
      <c r="H349" s="70">
        <v>0.3</v>
      </c>
      <c r="AB349" s="70" t="s">
        <v>3250</v>
      </c>
      <c r="AC349" s="70" t="s">
        <v>3431</v>
      </c>
      <c r="AD349" s="70" t="s">
        <v>3434</v>
      </c>
      <c r="AI349" s="98"/>
      <c r="AJ349" s="98"/>
    </row>
    <row r="350" spans="1:36" s="70" customFormat="1">
      <c r="A350" s="70" t="s">
        <v>3435</v>
      </c>
      <c r="B350" s="70" t="s">
        <v>1206</v>
      </c>
      <c r="C350" s="70" t="s">
        <v>1921</v>
      </c>
      <c r="D350" s="70">
        <v>0.63</v>
      </c>
      <c r="E350" s="70">
        <v>62.499600000000001</v>
      </c>
      <c r="F350" s="70">
        <v>0.01</v>
      </c>
      <c r="G350" s="70">
        <v>30</v>
      </c>
      <c r="H350" s="70">
        <v>0.3</v>
      </c>
      <c r="AB350" s="70" t="s">
        <v>3250</v>
      </c>
      <c r="AC350" s="70" t="s">
        <v>3431</v>
      </c>
      <c r="AD350" s="70" t="s">
        <v>3435</v>
      </c>
      <c r="AI350" s="98"/>
      <c r="AJ350" s="98"/>
    </row>
    <row r="351" spans="1:36" s="70" customFormat="1">
      <c r="A351" s="70" t="s">
        <v>3436</v>
      </c>
      <c r="B351" s="70" t="s">
        <v>1206</v>
      </c>
      <c r="C351" s="70" t="s">
        <v>1919</v>
      </c>
      <c r="D351" s="70">
        <v>2</v>
      </c>
      <c r="E351" s="70">
        <v>3.6803999999999899</v>
      </c>
      <c r="F351" s="70">
        <v>0.54</v>
      </c>
      <c r="G351" s="70">
        <v>79.87</v>
      </c>
      <c r="H351" s="70">
        <v>0.2</v>
      </c>
      <c r="AB351" s="70" t="s">
        <v>3250</v>
      </c>
      <c r="AC351" s="70" t="s">
        <v>3437</v>
      </c>
      <c r="AD351" s="70" t="s">
        <v>3436</v>
      </c>
      <c r="AI351" s="98"/>
      <c r="AJ351" s="98"/>
    </row>
    <row r="352" spans="1:36" s="70" customFormat="1">
      <c r="A352" s="70" t="s">
        <v>3438</v>
      </c>
      <c r="B352" s="70" t="s">
        <v>1206</v>
      </c>
      <c r="C352" s="70" t="s">
        <v>1919</v>
      </c>
      <c r="D352" s="70">
        <v>4</v>
      </c>
      <c r="E352" s="70">
        <v>3.6803999999999899</v>
      </c>
      <c r="F352" s="70">
        <v>1.0900000000000001</v>
      </c>
      <c r="G352" s="70">
        <v>79.87</v>
      </c>
      <c r="H352" s="70">
        <v>0.2</v>
      </c>
      <c r="AB352" s="70" t="s">
        <v>3250</v>
      </c>
      <c r="AC352" s="70" t="s">
        <v>3437</v>
      </c>
      <c r="AD352" s="70" t="s">
        <v>3438</v>
      </c>
      <c r="AI352" s="98"/>
      <c r="AJ352" s="98"/>
    </row>
    <row r="353" spans="1:36" s="70" customFormat="1">
      <c r="A353" s="70" t="s">
        <v>3439</v>
      </c>
      <c r="B353" s="70" t="s">
        <v>1206</v>
      </c>
      <c r="C353" s="70" t="s">
        <v>1919</v>
      </c>
      <c r="D353" s="70">
        <v>6</v>
      </c>
      <c r="E353" s="70">
        <v>3.6803999999999899</v>
      </c>
      <c r="F353" s="70">
        <v>1.63</v>
      </c>
      <c r="G353" s="70">
        <v>79.87</v>
      </c>
      <c r="H353" s="70">
        <v>0.2</v>
      </c>
      <c r="AB353" s="70" t="s">
        <v>3250</v>
      </c>
      <c r="AC353" s="70" t="s">
        <v>3437</v>
      </c>
      <c r="AD353" s="70" t="s">
        <v>3439</v>
      </c>
      <c r="AI353" s="98"/>
      <c r="AJ353" s="98"/>
    </row>
    <row r="354" spans="1:36" s="70" customFormat="1">
      <c r="A354" s="70" t="s">
        <v>3440</v>
      </c>
      <c r="B354" s="70" t="s">
        <v>1206</v>
      </c>
      <c r="C354" s="70" t="s">
        <v>1919</v>
      </c>
      <c r="D354" s="70">
        <v>8</v>
      </c>
      <c r="E354" s="70">
        <v>3.6803999999999899</v>
      </c>
      <c r="F354" s="70">
        <v>2.17</v>
      </c>
      <c r="G354" s="70">
        <v>79.87</v>
      </c>
      <c r="H354" s="70">
        <v>0.2</v>
      </c>
      <c r="AB354" s="70" t="s">
        <v>3250</v>
      </c>
      <c r="AC354" s="70" t="s">
        <v>3437</v>
      </c>
      <c r="AD354" s="70" t="s">
        <v>3440</v>
      </c>
      <c r="AI354" s="98"/>
      <c r="AJ354" s="98"/>
    </row>
    <row r="355" spans="1:36" s="70" customFormat="1">
      <c r="A355" s="70" t="s">
        <v>3441</v>
      </c>
      <c r="B355" s="70" t="s">
        <v>1206</v>
      </c>
      <c r="C355" s="70" t="s">
        <v>1919</v>
      </c>
      <c r="D355" s="70">
        <v>10</v>
      </c>
      <c r="E355" s="70">
        <v>3.6803999999999899</v>
      </c>
      <c r="F355" s="70">
        <v>2.72</v>
      </c>
      <c r="G355" s="70">
        <v>79.87</v>
      </c>
      <c r="H355" s="70">
        <v>0.2</v>
      </c>
      <c r="AB355" s="70" t="s">
        <v>3250</v>
      </c>
      <c r="AC355" s="70" t="s">
        <v>3437</v>
      </c>
      <c r="AD355" s="70" t="s">
        <v>3441</v>
      </c>
      <c r="AI355" s="98"/>
      <c r="AJ355" s="98"/>
    </row>
    <row r="356" spans="1:36" s="70" customFormat="1">
      <c r="A356" s="70" t="s">
        <v>3442</v>
      </c>
      <c r="B356" s="70" t="s">
        <v>1206</v>
      </c>
      <c r="C356" s="70" t="s">
        <v>1919</v>
      </c>
      <c r="D356" s="70">
        <v>2</v>
      </c>
      <c r="E356" s="70">
        <v>13.53</v>
      </c>
      <c r="F356" s="70">
        <v>0.15</v>
      </c>
      <c r="G356" s="70">
        <v>139.78</v>
      </c>
      <c r="H356" s="70">
        <v>0.22</v>
      </c>
      <c r="AB356" s="70" t="s">
        <v>3250</v>
      </c>
      <c r="AC356" s="70" t="s">
        <v>3437</v>
      </c>
      <c r="AD356" s="70" t="s">
        <v>3442</v>
      </c>
      <c r="AI356" s="98"/>
      <c r="AJ356" s="98"/>
    </row>
    <row r="357" spans="1:36" s="70" customFormat="1">
      <c r="A357" s="70" t="s">
        <v>3264</v>
      </c>
      <c r="B357" s="70" t="s">
        <v>1206</v>
      </c>
      <c r="C357" s="70" t="s">
        <v>1919</v>
      </c>
      <c r="D357" s="70">
        <v>4</v>
      </c>
      <c r="E357" s="70">
        <v>13.53</v>
      </c>
      <c r="F357" s="70">
        <v>0.3</v>
      </c>
      <c r="G357" s="70">
        <v>139.78</v>
      </c>
      <c r="H357" s="70">
        <v>0.22</v>
      </c>
      <c r="AB357" s="70" t="s">
        <v>3250</v>
      </c>
      <c r="AC357" s="70" t="s">
        <v>3437</v>
      </c>
      <c r="AD357" s="70" t="s">
        <v>3264</v>
      </c>
      <c r="AI357" s="98"/>
      <c r="AJ357" s="98"/>
    </row>
    <row r="358" spans="1:36" s="70" customFormat="1">
      <c r="A358" s="70" t="s">
        <v>3443</v>
      </c>
      <c r="B358" s="70" t="s">
        <v>1206</v>
      </c>
      <c r="C358" s="70" t="s">
        <v>1919</v>
      </c>
      <c r="D358" s="70">
        <v>6</v>
      </c>
      <c r="E358" s="70">
        <v>13.53</v>
      </c>
      <c r="F358" s="70">
        <v>0.44</v>
      </c>
      <c r="G358" s="70">
        <v>139.78</v>
      </c>
      <c r="H358" s="70">
        <v>0.22</v>
      </c>
      <c r="AB358" s="70" t="s">
        <v>3250</v>
      </c>
      <c r="AC358" s="70" t="s">
        <v>3437</v>
      </c>
      <c r="AD358" s="70" t="s">
        <v>3443</v>
      </c>
      <c r="AI358" s="98"/>
      <c r="AJ358" s="98"/>
    </row>
    <row r="359" spans="1:36" s="70" customFormat="1">
      <c r="A359" s="70" t="s">
        <v>3277</v>
      </c>
      <c r="B359" s="70" t="s">
        <v>1206</v>
      </c>
      <c r="C359" s="70" t="s">
        <v>1919</v>
      </c>
      <c r="D359" s="70">
        <v>8</v>
      </c>
      <c r="E359" s="70">
        <v>13.53</v>
      </c>
      <c r="F359" s="70">
        <v>0.59</v>
      </c>
      <c r="G359" s="70">
        <v>139.78</v>
      </c>
      <c r="H359" s="70">
        <v>0.22</v>
      </c>
      <c r="AB359" s="70" t="s">
        <v>3250</v>
      </c>
      <c r="AC359" s="70" t="s">
        <v>3437</v>
      </c>
      <c r="AD359" s="70" t="s">
        <v>3277</v>
      </c>
      <c r="AI359" s="98"/>
      <c r="AJ359" s="98"/>
    </row>
    <row r="360" spans="1:36" s="70" customFormat="1">
      <c r="A360" s="70" t="s">
        <v>3444</v>
      </c>
      <c r="B360" s="70" t="s">
        <v>1206</v>
      </c>
      <c r="C360" s="70" t="s">
        <v>1919</v>
      </c>
      <c r="D360" s="70">
        <v>10</v>
      </c>
      <c r="E360" s="70">
        <v>13.53</v>
      </c>
      <c r="F360" s="70">
        <v>0.74</v>
      </c>
      <c r="G360" s="70">
        <v>139.78</v>
      </c>
      <c r="H360" s="70">
        <v>0.22</v>
      </c>
      <c r="AB360" s="70" t="s">
        <v>3250</v>
      </c>
      <c r="AC360" s="70" t="s">
        <v>3437</v>
      </c>
      <c r="AD360" s="70" t="s">
        <v>3444</v>
      </c>
      <c r="AI360" s="98"/>
      <c r="AJ360" s="98"/>
    </row>
    <row r="361" spans="1:36" s="70" customFormat="1">
      <c r="A361" s="70" t="s">
        <v>3445</v>
      </c>
      <c r="B361" s="70" t="s">
        <v>1206</v>
      </c>
      <c r="C361" s="70" t="s">
        <v>1919</v>
      </c>
      <c r="D361" s="70">
        <v>13.5</v>
      </c>
      <c r="E361" s="70">
        <v>15.8604</v>
      </c>
      <c r="F361" s="70">
        <v>0.85099999999999998</v>
      </c>
      <c r="G361" s="70">
        <v>133.44</v>
      </c>
      <c r="H361" s="70">
        <v>0.11</v>
      </c>
      <c r="AB361" s="70" t="s">
        <v>3250</v>
      </c>
      <c r="AC361" s="70" t="s">
        <v>3446</v>
      </c>
      <c r="AD361" s="70" t="s">
        <v>3445</v>
      </c>
      <c r="AI361" s="98"/>
      <c r="AJ361" s="98"/>
    </row>
    <row r="362" spans="1:36" s="70" customFormat="1">
      <c r="A362" s="70" t="s">
        <v>3447</v>
      </c>
      <c r="B362" s="70" t="s">
        <v>1206</v>
      </c>
      <c r="C362" s="70" t="s">
        <v>1919</v>
      </c>
      <c r="D362" s="70">
        <v>14</v>
      </c>
      <c r="E362" s="70">
        <v>14.750400000000001</v>
      </c>
      <c r="F362" s="70">
        <v>0.94899999999999995</v>
      </c>
      <c r="G362" s="70">
        <v>128.71</v>
      </c>
      <c r="H362" s="70">
        <v>0.11</v>
      </c>
      <c r="AB362" s="70" t="s">
        <v>3250</v>
      </c>
      <c r="AC362" s="70" t="s">
        <v>3446</v>
      </c>
      <c r="AD362" s="70" t="s">
        <v>3447</v>
      </c>
      <c r="AI362" s="98"/>
      <c r="AJ362" s="98"/>
    </row>
    <row r="363" spans="1:36" s="70" customFormat="1">
      <c r="A363" s="70" t="s">
        <v>3448</v>
      </c>
      <c r="B363" s="70" t="s">
        <v>1206</v>
      </c>
      <c r="C363" s="70" t="s">
        <v>1919</v>
      </c>
      <c r="D363" s="70">
        <v>15</v>
      </c>
      <c r="E363" s="70">
        <v>11.990399999999999</v>
      </c>
      <c r="F363" s="70">
        <v>1.2509999999999999</v>
      </c>
      <c r="G363" s="70">
        <v>120.2</v>
      </c>
      <c r="H363" s="70">
        <v>0.12</v>
      </c>
      <c r="AB363" s="70" t="s">
        <v>3250</v>
      </c>
      <c r="AC363" s="70" t="s">
        <v>3446</v>
      </c>
      <c r="AD363" s="70" t="s">
        <v>3448</v>
      </c>
      <c r="AI363" s="98"/>
      <c r="AJ363" s="98"/>
    </row>
    <row r="364" spans="1:36" s="70" customFormat="1">
      <c r="A364" s="70" t="s">
        <v>3449</v>
      </c>
      <c r="B364" s="70" t="s">
        <v>1206</v>
      </c>
      <c r="C364" s="70" t="s">
        <v>1919</v>
      </c>
      <c r="D364" s="70">
        <v>16</v>
      </c>
      <c r="E364" s="70">
        <v>10.340400000000001</v>
      </c>
      <c r="F364" s="70">
        <v>1.548</v>
      </c>
      <c r="G364" s="70">
        <v>112.75</v>
      </c>
      <c r="H364" s="70">
        <v>0.12</v>
      </c>
      <c r="AB364" s="70" t="s">
        <v>3250</v>
      </c>
      <c r="AC364" s="70" t="s">
        <v>3446</v>
      </c>
      <c r="AD364" s="70" t="s">
        <v>3449</v>
      </c>
      <c r="AI364" s="98"/>
      <c r="AJ364" s="98"/>
    </row>
    <row r="365" spans="1:36" s="70" customFormat="1">
      <c r="A365" s="70" t="s">
        <v>3450</v>
      </c>
      <c r="B365" s="70" t="s">
        <v>1206</v>
      </c>
      <c r="C365" s="70" t="s">
        <v>1919</v>
      </c>
      <c r="D365" s="70">
        <v>18</v>
      </c>
      <c r="E365" s="70">
        <v>8.3604000000000003</v>
      </c>
      <c r="F365" s="70">
        <v>2.153</v>
      </c>
      <c r="G365" s="70">
        <v>100.33</v>
      </c>
      <c r="H365" s="70">
        <v>0.13</v>
      </c>
      <c r="AB365" s="70" t="s">
        <v>3250</v>
      </c>
      <c r="AC365" s="70" t="s">
        <v>3446</v>
      </c>
      <c r="AD365" s="70" t="s">
        <v>3450</v>
      </c>
      <c r="AI365" s="98"/>
      <c r="AJ365" s="98"/>
    </row>
    <row r="366" spans="1:36" s="70" customFormat="1">
      <c r="A366" s="70" t="s">
        <v>3451</v>
      </c>
      <c r="B366" s="70" t="s">
        <v>1206</v>
      </c>
      <c r="C366" s="70" t="s">
        <v>1919</v>
      </c>
      <c r="D366" s="70">
        <v>13.5</v>
      </c>
      <c r="E366" s="70">
        <v>15.8604</v>
      </c>
      <c r="F366" s="70">
        <v>0.85099999999999998</v>
      </c>
      <c r="G366" s="70">
        <v>133.44</v>
      </c>
      <c r="H366" s="70">
        <v>0.11</v>
      </c>
      <c r="AB366" s="70" t="s">
        <v>3250</v>
      </c>
      <c r="AC366" s="70" t="s">
        <v>3446</v>
      </c>
      <c r="AD366" s="70" t="s">
        <v>3451</v>
      </c>
      <c r="AI366" s="98"/>
      <c r="AJ366" s="98"/>
    </row>
    <row r="367" spans="1:36" s="70" customFormat="1">
      <c r="A367" s="70" t="s">
        <v>3452</v>
      </c>
      <c r="B367" s="70" t="s">
        <v>1206</v>
      </c>
      <c r="C367" s="70" t="s">
        <v>1919</v>
      </c>
      <c r="D367" s="70">
        <v>14</v>
      </c>
      <c r="E367" s="70">
        <v>25.179600000000001</v>
      </c>
      <c r="F367" s="70">
        <v>0.55600000000000005</v>
      </c>
      <c r="G367" s="70">
        <v>128.71</v>
      </c>
      <c r="H367" s="70">
        <v>0.11</v>
      </c>
      <c r="AB367" s="70" t="s">
        <v>3250</v>
      </c>
      <c r="AC367" s="70" t="s">
        <v>3446</v>
      </c>
      <c r="AD367" s="70" t="s">
        <v>3452</v>
      </c>
      <c r="AI367" s="98"/>
      <c r="AJ367" s="98"/>
    </row>
    <row r="368" spans="1:36" s="70" customFormat="1">
      <c r="A368" s="70" t="s">
        <v>3453</v>
      </c>
      <c r="B368" s="70" t="s">
        <v>1206</v>
      </c>
      <c r="C368" s="70" t="s">
        <v>1919</v>
      </c>
      <c r="D368" s="70">
        <v>15</v>
      </c>
      <c r="E368" s="70">
        <v>31.509599999999999</v>
      </c>
      <c r="F368" s="70">
        <v>0.47599999999999998</v>
      </c>
      <c r="G368" s="70">
        <v>120.2</v>
      </c>
      <c r="H368" s="70">
        <v>0.12</v>
      </c>
      <c r="AB368" s="70" t="s">
        <v>3250</v>
      </c>
      <c r="AC368" s="70" t="s">
        <v>3446</v>
      </c>
      <c r="AD368" s="70" t="s">
        <v>3453</v>
      </c>
      <c r="AI368" s="98"/>
      <c r="AJ368" s="98"/>
    </row>
    <row r="369" spans="1:36" s="70" customFormat="1">
      <c r="A369" s="70" t="s">
        <v>3454</v>
      </c>
      <c r="B369" s="70" t="s">
        <v>1206</v>
      </c>
      <c r="C369" s="70" t="s">
        <v>1919</v>
      </c>
      <c r="D369" s="70">
        <v>16</v>
      </c>
      <c r="E369" s="70">
        <v>38.369999999999997</v>
      </c>
      <c r="F369" s="70">
        <v>0.41699999999999998</v>
      </c>
      <c r="G369" s="70">
        <v>112.75</v>
      </c>
      <c r="H369" s="70">
        <v>0.12</v>
      </c>
      <c r="AB369" s="70" t="s">
        <v>3250</v>
      </c>
      <c r="AC369" s="70" t="s">
        <v>3446</v>
      </c>
      <c r="AD369" s="70" t="s">
        <v>3454</v>
      </c>
      <c r="AI369" s="98"/>
      <c r="AJ369" s="98"/>
    </row>
    <row r="370" spans="1:36" s="70" customFormat="1">
      <c r="A370" s="70" t="s">
        <v>3455</v>
      </c>
      <c r="B370" s="70" t="s">
        <v>1206</v>
      </c>
      <c r="C370" s="70" t="s">
        <v>1919</v>
      </c>
      <c r="D370" s="70">
        <v>18</v>
      </c>
      <c r="E370" s="70">
        <v>54.050399999999897</v>
      </c>
      <c r="F370" s="70">
        <v>0.33300000000000002</v>
      </c>
      <c r="G370" s="70">
        <v>100.33</v>
      </c>
      <c r="H370" s="70">
        <v>0.13</v>
      </c>
      <c r="AB370" s="70" t="s">
        <v>3250</v>
      </c>
      <c r="AC370" s="70" t="s">
        <v>3446</v>
      </c>
      <c r="AD370" s="70" t="s">
        <v>3455</v>
      </c>
      <c r="AI370" s="98"/>
      <c r="AJ370" s="98"/>
    </row>
    <row r="371" spans="1:36" s="70" customFormat="1">
      <c r="A371" s="70" t="s">
        <v>3456</v>
      </c>
      <c r="B371" s="70" t="s">
        <v>1206</v>
      </c>
      <c r="C371" s="70" t="s">
        <v>1919</v>
      </c>
      <c r="D371" s="70">
        <v>13.5</v>
      </c>
      <c r="E371" s="70">
        <v>10.7904</v>
      </c>
      <c r="F371" s="70">
        <v>1.2509999999999999</v>
      </c>
      <c r="G371" s="70">
        <v>133.44</v>
      </c>
      <c r="H371" s="70">
        <v>0.11</v>
      </c>
      <c r="AB371" s="70" t="s">
        <v>3250</v>
      </c>
      <c r="AC371" s="70" t="s">
        <v>3446</v>
      </c>
      <c r="AD371" s="70" t="s">
        <v>3456</v>
      </c>
      <c r="AI371" s="98"/>
      <c r="AJ371" s="98"/>
    </row>
    <row r="372" spans="1:36" s="70" customFormat="1">
      <c r="A372" s="70" t="s">
        <v>3457</v>
      </c>
      <c r="B372" s="70" t="s">
        <v>1206</v>
      </c>
      <c r="C372" s="70" t="s">
        <v>1919</v>
      </c>
      <c r="D372" s="70">
        <v>14</v>
      </c>
      <c r="E372" s="70">
        <v>9.66</v>
      </c>
      <c r="F372" s="70">
        <v>1.4490000000000001</v>
      </c>
      <c r="G372" s="70">
        <v>128.71</v>
      </c>
      <c r="H372" s="70">
        <v>0.11</v>
      </c>
      <c r="AB372" s="70" t="s">
        <v>3250</v>
      </c>
      <c r="AC372" s="70" t="s">
        <v>3446</v>
      </c>
      <c r="AD372" s="70" t="s">
        <v>3457</v>
      </c>
      <c r="AI372" s="98"/>
      <c r="AJ372" s="98"/>
    </row>
    <row r="373" spans="1:36" s="70" customFormat="1">
      <c r="A373" s="70" t="s">
        <v>3458</v>
      </c>
      <c r="B373" s="70" t="s">
        <v>1206</v>
      </c>
      <c r="C373" s="70" t="s">
        <v>1919</v>
      </c>
      <c r="D373" s="70">
        <v>15</v>
      </c>
      <c r="E373" s="70">
        <v>7.32</v>
      </c>
      <c r="F373" s="70">
        <v>2.0489999999999999</v>
      </c>
      <c r="G373" s="70">
        <v>120.2</v>
      </c>
      <c r="H373" s="70">
        <v>0.11</v>
      </c>
      <c r="AB373" s="70" t="s">
        <v>3250</v>
      </c>
      <c r="AC373" s="70" t="s">
        <v>3446</v>
      </c>
      <c r="AD373" s="70" t="s">
        <v>3458</v>
      </c>
      <c r="AI373" s="98"/>
      <c r="AJ373" s="98"/>
    </row>
    <row r="374" spans="1:36" s="70" customFormat="1">
      <c r="A374" s="70" t="s">
        <v>3459</v>
      </c>
      <c r="B374" s="70" t="s">
        <v>1206</v>
      </c>
      <c r="C374" s="70" t="s">
        <v>1919</v>
      </c>
      <c r="D374" s="70">
        <v>16</v>
      </c>
      <c r="E374" s="70">
        <v>6.0396000000000001</v>
      </c>
      <c r="F374" s="70">
        <v>2.6469999999999998</v>
      </c>
      <c r="G374" s="70">
        <v>112.75</v>
      </c>
      <c r="H374" s="70">
        <v>0.11</v>
      </c>
      <c r="AB374" s="70" t="s">
        <v>3250</v>
      </c>
      <c r="AC374" s="70" t="s">
        <v>3446</v>
      </c>
      <c r="AD374" s="70" t="s">
        <v>3459</v>
      </c>
      <c r="AI374" s="98"/>
      <c r="AJ374" s="98"/>
    </row>
    <row r="375" spans="1:36" s="70" customFormat="1">
      <c r="A375" s="70" t="s">
        <v>3460</v>
      </c>
      <c r="B375" s="70" t="s">
        <v>1206</v>
      </c>
      <c r="C375" s="70" t="s">
        <v>1919</v>
      </c>
      <c r="D375" s="70">
        <v>18</v>
      </c>
      <c r="E375" s="70">
        <v>4.7904</v>
      </c>
      <c r="F375" s="70">
        <v>3.758</v>
      </c>
      <c r="G375" s="70">
        <v>100.33</v>
      </c>
      <c r="H375" s="70">
        <v>0.12</v>
      </c>
      <c r="AB375" s="70" t="s">
        <v>3250</v>
      </c>
      <c r="AC375" s="70" t="s">
        <v>3446</v>
      </c>
      <c r="AD375" s="70" t="s">
        <v>3460</v>
      </c>
      <c r="AI375" s="98"/>
      <c r="AJ375" s="98"/>
    </row>
    <row r="376" spans="1:36" s="70" customFormat="1">
      <c r="A376" s="70" t="s">
        <v>3461</v>
      </c>
      <c r="B376" s="70" t="s">
        <v>1206</v>
      </c>
      <c r="C376" s="70" t="s">
        <v>1919</v>
      </c>
      <c r="D376" s="70">
        <v>13.5</v>
      </c>
      <c r="E376" s="70">
        <v>11.739599999999999</v>
      </c>
      <c r="F376" s="70">
        <v>1.1499999999999999</v>
      </c>
      <c r="G376" s="70">
        <v>133.44</v>
      </c>
      <c r="H376" s="70">
        <v>0.11</v>
      </c>
      <c r="AB376" s="70" t="s">
        <v>3250</v>
      </c>
      <c r="AC376" s="70" t="s">
        <v>3446</v>
      </c>
      <c r="AD376" s="70" t="s">
        <v>3461</v>
      </c>
      <c r="AI376" s="98"/>
      <c r="AJ376" s="98"/>
    </row>
    <row r="377" spans="1:36" s="70" customFormat="1">
      <c r="A377" s="70" t="s">
        <v>3462</v>
      </c>
      <c r="B377" s="70" t="s">
        <v>1206</v>
      </c>
      <c r="C377" s="70" t="s">
        <v>1919</v>
      </c>
      <c r="D377" s="70">
        <v>14</v>
      </c>
      <c r="E377" s="70">
        <v>9.66</v>
      </c>
      <c r="F377" s="70">
        <v>1.4490000000000001</v>
      </c>
      <c r="G377" s="70">
        <v>128.71</v>
      </c>
      <c r="H377" s="70">
        <v>0.11</v>
      </c>
      <c r="AB377" s="70" t="s">
        <v>3250</v>
      </c>
      <c r="AC377" s="70" t="s">
        <v>3446</v>
      </c>
      <c r="AD377" s="70" t="s">
        <v>3462</v>
      </c>
      <c r="AI377" s="98"/>
      <c r="AJ377" s="98"/>
    </row>
    <row r="378" spans="1:36" s="70" customFormat="1">
      <c r="A378" s="70" t="s">
        <v>3463</v>
      </c>
      <c r="B378" s="70" t="s">
        <v>1206</v>
      </c>
      <c r="C378" s="70" t="s">
        <v>1919</v>
      </c>
      <c r="D378" s="70">
        <v>15</v>
      </c>
      <c r="E378" s="70">
        <v>7.6896000000000004</v>
      </c>
      <c r="F378" s="70">
        <v>1.9510000000000001</v>
      </c>
      <c r="G378" s="70">
        <v>120.2</v>
      </c>
      <c r="H378" s="70">
        <v>0.11</v>
      </c>
      <c r="AB378" s="70" t="s">
        <v>3250</v>
      </c>
      <c r="AC378" s="70" t="s">
        <v>3446</v>
      </c>
      <c r="AD378" s="70" t="s">
        <v>3463</v>
      </c>
      <c r="AI378" s="98"/>
      <c r="AJ378" s="98"/>
    </row>
    <row r="379" spans="1:36" s="70" customFormat="1">
      <c r="A379" s="70" t="s">
        <v>3464</v>
      </c>
      <c r="B379" s="70" t="s">
        <v>1206</v>
      </c>
      <c r="C379" s="70" t="s">
        <v>1919</v>
      </c>
      <c r="D379" s="70">
        <v>16</v>
      </c>
      <c r="E379" s="70">
        <v>6.5304000000000002</v>
      </c>
      <c r="F379" s="70">
        <v>2.4500000000000002</v>
      </c>
      <c r="G379" s="70">
        <v>112.75</v>
      </c>
      <c r="H379" s="70">
        <v>0.11</v>
      </c>
      <c r="AB379" s="70" t="s">
        <v>3250</v>
      </c>
      <c r="AC379" s="70" t="s">
        <v>3446</v>
      </c>
      <c r="AD379" s="70" t="s">
        <v>3464</v>
      </c>
      <c r="AI379" s="98"/>
      <c r="AJ379" s="98"/>
    </row>
    <row r="380" spans="1:36" s="70" customFormat="1">
      <c r="A380" s="70" t="s">
        <v>3465</v>
      </c>
      <c r="B380" s="70" t="s">
        <v>1206</v>
      </c>
      <c r="C380" s="70" t="s">
        <v>1919</v>
      </c>
      <c r="D380" s="70">
        <v>18</v>
      </c>
      <c r="E380" s="70">
        <v>5.0603999999999996</v>
      </c>
      <c r="F380" s="70">
        <v>3.5550000000000002</v>
      </c>
      <c r="G380" s="70">
        <v>100.33</v>
      </c>
      <c r="H380" s="70">
        <v>0.12</v>
      </c>
      <c r="AB380" s="70" t="s">
        <v>3250</v>
      </c>
      <c r="AC380" s="70" t="s">
        <v>3446</v>
      </c>
      <c r="AD380" s="70" t="s">
        <v>3465</v>
      </c>
      <c r="AI380" s="98"/>
      <c r="AJ380" s="98"/>
    </row>
    <row r="381" spans="1:36" s="70" customFormat="1">
      <c r="A381" s="70" t="s">
        <v>3466</v>
      </c>
      <c r="B381" s="70" t="s">
        <v>1206</v>
      </c>
      <c r="C381" s="70" t="s">
        <v>1919</v>
      </c>
      <c r="D381" s="70">
        <v>13.5</v>
      </c>
      <c r="E381" s="70">
        <v>1.8395999999999999</v>
      </c>
      <c r="F381" s="70">
        <v>7.3470000000000004</v>
      </c>
      <c r="G381" s="70">
        <v>133.44</v>
      </c>
      <c r="H381" s="70">
        <v>0.11</v>
      </c>
      <c r="AB381" s="70" t="s">
        <v>3250</v>
      </c>
      <c r="AC381" s="70" t="s">
        <v>3446</v>
      </c>
      <c r="AD381" s="70" t="s">
        <v>3466</v>
      </c>
      <c r="AI381" s="98"/>
      <c r="AJ381" s="98"/>
    </row>
    <row r="382" spans="1:36" s="70" customFormat="1">
      <c r="A382" s="70" t="s">
        <v>3467</v>
      </c>
      <c r="B382" s="70" t="s">
        <v>1206</v>
      </c>
      <c r="C382" s="70" t="s">
        <v>1919</v>
      </c>
      <c r="D382" s="70">
        <v>14</v>
      </c>
      <c r="E382" s="70">
        <v>1.4496</v>
      </c>
      <c r="F382" s="70">
        <v>9.68</v>
      </c>
      <c r="G382" s="70">
        <v>128.71</v>
      </c>
      <c r="H382" s="70">
        <v>0.11</v>
      </c>
      <c r="AB382" s="70" t="s">
        <v>3250</v>
      </c>
      <c r="AC382" s="70" t="s">
        <v>3446</v>
      </c>
      <c r="AD382" s="70" t="s">
        <v>3467</v>
      </c>
      <c r="AI382" s="98"/>
      <c r="AJ382" s="98"/>
    </row>
    <row r="383" spans="1:36" s="70" customFormat="1">
      <c r="A383" s="70" t="s">
        <v>3468</v>
      </c>
      <c r="B383" s="70" t="s">
        <v>1206</v>
      </c>
      <c r="C383" s="70" t="s">
        <v>1919</v>
      </c>
      <c r="D383" s="70">
        <v>15</v>
      </c>
      <c r="E383" s="70">
        <v>1.0499999999999901</v>
      </c>
      <c r="F383" s="70">
        <v>14.302</v>
      </c>
      <c r="G383" s="70">
        <v>120.2</v>
      </c>
      <c r="H383" s="70">
        <v>0.11</v>
      </c>
      <c r="AB383" s="70" t="s">
        <v>3250</v>
      </c>
      <c r="AC383" s="70" t="s">
        <v>3446</v>
      </c>
      <c r="AD383" s="70" t="s">
        <v>3468</v>
      </c>
      <c r="AI383" s="98"/>
      <c r="AJ383" s="98"/>
    </row>
    <row r="384" spans="1:36" s="70" customFormat="1">
      <c r="A384" s="70" t="s">
        <v>3469</v>
      </c>
      <c r="B384" s="70" t="s">
        <v>1206</v>
      </c>
      <c r="C384" s="70" t="s">
        <v>1919</v>
      </c>
      <c r="D384" s="70">
        <v>16</v>
      </c>
      <c r="E384" s="70">
        <v>0.84960000000000002</v>
      </c>
      <c r="F384" s="70">
        <v>18.829999999999998</v>
      </c>
      <c r="G384" s="70">
        <v>112.75</v>
      </c>
      <c r="H384" s="70">
        <v>0.11</v>
      </c>
      <c r="AB384" s="70" t="s">
        <v>3250</v>
      </c>
      <c r="AC384" s="70" t="s">
        <v>3446</v>
      </c>
      <c r="AD384" s="70" t="s">
        <v>3469</v>
      </c>
      <c r="AI384" s="98"/>
      <c r="AJ384" s="98"/>
    </row>
    <row r="385" spans="1:36" s="70" customFormat="1">
      <c r="A385" s="70" t="s">
        <v>3470</v>
      </c>
      <c r="B385" s="70" t="s">
        <v>1206</v>
      </c>
      <c r="C385" s="70" t="s">
        <v>1919</v>
      </c>
      <c r="D385" s="70">
        <v>18</v>
      </c>
      <c r="E385" s="70">
        <v>0.63</v>
      </c>
      <c r="F385" s="70">
        <v>28.562000000000001</v>
      </c>
      <c r="G385" s="70">
        <v>100.33</v>
      </c>
      <c r="H385" s="70">
        <v>0.11</v>
      </c>
      <c r="AB385" s="70" t="s">
        <v>3250</v>
      </c>
      <c r="AC385" s="70" t="s">
        <v>3446</v>
      </c>
      <c r="AD385" s="70" t="s">
        <v>3470</v>
      </c>
      <c r="AI385" s="98"/>
      <c r="AJ385" s="98"/>
    </row>
    <row r="386" spans="1:36" s="70" customFormat="1">
      <c r="A386" s="70" t="s">
        <v>3471</v>
      </c>
      <c r="B386" s="70" t="s">
        <v>1206</v>
      </c>
      <c r="C386" s="70" t="s">
        <v>1919</v>
      </c>
      <c r="D386" s="70">
        <v>13.5</v>
      </c>
      <c r="E386" s="70">
        <v>2.5703999999999998</v>
      </c>
      <c r="F386" s="70">
        <v>5.2480000000000002</v>
      </c>
      <c r="G386" s="70">
        <v>133.44</v>
      </c>
      <c r="H386" s="70">
        <v>0.11</v>
      </c>
      <c r="AB386" s="70" t="s">
        <v>3250</v>
      </c>
      <c r="AC386" s="70" t="s">
        <v>3446</v>
      </c>
      <c r="AD386" s="70" t="s">
        <v>3471</v>
      </c>
      <c r="AI386" s="98"/>
      <c r="AJ386" s="98"/>
    </row>
    <row r="387" spans="1:36" s="70" customFormat="1">
      <c r="A387" s="70" t="s">
        <v>3472</v>
      </c>
      <c r="B387" s="70" t="s">
        <v>1206</v>
      </c>
      <c r="C387" s="70" t="s">
        <v>1919</v>
      </c>
      <c r="D387" s="70">
        <v>14</v>
      </c>
      <c r="E387" s="70">
        <v>2.0099999999999998</v>
      </c>
      <c r="F387" s="70">
        <v>6.9630000000000001</v>
      </c>
      <c r="G387" s="70">
        <v>128.71</v>
      </c>
      <c r="H387" s="70">
        <v>0.11</v>
      </c>
      <c r="AB387" s="70" t="s">
        <v>3250</v>
      </c>
      <c r="AC387" s="70" t="s">
        <v>3446</v>
      </c>
      <c r="AD387" s="70" t="s">
        <v>3472</v>
      </c>
      <c r="AI387" s="98"/>
      <c r="AJ387" s="98"/>
    </row>
    <row r="388" spans="1:36" s="70" customFormat="1">
      <c r="A388" s="70" t="s">
        <v>3473</v>
      </c>
      <c r="B388" s="70" t="s">
        <v>1206</v>
      </c>
      <c r="C388" s="70" t="s">
        <v>1919</v>
      </c>
      <c r="D388" s="70">
        <v>15</v>
      </c>
      <c r="E388" s="70">
        <v>1.4796</v>
      </c>
      <c r="F388" s="70">
        <v>10.138999999999999</v>
      </c>
      <c r="G388" s="70">
        <v>120.2</v>
      </c>
      <c r="H388" s="70">
        <v>0.11</v>
      </c>
      <c r="AB388" s="70" t="s">
        <v>3250</v>
      </c>
      <c r="AC388" s="70" t="s">
        <v>3446</v>
      </c>
      <c r="AD388" s="70" t="s">
        <v>3473</v>
      </c>
      <c r="AI388" s="98"/>
      <c r="AJ388" s="98"/>
    </row>
    <row r="389" spans="1:36" s="70" customFormat="1">
      <c r="A389" s="70" t="s">
        <v>3474</v>
      </c>
      <c r="B389" s="70" t="s">
        <v>1206</v>
      </c>
      <c r="C389" s="70" t="s">
        <v>1919</v>
      </c>
      <c r="D389" s="70">
        <v>16</v>
      </c>
      <c r="E389" s="70">
        <v>1.1903999999999999</v>
      </c>
      <c r="F389" s="70">
        <v>13.436</v>
      </c>
      <c r="G389" s="70">
        <v>112.75</v>
      </c>
      <c r="H389" s="70">
        <v>0.11</v>
      </c>
      <c r="AB389" s="70" t="s">
        <v>3250</v>
      </c>
      <c r="AC389" s="70" t="s">
        <v>3446</v>
      </c>
      <c r="AD389" s="70" t="s">
        <v>3474</v>
      </c>
      <c r="AI389" s="98"/>
      <c r="AJ389" s="98"/>
    </row>
    <row r="390" spans="1:36" s="70" customFormat="1">
      <c r="A390" s="70" t="s">
        <v>3475</v>
      </c>
      <c r="B390" s="70" t="s">
        <v>1206</v>
      </c>
      <c r="C390" s="70" t="s">
        <v>1919</v>
      </c>
      <c r="D390" s="70">
        <v>18</v>
      </c>
      <c r="E390" s="70">
        <v>0.89999999999999902</v>
      </c>
      <c r="F390" s="70">
        <v>19.983000000000001</v>
      </c>
      <c r="G390" s="70">
        <v>100.33</v>
      </c>
      <c r="H390" s="70">
        <v>0.11</v>
      </c>
      <c r="AB390" s="70" t="s">
        <v>3250</v>
      </c>
      <c r="AC390" s="70" t="s">
        <v>3446</v>
      </c>
      <c r="AD390" s="70" t="s">
        <v>3475</v>
      </c>
      <c r="AI390" s="98"/>
      <c r="AJ390" s="98"/>
    </row>
    <row r="391" spans="1:36" s="70" customFormat="1">
      <c r="A391" s="70" t="s">
        <v>3476</v>
      </c>
      <c r="B391" s="70" t="s">
        <v>1206</v>
      </c>
      <c r="C391" s="70" t="s">
        <v>1920</v>
      </c>
      <c r="D391" s="70">
        <v>0.38</v>
      </c>
      <c r="E391" s="70">
        <v>0.39</v>
      </c>
      <c r="F391" s="70">
        <v>0.95</v>
      </c>
      <c r="G391" s="70">
        <v>18</v>
      </c>
      <c r="H391" s="70">
        <v>0.19</v>
      </c>
      <c r="AB391" s="70" t="s">
        <v>3250</v>
      </c>
      <c r="AC391" s="70" t="s">
        <v>3477</v>
      </c>
      <c r="AD391" s="70" t="s">
        <v>3476</v>
      </c>
      <c r="AI391" s="98"/>
      <c r="AJ391" s="98"/>
    </row>
    <row r="392" spans="1:36" s="70" customFormat="1">
      <c r="A392" s="70" t="s">
        <v>3478</v>
      </c>
      <c r="B392" s="70" t="s">
        <v>1206</v>
      </c>
      <c r="C392" s="70" t="s">
        <v>1920</v>
      </c>
      <c r="D392" s="70">
        <v>0.5</v>
      </c>
      <c r="E392" s="70">
        <v>0.39960000000000001</v>
      </c>
      <c r="F392" s="70">
        <v>1.26</v>
      </c>
      <c r="G392" s="70">
        <v>18</v>
      </c>
      <c r="H392" s="70">
        <v>0.19</v>
      </c>
      <c r="AB392" s="70" t="s">
        <v>3250</v>
      </c>
      <c r="AC392" s="70" t="s">
        <v>3477</v>
      </c>
      <c r="AD392" s="70" t="s">
        <v>3478</v>
      </c>
      <c r="AI392" s="98"/>
      <c r="AJ392" s="98"/>
    </row>
    <row r="393" spans="1:36" s="70" customFormat="1">
      <c r="A393" s="70" t="s">
        <v>3479</v>
      </c>
      <c r="B393" s="70" t="s">
        <v>1206</v>
      </c>
      <c r="C393" s="70" t="s">
        <v>1920</v>
      </c>
      <c r="D393" s="70">
        <v>0.75</v>
      </c>
      <c r="E393" s="70">
        <v>0.39960000000000001</v>
      </c>
      <c r="F393" s="70">
        <v>1.89</v>
      </c>
      <c r="G393" s="70">
        <v>18</v>
      </c>
      <c r="H393" s="70">
        <v>0.19</v>
      </c>
      <c r="AB393" s="70" t="s">
        <v>3250</v>
      </c>
      <c r="AC393" s="70" t="s">
        <v>3477</v>
      </c>
      <c r="AD393" s="70" t="s">
        <v>3479</v>
      </c>
      <c r="AI393" s="98"/>
      <c r="AJ393" s="98"/>
    </row>
    <row r="394" spans="1:36" s="70" customFormat="1">
      <c r="A394" s="70" t="s">
        <v>3361</v>
      </c>
      <c r="B394" s="70" t="s">
        <v>1206</v>
      </c>
      <c r="C394" s="70" t="s">
        <v>1921</v>
      </c>
      <c r="D394" s="70">
        <v>0.75</v>
      </c>
      <c r="E394" s="70">
        <v>0.31559999999999999</v>
      </c>
      <c r="F394" s="70">
        <v>2.38</v>
      </c>
      <c r="G394" s="70">
        <v>18</v>
      </c>
      <c r="H394" s="70">
        <v>0.33</v>
      </c>
      <c r="AB394" s="70" t="s">
        <v>3250</v>
      </c>
      <c r="AC394" s="70" t="s">
        <v>3477</v>
      </c>
      <c r="AD394" s="70" t="s">
        <v>3361</v>
      </c>
      <c r="AI394" s="98"/>
      <c r="AJ394" s="98"/>
    </row>
    <row r="395" spans="1:36" s="70" customFormat="1">
      <c r="A395" s="70" t="s">
        <v>3480</v>
      </c>
      <c r="B395" s="70" t="s">
        <v>1206</v>
      </c>
      <c r="C395" s="70" t="s">
        <v>1919</v>
      </c>
      <c r="D395" s="70">
        <v>0.25</v>
      </c>
      <c r="E395" s="70">
        <v>0.51</v>
      </c>
      <c r="F395" s="70">
        <v>0.49</v>
      </c>
      <c r="G395" s="70">
        <v>29</v>
      </c>
      <c r="H395" s="70">
        <v>0.45</v>
      </c>
      <c r="AB395" s="70" t="s">
        <v>3250</v>
      </c>
      <c r="AC395" s="70" t="s">
        <v>3477</v>
      </c>
      <c r="AD395" s="70" t="s">
        <v>3480</v>
      </c>
      <c r="AI395" s="98"/>
      <c r="AJ395" s="98"/>
    </row>
    <row r="396" spans="1:36" s="70" customFormat="1">
      <c r="A396" s="70" t="s">
        <v>3481</v>
      </c>
      <c r="B396" s="70" t="s">
        <v>1206</v>
      </c>
      <c r="C396" s="70" t="s">
        <v>1920</v>
      </c>
      <c r="D396" s="70">
        <v>1</v>
      </c>
      <c r="E396" s="70">
        <v>0.33960000000000001</v>
      </c>
      <c r="F396" s="70">
        <v>2.94</v>
      </c>
      <c r="G396" s="70">
        <v>119</v>
      </c>
      <c r="H396" s="70">
        <v>0.48</v>
      </c>
      <c r="AB396" s="70" t="s">
        <v>3250</v>
      </c>
      <c r="AC396" s="70" t="s">
        <v>3477</v>
      </c>
      <c r="AD396" s="70" t="s">
        <v>3481</v>
      </c>
      <c r="AI396" s="98"/>
      <c r="AJ396" s="98"/>
    </row>
    <row r="397" spans="1:36" s="70" customFormat="1">
      <c r="A397" s="70" t="s">
        <v>3482</v>
      </c>
      <c r="B397" s="70" t="s">
        <v>1206</v>
      </c>
      <c r="C397" s="70" t="s">
        <v>1923</v>
      </c>
      <c r="D397" s="70">
        <v>0.5</v>
      </c>
      <c r="E397" s="70">
        <v>11.0304</v>
      </c>
      <c r="F397" s="70">
        <v>0.05</v>
      </c>
      <c r="G397" s="70">
        <v>119.81</v>
      </c>
      <c r="H397" s="70">
        <v>0.3</v>
      </c>
      <c r="AB397" s="70" t="s">
        <v>3250</v>
      </c>
      <c r="AC397" s="70" t="s">
        <v>3477</v>
      </c>
      <c r="AD397" s="70" t="s">
        <v>3482</v>
      </c>
      <c r="AI397" s="98"/>
      <c r="AJ397" s="98"/>
    </row>
    <row r="398" spans="1:36" s="70" customFormat="1">
      <c r="A398" s="70" t="s">
        <v>3483</v>
      </c>
      <c r="B398" s="70" t="s">
        <v>1206</v>
      </c>
      <c r="C398" s="70" t="s">
        <v>1921</v>
      </c>
      <c r="D398" s="70">
        <v>1</v>
      </c>
      <c r="E398" s="70">
        <v>12.500400000000001</v>
      </c>
      <c r="F398" s="70">
        <v>0.08</v>
      </c>
      <c r="G398" s="70">
        <v>160</v>
      </c>
      <c r="H398" s="70">
        <v>0.19</v>
      </c>
      <c r="AB398" s="70" t="s">
        <v>3250</v>
      </c>
      <c r="AC398" s="70" t="s">
        <v>3477</v>
      </c>
      <c r="AD398" s="70" t="s">
        <v>3483</v>
      </c>
      <c r="AI398" s="98"/>
      <c r="AJ398" s="98"/>
    </row>
    <row r="399" spans="1:36" s="70" customFormat="1">
      <c r="A399" s="70" t="s">
        <v>3484</v>
      </c>
      <c r="B399" s="70" t="s">
        <v>1206</v>
      </c>
      <c r="C399" s="70" t="s">
        <v>1922</v>
      </c>
      <c r="D399" s="70">
        <v>9</v>
      </c>
      <c r="E399" s="70">
        <v>0.47039999999999998</v>
      </c>
      <c r="F399" s="70">
        <v>19.13</v>
      </c>
      <c r="G399" s="70">
        <v>100.33</v>
      </c>
      <c r="H399" s="70">
        <v>0.23</v>
      </c>
      <c r="AB399" s="70" t="s">
        <v>3250</v>
      </c>
      <c r="AC399" s="70" t="s">
        <v>3485</v>
      </c>
      <c r="AD399" s="70" t="s">
        <v>3484</v>
      </c>
      <c r="AI399" s="98"/>
      <c r="AJ399" s="98"/>
    </row>
    <row r="400" spans="1:36" s="70" customFormat="1">
      <c r="A400" s="70" t="s">
        <v>3486</v>
      </c>
      <c r="B400" s="70" t="s">
        <v>1206</v>
      </c>
      <c r="C400" s="70" t="s">
        <v>1922</v>
      </c>
      <c r="D400" s="70">
        <v>11</v>
      </c>
      <c r="E400" s="70">
        <v>0.56999999999999995</v>
      </c>
      <c r="F400" s="70">
        <v>19.318000000000001</v>
      </c>
      <c r="G400" s="70">
        <v>109.36</v>
      </c>
      <c r="H400" s="70">
        <v>0.22</v>
      </c>
      <c r="AB400" s="70" t="s">
        <v>3250</v>
      </c>
      <c r="AC400" s="70" t="s">
        <v>3485</v>
      </c>
      <c r="AD400" s="70" t="s">
        <v>3486</v>
      </c>
      <c r="AI400" s="98"/>
      <c r="AJ400" s="98"/>
    </row>
    <row r="401" spans="1:36" s="70" customFormat="1">
      <c r="A401" s="70" t="s">
        <v>3487</v>
      </c>
      <c r="B401" s="70" t="s">
        <v>1206</v>
      </c>
      <c r="C401" s="70" t="s">
        <v>1922</v>
      </c>
      <c r="D401" s="70">
        <v>10</v>
      </c>
      <c r="E401" s="70">
        <v>0.44040000000000001</v>
      </c>
      <c r="F401" s="70">
        <v>22.72</v>
      </c>
      <c r="G401" s="70">
        <v>90.4</v>
      </c>
      <c r="H401" s="70">
        <v>0.23</v>
      </c>
      <c r="AB401" s="70" t="s">
        <v>3250</v>
      </c>
      <c r="AC401" s="70" t="s">
        <v>3485</v>
      </c>
      <c r="AD401" s="70" t="s">
        <v>3487</v>
      </c>
      <c r="AI401" s="98"/>
      <c r="AJ401" s="98"/>
    </row>
    <row r="402" spans="1:36" s="70" customFormat="1">
      <c r="A402" s="70" t="s">
        <v>3488</v>
      </c>
      <c r="B402" s="70" t="s">
        <v>1206</v>
      </c>
      <c r="C402" s="70" t="s">
        <v>1922</v>
      </c>
      <c r="D402" s="70">
        <v>12</v>
      </c>
      <c r="E402" s="70">
        <v>0.51959999999999995</v>
      </c>
      <c r="F402" s="70">
        <v>23.09</v>
      </c>
      <c r="G402" s="70">
        <v>100.33</v>
      </c>
      <c r="H402" s="70">
        <v>0.22</v>
      </c>
      <c r="AB402" s="70" t="s">
        <v>3250</v>
      </c>
      <c r="AC402" s="70" t="s">
        <v>3485</v>
      </c>
      <c r="AD402" s="70" t="s">
        <v>3488</v>
      </c>
      <c r="AI402" s="98"/>
      <c r="AJ402" s="98"/>
    </row>
    <row r="403" spans="1:36" s="70" customFormat="1">
      <c r="A403" s="70" t="s">
        <v>3489</v>
      </c>
      <c r="B403" s="70" t="s">
        <v>1206</v>
      </c>
      <c r="C403" s="70" t="s">
        <v>1922</v>
      </c>
      <c r="D403" s="70">
        <v>15</v>
      </c>
      <c r="E403" s="70">
        <v>0.35039999999999999</v>
      </c>
      <c r="F403" s="70">
        <v>42.81</v>
      </c>
      <c r="G403" s="70">
        <v>60.6</v>
      </c>
      <c r="H403" s="70">
        <v>0.23</v>
      </c>
      <c r="AB403" s="70" t="s">
        <v>3250</v>
      </c>
      <c r="AC403" s="70" t="s">
        <v>3485</v>
      </c>
      <c r="AD403" s="70" t="s">
        <v>3489</v>
      </c>
      <c r="AI403" s="98"/>
      <c r="AJ403" s="98"/>
    </row>
    <row r="404" spans="1:36" s="70" customFormat="1">
      <c r="A404" s="70" t="s">
        <v>3490</v>
      </c>
      <c r="B404" s="70" t="s">
        <v>1206</v>
      </c>
      <c r="C404" s="70" t="s">
        <v>1922</v>
      </c>
      <c r="D404" s="70">
        <v>17</v>
      </c>
      <c r="E404" s="70">
        <v>0.39960000000000001</v>
      </c>
      <c r="F404" s="70">
        <v>42.54</v>
      </c>
      <c r="G404" s="70">
        <v>71.12</v>
      </c>
      <c r="H404" s="70">
        <v>0.22</v>
      </c>
      <c r="AB404" s="70" t="s">
        <v>3250</v>
      </c>
      <c r="AC404" s="70" t="s">
        <v>3485</v>
      </c>
      <c r="AD404" s="70" t="s">
        <v>3490</v>
      </c>
      <c r="AI404" s="98"/>
      <c r="AJ404" s="98"/>
    </row>
    <row r="405" spans="1:36" s="70" customFormat="1">
      <c r="A405" s="70" t="s">
        <v>3491</v>
      </c>
      <c r="B405" s="70" t="s">
        <v>1206</v>
      </c>
      <c r="C405" s="70" t="s">
        <v>1922</v>
      </c>
      <c r="D405" s="70">
        <v>10</v>
      </c>
      <c r="E405" s="70">
        <v>0.60959999999999903</v>
      </c>
      <c r="F405" s="70">
        <v>16.399999999999999</v>
      </c>
      <c r="G405" s="70">
        <v>90.4</v>
      </c>
      <c r="H405" s="70">
        <v>0.23</v>
      </c>
      <c r="AB405" s="70" t="s">
        <v>3250</v>
      </c>
      <c r="AC405" s="70" t="s">
        <v>3485</v>
      </c>
      <c r="AD405" s="70" t="s">
        <v>3491</v>
      </c>
      <c r="AI405" s="98"/>
      <c r="AJ405" s="98"/>
    </row>
    <row r="406" spans="1:36" s="70" customFormat="1">
      <c r="A406" s="70" t="s">
        <v>3492</v>
      </c>
      <c r="B406" s="70" t="s">
        <v>1206</v>
      </c>
      <c r="C406" s="70" t="s">
        <v>1922</v>
      </c>
      <c r="D406" s="70">
        <v>12</v>
      </c>
      <c r="E406" s="70">
        <v>0.72</v>
      </c>
      <c r="F406" s="70">
        <v>16.670000000000002</v>
      </c>
      <c r="G406" s="70">
        <v>100.33</v>
      </c>
      <c r="H406" s="70">
        <v>0.22</v>
      </c>
      <c r="AB406" s="70" t="s">
        <v>3250</v>
      </c>
      <c r="AC406" s="70" t="s">
        <v>3485</v>
      </c>
      <c r="AD406" s="70" t="s">
        <v>3492</v>
      </c>
      <c r="AI406" s="98"/>
      <c r="AJ406" s="98"/>
    </row>
    <row r="407" spans="1:36" s="70" customFormat="1">
      <c r="A407" s="70" t="s">
        <v>3493</v>
      </c>
      <c r="B407" s="70" t="s">
        <v>1206</v>
      </c>
      <c r="C407" s="70" t="s">
        <v>1922</v>
      </c>
      <c r="D407" s="70">
        <v>12</v>
      </c>
      <c r="E407" s="70">
        <v>0.50039999999999996</v>
      </c>
      <c r="F407" s="70">
        <v>23.98</v>
      </c>
      <c r="G407" s="70">
        <v>75.5</v>
      </c>
      <c r="H407" s="70">
        <v>0.23</v>
      </c>
      <c r="AB407" s="70" t="s">
        <v>3250</v>
      </c>
      <c r="AC407" s="70" t="s">
        <v>3485</v>
      </c>
      <c r="AD407" s="70" t="s">
        <v>3493</v>
      </c>
      <c r="AI407" s="98"/>
      <c r="AJ407" s="98"/>
    </row>
    <row r="408" spans="1:36" s="70" customFormat="1">
      <c r="A408" s="70" t="s">
        <v>3494</v>
      </c>
      <c r="B408" s="70" t="s">
        <v>1206</v>
      </c>
      <c r="C408" s="70" t="s">
        <v>1922</v>
      </c>
      <c r="D408" s="70">
        <v>14</v>
      </c>
      <c r="E408" s="70">
        <v>0.56999999999999995</v>
      </c>
      <c r="F408" s="70">
        <v>24.550999999999998</v>
      </c>
      <c r="G408" s="70">
        <v>86.14</v>
      </c>
      <c r="H408" s="70">
        <v>0.22</v>
      </c>
      <c r="AB408" s="70" t="s">
        <v>3250</v>
      </c>
      <c r="AC408" s="70" t="s">
        <v>3485</v>
      </c>
      <c r="AD408" s="70" t="s">
        <v>3494</v>
      </c>
      <c r="AI408" s="98"/>
      <c r="AJ408" s="98"/>
    </row>
    <row r="409" spans="1:36" s="70" customFormat="1">
      <c r="A409" s="70" t="s">
        <v>3495</v>
      </c>
      <c r="B409" s="70" t="s">
        <v>1206</v>
      </c>
      <c r="C409" s="70" t="s">
        <v>1922</v>
      </c>
      <c r="D409" s="70">
        <v>14</v>
      </c>
      <c r="E409" s="70">
        <v>0.42959999999999998</v>
      </c>
      <c r="F409" s="70">
        <v>32.590000000000003</v>
      </c>
      <c r="G409" s="70">
        <v>64.86</v>
      </c>
      <c r="H409" s="70">
        <v>0.23</v>
      </c>
      <c r="AB409" s="70" t="s">
        <v>3250</v>
      </c>
      <c r="AC409" s="70" t="s">
        <v>3485</v>
      </c>
      <c r="AD409" s="70" t="s">
        <v>3495</v>
      </c>
      <c r="AI409" s="98"/>
      <c r="AJ409" s="98"/>
    </row>
    <row r="410" spans="1:36" s="70" customFormat="1">
      <c r="A410" s="70" t="s">
        <v>3496</v>
      </c>
      <c r="B410" s="70" t="s">
        <v>1206</v>
      </c>
      <c r="C410" s="70" t="s">
        <v>1922</v>
      </c>
      <c r="D410" s="70">
        <v>16</v>
      </c>
      <c r="E410" s="70">
        <v>0.50039999999999996</v>
      </c>
      <c r="F410" s="70">
        <v>31.97</v>
      </c>
      <c r="G410" s="70">
        <v>75.5</v>
      </c>
      <c r="H410" s="70">
        <v>0.22</v>
      </c>
      <c r="AB410" s="70" t="s">
        <v>3250</v>
      </c>
      <c r="AC410" s="70" t="s">
        <v>3485</v>
      </c>
      <c r="AD410" s="70" t="s">
        <v>3496</v>
      </c>
      <c r="AI410" s="98"/>
      <c r="AJ410" s="98"/>
    </row>
    <row r="411" spans="1:36" s="70" customFormat="1">
      <c r="A411" s="70" t="s">
        <v>3497</v>
      </c>
      <c r="B411" s="70" t="s">
        <v>1206</v>
      </c>
      <c r="C411" s="70" t="s">
        <v>1922</v>
      </c>
      <c r="D411" s="70">
        <v>10</v>
      </c>
      <c r="E411" s="70">
        <v>0.47039999999999998</v>
      </c>
      <c r="F411" s="70">
        <v>21.26</v>
      </c>
      <c r="G411" s="70">
        <v>90.4</v>
      </c>
      <c r="H411" s="70">
        <v>0.23</v>
      </c>
      <c r="AB411" s="70" t="s">
        <v>3250</v>
      </c>
      <c r="AC411" s="70" t="s">
        <v>3485</v>
      </c>
      <c r="AD411" s="70" t="s">
        <v>3497</v>
      </c>
      <c r="AI411" s="98"/>
      <c r="AJ411" s="98"/>
    </row>
    <row r="412" spans="1:36" s="70" customFormat="1">
      <c r="A412" s="70" t="s">
        <v>3498</v>
      </c>
      <c r="B412" s="70" t="s">
        <v>1206</v>
      </c>
      <c r="C412" s="70" t="s">
        <v>1922</v>
      </c>
      <c r="D412" s="70">
        <v>12</v>
      </c>
      <c r="E412" s="70">
        <v>0.56999999999999995</v>
      </c>
      <c r="F412" s="70">
        <v>21.05</v>
      </c>
      <c r="G412" s="70">
        <v>100.33</v>
      </c>
      <c r="H412" s="70">
        <v>0.22</v>
      </c>
      <c r="AB412" s="70" t="s">
        <v>3250</v>
      </c>
      <c r="AC412" s="70" t="s">
        <v>3485</v>
      </c>
      <c r="AD412" s="70" t="s">
        <v>3498</v>
      </c>
      <c r="AI412" s="98"/>
      <c r="AJ412" s="98"/>
    </row>
    <row r="413" spans="1:36" s="70" customFormat="1">
      <c r="A413" s="70" t="s">
        <v>3499</v>
      </c>
      <c r="B413" s="70" t="s">
        <v>1206</v>
      </c>
      <c r="C413" s="70" t="s">
        <v>1922</v>
      </c>
      <c r="D413" s="70">
        <v>12</v>
      </c>
      <c r="E413" s="70">
        <v>0.39</v>
      </c>
      <c r="F413" s="70">
        <v>30.77</v>
      </c>
      <c r="G413" s="70">
        <v>75.5</v>
      </c>
      <c r="H413" s="70">
        <v>0.23</v>
      </c>
      <c r="AB413" s="70" t="s">
        <v>3250</v>
      </c>
      <c r="AC413" s="70" t="s">
        <v>3485</v>
      </c>
      <c r="AD413" s="70" t="s">
        <v>3499</v>
      </c>
      <c r="AI413" s="98"/>
      <c r="AJ413" s="98"/>
    </row>
    <row r="414" spans="1:36" s="70" customFormat="1">
      <c r="A414" s="70" t="s">
        <v>3500</v>
      </c>
      <c r="B414" s="70" t="s">
        <v>1206</v>
      </c>
      <c r="C414" s="70" t="s">
        <v>1922</v>
      </c>
      <c r="D414" s="70">
        <v>14</v>
      </c>
      <c r="E414" s="70">
        <v>0.44999999999999901</v>
      </c>
      <c r="F414" s="70">
        <v>31.11</v>
      </c>
      <c r="G414" s="70">
        <v>86.14</v>
      </c>
      <c r="H414" s="70">
        <v>0.22</v>
      </c>
      <c r="AB414" s="70" t="s">
        <v>3250</v>
      </c>
      <c r="AC414" s="70" t="s">
        <v>3485</v>
      </c>
      <c r="AD414" s="70" t="s">
        <v>3500</v>
      </c>
      <c r="AI414" s="98"/>
      <c r="AJ414" s="98"/>
    </row>
    <row r="415" spans="1:36" s="70" customFormat="1">
      <c r="A415" s="70" t="s">
        <v>3501</v>
      </c>
      <c r="B415" s="70" t="s">
        <v>1206</v>
      </c>
      <c r="C415" s="70" t="s">
        <v>1922</v>
      </c>
      <c r="D415" s="70">
        <v>14</v>
      </c>
      <c r="E415" s="70">
        <v>0.35039999999999999</v>
      </c>
      <c r="F415" s="70">
        <v>39.950000000000003</v>
      </c>
      <c r="G415" s="70">
        <v>64.86</v>
      </c>
      <c r="H415" s="70">
        <v>0.23</v>
      </c>
      <c r="AB415" s="70" t="s">
        <v>3250</v>
      </c>
      <c r="AC415" s="70" t="s">
        <v>3485</v>
      </c>
      <c r="AD415" s="70" t="s">
        <v>3501</v>
      </c>
      <c r="AI415" s="98"/>
      <c r="AJ415" s="98"/>
    </row>
    <row r="416" spans="1:36" s="70" customFormat="1">
      <c r="A416" s="70" t="s">
        <v>3502</v>
      </c>
      <c r="B416" s="70" t="s">
        <v>1206</v>
      </c>
      <c r="C416" s="70" t="s">
        <v>1922</v>
      </c>
      <c r="D416" s="70">
        <v>16</v>
      </c>
      <c r="E416" s="70">
        <v>0.39</v>
      </c>
      <c r="F416" s="70">
        <v>41.03</v>
      </c>
      <c r="G416" s="70">
        <v>75.5</v>
      </c>
      <c r="H416" s="70">
        <v>0.22</v>
      </c>
      <c r="AB416" s="70" t="s">
        <v>3250</v>
      </c>
      <c r="AC416" s="70" t="s">
        <v>3485</v>
      </c>
      <c r="AD416" s="70" t="s">
        <v>3502</v>
      </c>
      <c r="AI416" s="98"/>
      <c r="AJ416" s="98"/>
    </row>
    <row r="417" spans="1:36" s="70" customFormat="1">
      <c r="A417" s="70" t="s">
        <v>3503</v>
      </c>
      <c r="B417" s="70" t="s">
        <v>1206</v>
      </c>
      <c r="C417" s="70" t="s">
        <v>1919</v>
      </c>
      <c r="D417" s="70">
        <v>3.5</v>
      </c>
      <c r="E417" s="70">
        <v>0.3</v>
      </c>
      <c r="F417" s="70">
        <v>11.67</v>
      </c>
      <c r="G417" s="70">
        <v>0.7</v>
      </c>
      <c r="H417" s="70">
        <v>0.2</v>
      </c>
      <c r="AB417" s="70" t="s">
        <v>3250</v>
      </c>
      <c r="AC417" s="70" t="s">
        <v>3504</v>
      </c>
      <c r="AD417" s="70" t="s">
        <v>3503</v>
      </c>
      <c r="AI417" s="98"/>
      <c r="AJ417" s="98"/>
    </row>
    <row r="418" spans="1:36" s="70" customFormat="1">
      <c r="A418" s="70" t="s">
        <v>3505</v>
      </c>
      <c r="B418" s="70" t="s">
        <v>1206</v>
      </c>
      <c r="C418" s="70" t="s">
        <v>1919</v>
      </c>
      <c r="D418" s="70">
        <v>4</v>
      </c>
      <c r="E418" s="70">
        <v>0.3</v>
      </c>
      <c r="F418" s="70">
        <v>13.33</v>
      </c>
      <c r="G418" s="70">
        <v>0.7</v>
      </c>
      <c r="H418" s="70">
        <v>0.2</v>
      </c>
      <c r="AB418" s="70" t="s">
        <v>3250</v>
      </c>
      <c r="AC418" s="70" t="s">
        <v>3504</v>
      </c>
      <c r="AD418" s="70" t="s">
        <v>3505</v>
      </c>
      <c r="AI418" s="98"/>
      <c r="AJ418" s="98"/>
    </row>
    <row r="419" spans="1:36" s="70" customFormat="1">
      <c r="A419" s="70" t="s">
        <v>3506</v>
      </c>
      <c r="B419" s="70" t="s">
        <v>1206</v>
      </c>
      <c r="C419" s="70" t="s">
        <v>1919</v>
      </c>
      <c r="D419" s="70">
        <v>4.5</v>
      </c>
      <c r="E419" s="70">
        <v>0.3</v>
      </c>
      <c r="F419" s="70">
        <v>15</v>
      </c>
      <c r="G419" s="70">
        <v>0.7</v>
      </c>
      <c r="H419" s="70">
        <v>0.2</v>
      </c>
      <c r="AB419" s="70" t="s">
        <v>3250</v>
      </c>
      <c r="AC419" s="70" t="s">
        <v>3504</v>
      </c>
      <c r="AD419" s="70" t="s">
        <v>3506</v>
      </c>
      <c r="AI419" s="98"/>
      <c r="AJ419" s="98"/>
    </row>
    <row r="420" spans="1:36" s="70" customFormat="1">
      <c r="A420" s="70" t="s">
        <v>3507</v>
      </c>
      <c r="B420" s="70" t="s">
        <v>1206</v>
      </c>
      <c r="C420" s="70" t="s">
        <v>1919</v>
      </c>
      <c r="D420" s="70">
        <v>5</v>
      </c>
      <c r="E420" s="70">
        <v>0.3</v>
      </c>
      <c r="F420" s="70">
        <v>16.670000000000002</v>
      </c>
      <c r="G420" s="70">
        <v>0.7</v>
      </c>
      <c r="H420" s="70">
        <v>0.2</v>
      </c>
      <c r="AB420" s="70" t="s">
        <v>3250</v>
      </c>
      <c r="AC420" s="70" t="s">
        <v>3504</v>
      </c>
      <c r="AD420" s="70" t="s">
        <v>3507</v>
      </c>
      <c r="AI420" s="98"/>
      <c r="AJ420" s="98"/>
    </row>
    <row r="421" spans="1:36" s="70" customFormat="1">
      <c r="A421" s="70" t="s">
        <v>3508</v>
      </c>
      <c r="B421" s="70" t="s">
        <v>1206</v>
      </c>
      <c r="C421" s="70" t="s">
        <v>1919</v>
      </c>
      <c r="D421" s="70">
        <v>5.5</v>
      </c>
      <c r="E421" s="70">
        <v>0.3</v>
      </c>
      <c r="F421" s="70">
        <v>18.329999999999998</v>
      </c>
      <c r="G421" s="70">
        <v>0.7</v>
      </c>
      <c r="H421" s="70">
        <v>0.2</v>
      </c>
      <c r="AB421" s="70" t="s">
        <v>3250</v>
      </c>
      <c r="AC421" s="70" t="s">
        <v>3504</v>
      </c>
      <c r="AD421" s="70" t="s">
        <v>3508</v>
      </c>
      <c r="AI421" s="98"/>
      <c r="AJ421" s="98"/>
    </row>
    <row r="422" spans="1:36" s="70" customFormat="1">
      <c r="A422" s="70" t="s">
        <v>3509</v>
      </c>
      <c r="B422" s="70" t="s">
        <v>1206</v>
      </c>
      <c r="C422" s="70" t="s">
        <v>1919</v>
      </c>
      <c r="D422" s="70">
        <v>6</v>
      </c>
      <c r="E422" s="70">
        <v>0.3</v>
      </c>
      <c r="F422" s="70">
        <v>20</v>
      </c>
      <c r="G422" s="70">
        <v>0.7</v>
      </c>
      <c r="H422" s="70">
        <v>0.2</v>
      </c>
      <c r="AB422" s="70" t="s">
        <v>3250</v>
      </c>
      <c r="AC422" s="70" t="s">
        <v>3504</v>
      </c>
      <c r="AD422" s="70" t="s">
        <v>3509</v>
      </c>
      <c r="AI422" s="98"/>
      <c r="AJ422" s="98"/>
    </row>
    <row r="423" spans="1:36" s="70" customFormat="1">
      <c r="A423" s="70" t="s">
        <v>3510</v>
      </c>
      <c r="B423" s="70" t="s">
        <v>1206</v>
      </c>
      <c r="C423" s="70" t="s">
        <v>1919</v>
      </c>
      <c r="D423" s="70">
        <v>6.5</v>
      </c>
      <c r="E423" s="70">
        <v>0.3</v>
      </c>
      <c r="F423" s="70">
        <v>21.67</v>
      </c>
      <c r="G423" s="70">
        <v>0.7</v>
      </c>
      <c r="H423" s="70">
        <v>0.2</v>
      </c>
      <c r="AB423" s="70" t="s">
        <v>3250</v>
      </c>
      <c r="AC423" s="70" t="s">
        <v>3504</v>
      </c>
      <c r="AD423" s="70" t="s">
        <v>3510</v>
      </c>
      <c r="AI423" s="98"/>
      <c r="AJ423" s="98"/>
    </row>
    <row r="424" spans="1:36" s="70" customFormat="1">
      <c r="A424" s="70" t="s">
        <v>3511</v>
      </c>
      <c r="B424" s="70" t="s">
        <v>1206</v>
      </c>
      <c r="C424" s="70" t="s">
        <v>1921</v>
      </c>
      <c r="D424" s="70">
        <v>3.5</v>
      </c>
      <c r="E424" s="70">
        <v>0.1704</v>
      </c>
      <c r="F424" s="70">
        <v>20.54</v>
      </c>
      <c r="G424" s="70">
        <v>1.5</v>
      </c>
      <c r="H424" s="70">
        <v>0.38</v>
      </c>
      <c r="AB424" s="70" t="s">
        <v>3250</v>
      </c>
      <c r="AC424" s="70" t="s">
        <v>3512</v>
      </c>
      <c r="AD424" s="70" t="s">
        <v>3511</v>
      </c>
      <c r="AI424" s="98"/>
      <c r="AJ424" s="98"/>
    </row>
    <row r="425" spans="1:36" s="70" customFormat="1">
      <c r="A425" s="70" t="s">
        <v>3513</v>
      </c>
      <c r="B425" s="70" t="s">
        <v>1206</v>
      </c>
      <c r="C425" s="70" t="s">
        <v>1921</v>
      </c>
      <c r="D425" s="70">
        <v>4</v>
      </c>
      <c r="E425" s="70">
        <v>0.1704</v>
      </c>
      <c r="F425" s="70">
        <v>23.47</v>
      </c>
      <c r="G425" s="70">
        <v>1.5</v>
      </c>
      <c r="H425" s="70">
        <v>0.38</v>
      </c>
      <c r="AB425" s="70" t="s">
        <v>3250</v>
      </c>
      <c r="AC425" s="70" t="s">
        <v>3512</v>
      </c>
      <c r="AD425" s="70" t="s">
        <v>3513</v>
      </c>
      <c r="AI425" s="98"/>
      <c r="AJ425" s="98"/>
    </row>
    <row r="426" spans="1:36" s="70" customFormat="1">
      <c r="A426" s="70" t="s">
        <v>3514</v>
      </c>
      <c r="B426" s="70" t="s">
        <v>1206</v>
      </c>
      <c r="C426" s="70" t="s">
        <v>1921</v>
      </c>
      <c r="D426" s="70">
        <v>4.5</v>
      </c>
      <c r="E426" s="70">
        <v>0.1704</v>
      </c>
      <c r="F426" s="70">
        <v>26.41</v>
      </c>
      <c r="G426" s="70">
        <v>1.5</v>
      </c>
      <c r="H426" s="70">
        <v>0.38</v>
      </c>
      <c r="AB426" s="70" t="s">
        <v>3250</v>
      </c>
      <c r="AC426" s="70" t="s">
        <v>3512</v>
      </c>
      <c r="AD426" s="70" t="s">
        <v>3514</v>
      </c>
      <c r="AI426" s="98"/>
      <c r="AJ426" s="98"/>
    </row>
    <row r="427" spans="1:36" s="70" customFormat="1">
      <c r="A427" s="70" t="s">
        <v>3515</v>
      </c>
      <c r="B427" s="70" t="s">
        <v>1206</v>
      </c>
      <c r="C427" s="70" t="s">
        <v>1921</v>
      </c>
      <c r="D427" s="70">
        <v>5</v>
      </c>
      <c r="E427" s="70">
        <v>0.1704</v>
      </c>
      <c r="F427" s="70">
        <v>29.34</v>
      </c>
      <c r="G427" s="70">
        <v>1.5</v>
      </c>
      <c r="H427" s="70">
        <v>0.38</v>
      </c>
      <c r="AB427" s="70" t="s">
        <v>3250</v>
      </c>
      <c r="AC427" s="70" t="s">
        <v>3512</v>
      </c>
      <c r="AD427" s="70" t="s">
        <v>3515</v>
      </c>
      <c r="AI427" s="98"/>
      <c r="AJ427" s="98"/>
    </row>
    <row r="428" spans="1:36" s="70" customFormat="1">
      <c r="A428" s="70" t="s">
        <v>3516</v>
      </c>
      <c r="B428" s="70" t="s">
        <v>1206</v>
      </c>
      <c r="C428" s="70" t="s">
        <v>1921</v>
      </c>
      <c r="D428" s="70">
        <v>5.5</v>
      </c>
      <c r="E428" s="70">
        <v>0.1704</v>
      </c>
      <c r="F428" s="70">
        <v>32.28</v>
      </c>
      <c r="G428" s="70">
        <v>1.5</v>
      </c>
      <c r="H428" s="70">
        <v>0.38</v>
      </c>
      <c r="AB428" s="70" t="s">
        <v>3250</v>
      </c>
      <c r="AC428" s="70" t="s">
        <v>3512</v>
      </c>
      <c r="AD428" s="70" t="s">
        <v>3516</v>
      </c>
      <c r="AI428" s="98"/>
      <c r="AJ428" s="98"/>
    </row>
    <row r="429" spans="1:36" s="70" customFormat="1">
      <c r="A429" s="70" t="s">
        <v>3517</v>
      </c>
      <c r="B429" s="70" t="s">
        <v>1206</v>
      </c>
      <c r="C429" s="70" t="s">
        <v>1921</v>
      </c>
      <c r="D429" s="70">
        <v>6</v>
      </c>
      <c r="E429" s="70">
        <v>0.1704</v>
      </c>
      <c r="F429" s="70">
        <v>35.21</v>
      </c>
      <c r="G429" s="70">
        <v>1.5</v>
      </c>
      <c r="H429" s="70">
        <v>0.38</v>
      </c>
      <c r="AB429" s="70" t="s">
        <v>3250</v>
      </c>
      <c r="AC429" s="70" t="s">
        <v>3512</v>
      </c>
      <c r="AD429" s="70" t="s">
        <v>3517</v>
      </c>
      <c r="AI429" s="98"/>
      <c r="AJ429" s="98"/>
    </row>
    <row r="430" spans="1:36" s="70" customFormat="1">
      <c r="A430" s="70" t="s">
        <v>3518</v>
      </c>
      <c r="B430" s="70" t="s">
        <v>1206</v>
      </c>
      <c r="C430" s="70" t="s">
        <v>1921</v>
      </c>
      <c r="D430" s="70">
        <v>6.5</v>
      </c>
      <c r="E430" s="70">
        <v>0.1704</v>
      </c>
      <c r="F430" s="70">
        <v>38.15</v>
      </c>
      <c r="G430" s="70">
        <v>1.5</v>
      </c>
      <c r="H430" s="70">
        <v>0.38</v>
      </c>
      <c r="AB430" s="70" t="s">
        <v>3250</v>
      </c>
      <c r="AC430" s="70" t="s">
        <v>3512</v>
      </c>
      <c r="AD430" s="70" t="s">
        <v>3518</v>
      </c>
      <c r="AI430" s="98"/>
      <c r="AJ430" s="98"/>
    </row>
    <row r="431" spans="1:36" s="70" customFormat="1">
      <c r="A431" s="70" t="s">
        <v>3519</v>
      </c>
      <c r="B431" s="70" t="s">
        <v>1206</v>
      </c>
      <c r="C431" s="70" t="s">
        <v>1920</v>
      </c>
      <c r="D431" s="70">
        <v>0.75</v>
      </c>
      <c r="E431" s="70">
        <v>0.36</v>
      </c>
      <c r="F431" s="70">
        <v>2.08</v>
      </c>
      <c r="G431" s="70">
        <v>1</v>
      </c>
      <c r="H431" s="70">
        <v>0.3</v>
      </c>
      <c r="AB431" s="70" t="s">
        <v>3250</v>
      </c>
      <c r="AC431" s="70" t="s">
        <v>3512</v>
      </c>
      <c r="AD431" s="70" t="s">
        <v>3519</v>
      </c>
      <c r="AI431" s="98"/>
      <c r="AJ431" s="98"/>
    </row>
    <row r="432" spans="1:36" s="70" customFormat="1">
      <c r="A432" s="70" t="s">
        <v>3520</v>
      </c>
      <c r="B432" s="70" t="s">
        <v>1206</v>
      </c>
      <c r="C432" s="70" t="s">
        <v>1920</v>
      </c>
      <c r="D432" s="70">
        <v>1</v>
      </c>
      <c r="E432" s="70">
        <v>0.36</v>
      </c>
      <c r="F432" s="70">
        <v>2.78</v>
      </c>
      <c r="G432" s="70">
        <v>1</v>
      </c>
      <c r="H432" s="70">
        <v>0.3</v>
      </c>
      <c r="AB432" s="70" t="s">
        <v>3250</v>
      </c>
      <c r="AC432" s="70" t="s">
        <v>3512</v>
      </c>
      <c r="AD432" s="70" t="s">
        <v>3520</v>
      </c>
      <c r="AI432" s="98"/>
      <c r="AJ432" s="98"/>
    </row>
    <row r="433" spans="1:36" s="70" customFormat="1">
      <c r="A433" s="70" t="s">
        <v>3521</v>
      </c>
      <c r="B433" s="70" t="s">
        <v>1206</v>
      </c>
      <c r="C433" s="70" t="s">
        <v>1920</v>
      </c>
      <c r="D433" s="70">
        <v>1.5</v>
      </c>
      <c r="E433" s="70">
        <v>0.36</v>
      </c>
      <c r="F433" s="70">
        <v>4.17</v>
      </c>
      <c r="G433" s="70">
        <v>1</v>
      </c>
      <c r="H433" s="70">
        <v>0.3</v>
      </c>
      <c r="AB433" s="70" t="s">
        <v>3250</v>
      </c>
      <c r="AC433" s="70" t="s">
        <v>3512</v>
      </c>
      <c r="AD433" s="70" t="s">
        <v>3521</v>
      </c>
      <c r="AI433" s="98"/>
      <c r="AJ433" s="98"/>
    </row>
    <row r="434" spans="1:36" s="70" customFormat="1">
      <c r="A434" s="70" t="s">
        <v>3522</v>
      </c>
      <c r="B434" s="70" t="s">
        <v>1206</v>
      </c>
      <c r="C434" s="70" t="s">
        <v>1920</v>
      </c>
      <c r="D434" s="70">
        <v>2</v>
      </c>
      <c r="E434" s="70">
        <v>0.36</v>
      </c>
      <c r="F434" s="70">
        <v>5.56</v>
      </c>
      <c r="G434" s="70">
        <v>1</v>
      </c>
      <c r="H434" s="70">
        <v>0.3</v>
      </c>
      <c r="AB434" s="70" t="s">
        <v>3250</v>
      </c>
      <c r="AC434" s="70" t="s">
        <v>3512</v>
      </c>
      <c r="AD434" s="70" t="s">
        <v>3522</v>
      </c>
      <c r="AI434" s="98"/>
      <c r="AJ434" s="98"/>
    </row>
    <row r="435" spans="1:36" s="70" customFormat="1">
      <c r="A435" s="70" t="s">
        <v>3523</v>
      </c>
      <c r="B435" s="70" t="s">
        <v>1206</v>
      </c>
      <c r="C435" s="70" t="s">
        <v>1920</v>
      </c>
      <c r="D435" s="70">
        <v>3</v>
      </c>
      <c r="E435" s="70">
        <v>0.36</v>
      </c>
      <c r="F435" s="70">
        <v>8.33</v>
      </c>
      <c r="G435" s="70">
        <v>1</v>
      </c>
      <c r="H435" s="70">
        <v>0.3</v>
      </c>
      <c r="AB435" s="70" t="s">
        <v>3250</v>
      </c>
      <c r="AC435" s="70" t="s">
        <v>3512</v>
      </c>
      <c r="AD435" s="70" t="s">
        <v>3523</v>
      </c>
      <c r="AI435" s="98"/>
      <c r="AJ435" s="98"/>
    </row>
    <row r="436" spans="1:36" s="70" customFormat="1">
      <c r="A436" s="70" t="s">
        <v>3524</v>
      </c>
      <c r="B436" s="70" t="s">
        <v>1206</v>
      </c>
      <c r="C436" s="70" t="s">
        <v>1920</v>
      </c>
      <c r="D436" s="70">
        <v>4</v>
      </c>
      <c r="E436" s="70">
        <v>0.36</v>
      </c>
      <c r="F436" s="70">
        <v>11.11</v>
      </c>
      <c r="G436" s="70">
        <v>1</v>
      </c>
      <c r="H436" s="70">
        <v>0.3</v>
      </c>
      <c r="AB436" s="70" t="s">
        <v>3250</v>
      </c>
      <c r="AC436" s="70" t="s">
        <v>3512</v>
      </c>
      <c r="AD436" s="70" t="s">
        <v>3524</v>
      </c>
      <c r="AI436" s="98"/>
      <c r="AJ436" s="98"/>
    </row>
    <row r="437" spans="1:36" s="70" customFormat="1">
      <c r="A437" s="70" t="s">
        <v>3525</v>
      </c>
      <c r="B437" s="70" t="s">
        <v>1206</v>
      </c>
      <c r="C437" s="70" t="s">
        <v>1920</v>
      </c>
      <c r="D437" s="70">
        <v>6</v>
      </c>
      <c r="E437" s="70">
        <v>0.36</v>
      </c>
      <c r="F437" s="70">
        <v>16.670000000000002</v>
      </c>
      <c r="G437" s="70">
        <v>1</v>
      </c>
      <c r="H437" s="70">
        <v>0.3</v>
      </c>
      <c r="AB437" s="70" t="s">
        <v>3250</v>
      </c>
      <c r="AC437" s="70" t="s">
        <v>3512</v>
      </c>
      <c r="AD437" s="70" t="s">
        <v>3525</v>
      </c>
      <c r="AI437" s="98"/>
      <c r="AJ437" s="98"/>
    </row>
    <row r="438" spans="1:36" s="70" customFormat="1">
      <c r="A438" s="70" t="s">
        <v>3526</v>
      </c>
      <c r="B438" s="70" t="s">
        <v>1206</v>
      </c>
      <c r="C438" s="70" t="s">
        <v>1920</v>
      </c>
      <c r="D438" s="70">
        <v>0.5</v>
      </c>
      <c r="E438" s="70">
        <v>0.24</v>
      </c>
      <c r="F438" s="70">
        <v>2.08</v>
      </c>
      <c r="G438" s="70">
        <v>1</v>
      </c>
      <c r="H438" s="70">
        <v>0.27</v>
      </c>
      <c r="AB438" s="70" t="s">
        <v>3250</v>
      </c>
      <c r="AC438" s="70" t="s">
        <v>3512</v>
      </c>
      <c r="AD438" s="70" t="s">
        <v>3526</v>
      </c>
      <c r="AI438" s="98"/>
      <c r="AJ438" s="98"/>
    </row>
    <row r="439" spans="1:36" s="70" customFormat="1">
      <c r="A439" s="70" t="s">
        <v>3527</v>
      </c>
      <c r="B439" s="70" t="s">
        <v>1206</v>
      </c>
      <c r="C439" s="70" t="s">
        <v>1920</v>
      </c>
      <c r="D439" s="70">
        <v>0.75</v>
      </c>
      <c r="E439" s="70">
        <v>0.24</v>
      </c>
      <c r="F439" s="70">
        <v>3.13</v>
      </c>
      <c r="G439" s="70">
        <v>1</v>
      </c>
      <c r="H439" s="70">
        <v>0.27</v>
      </c>
      <c r="AB439" s="70" t="s">
        <v>3250</v>
      </c>
      <c r="AC439" s="70" t="s">
        <v>3512</v>
      </c>
      <c r="AD439" s="70" t="s">
        <v>3527</v>
      </c>
      <c r="AI439" s="98"/>
      <c r="AJ439" s="98"/>
    </row>
    <row r="440" spans="1:36" s="70" customFormat="1">
      <c r="A440" s="70" t="s">
        <v>3528</v>
      </c>
      <c r="B440" s="70" t="s">
        <v>1206</v>
      </c>
      <c r="C440" s="70" t="s">
        <v>1920</v>
      </c>
      <c r="D440" s="70">
        <v>1</v>
      </c>
      <c r="E440" s="70">
        <v>0.24</v>
      </c>
      <c r="F440" s="70">
        <v>4.17</v>
      </c>
      <c r="G440" s="70">
        <v>1</v>
      </c>
      <c r="H440" s="70">
        <v>0.27</v>
      </c>
      <c r="AB440" s="70" t="s">
        <v>3250</v>
      </c>
      <c r="AC440" s="70" t="s">
        <v>3512</v>
      </c>
      <c r="AD440" s="70" t="s">
        <v>3528</v>
      </c>
      <c r="AI440" s="98"/>
      <c r="AJ440" s="98"/>
    </row>
    <row r="441" spans="1:36" s="70" customFormat="1">
      <c r="A441" s="70" t="s">
        <v>3529</v>
      </c>
      <c r="B441" s="70" t="s">
        <v>1206</v>
      </c>
      <c r="C441" s="70" t="s">
        <v>1920</v>
      </c>
      <c r="D441" s="70">
        <v>1.25</v>
      </c>
      <c r="E441" s="70">
        <v>0.24</v>
      </c>
      <c r="F441" s="70">
        <v>5.21</v>
      </c>
      <c r="G441" s="70">
        <v>1</v>
      </c>
      <c r="H441" s="70">
        <v>0.27</v>
      </c>
      <c r="AB441" s="70" t="s">
        <v>3250</v>
      </c>
      <c r="AC441" s="70" t="s">
        <v>3512</v>
      </c>
      <c r="AD441" s="70" t="s">
        <v>3529</v>
      </c>
      <c r="AI441" s="98"/>
      <c r="AJ441" s="98"/>
    </row>
    <row r="442" spans="1:36" s="70" customFormat="1">
      <c r="A442" s="70" t="s">
        <v>3530</v>
      </c>
      <c r="B442" s="70" t="s">
        <v>1206</v>
      </c>
      <c r="C442" s="70" t="s">
        <v>1920</v>
      </c>
      <c r="D442" s="70">
        <v>1.5</v>
      </c>
      <c r="E442" s="70">
        <v>0.24</v>
      </c>
      <c r="F442" s="70">
        <v>6.25</v>
      </c>
      <c r="G442" s="70">
        <v>1</v>
      </c>
      <c r="H442" s="70">
        <v>0.27</v>
      </c>
      <c r="AB442" s="70" t="s">
        <v>3250</v>
      </c>
      <c r="AC442" s="70" t="s">
        <v>3512</v>
      </c>
      <c r="AD442" s="70" t="s">
        <v>3530</v>
      </c>
      <c r="AI442" s="98"/>
      <c r="AJ442" s="98"/>
    </row>
    <row r="443" spans="1:36" s="70" customFormat="1">
      <c r="A443" s="70" t="s">
        <v>3531</v>
      </c>
      <c r="B443" s="70" t="s">
        <v>1206</v>
      </c>
      <c r="C443" s="70" t="s">
        <v>1920</v>
      </c>
      <c r="D443" s="70">
        <v>1.75</v>
      </c>
      <c r="E443" s="70">
        <v>0.24</v>
      </c>
      <c r="F443" s="70">
        <v>7.29</v>
      </c>
      <c r="G443" s="70">
        <v>1</v>
      </c>
      <c r="H443" s="70">
        <v>0.27</v>
      </c>
      <c r="AB443" s="70" t="s">
        <v>3250</v>
      </c>
      <c r="AC443" s="70" t="s">
        <v>3512</v>
      </c>
      <c r="AD443" s="70" t="s">
        <v>3531</v>
      </c>
      <c r="AI443" s="98"/>
      <c r="AJ443" s="98"/>
    </row>
    <row r="444" spans="1:36" s="70" customFormat="1">
      <c r="A444" s="70" t="s">
        <v>3532</v>
      </c>
      <c r="B444" s="70" t="s">
        <v>1206</v>
      </c>
      <c r="C444" s="70" t="s">
        <v>1920</v>
      </c>
      <c r="D444" s="70">
        <v>1.92</v>
      </c>
      <c r="E444" s="70">
        <v>0.24</v>
      </c>
      <c r="F444" s="70">
        <v>8</v>
      </c>
      <c r="G444" s="70">
        <v>1</v>
      </c>
      <c r="H444" s="70">
        <v>0.27</v>
      </c>
      <c r="AB444" s="70" t="s">
        <v>3250</v>
      </c>
      <c r="AC444" s="70" t="s">
        <v>3512</v>
      </c>
      <c r="AD444" s="70" t="s">
        <v>3532</v>
      </c>
      <c r="AI444" s="98"/>
      <c r="AJ444" s="98"/>
    </row>
    <row r="445" spans="1:36" s="70" customFormat="1">
      <c r="A445" s="70" t="s">
        <v>3533</v>
      </c>
      <c r="B445" s="70" t="s">
        <v>1206</v>
      </c>
      <c r="C445" s="70" t="s">
        <v>1920</v>
      </c>
      <c r="D445" s="70">
        <v>1.94</v>
      </c>
      <c r="E445" s="70">
        <v>0.24</v>
      </c>
      <c r="F445" s="70">
        <v>8.07</v>
      </c>
      <c r="G445" s="70">
        <v>1</v>
      </c>
      <c r="H445" s="70">
        <v>0.27</v>
      </c>
      <c r="AB445" s="70" t="s">
        <v>3250</v>
      </c>
      <c r="AC445" s="70" t="s">
        <v>3512</v>
      </c>
      <c r="AD445" s="70" t="s">
        <v>3533</v>
      </c>
      <c r="AI445" s="98"/>
      <c r="AJ445" s="98"/>
    </row>
    <row r="446" spans="1:36" s="70" customFormat="1">
      <c r="A446" s="70" t="s">
        <v>3534</v>
      </c>
      <c r="B446" s="70" t="s">
        <v>1206</v>
      </c>
      <c r="C446" s="70" t="s">
        <v>1920</v>
      </c>
      <c r="D446" s="70">
        <v>2</v>
      </c>
      <c r="E446" s="70">
        <v>0.24</v>
      </c>
      <c r="F446" s="70">
        <v>8.33</v>
      </c>
      <c r="G446" s="70">
        <v>1</v>
      </c>
      <c r="H446" s="70">
        <v>0.27</v>
      </c>
      <c r="AB446" s="70" t="s">
        <v>3250</v>
      </c>
      <c r="AC446" s="70" t="s">
        <v>3512</v>
      </c>
      <c r="AD446" s="70" t="s">
        <v>3534</v>
      </c>
      <c r="AI446" s="98"/>
      <c r="AJ446" s="98"/>
    </row>
    <row r="447" spans="1:36" s="70" customFormat="1">
      <c r="A447" s="70" t="s">
        <v>3535</v>
      </c>
      <c r="B447" s="70" t="s">
        <v>1206</v>
      </c>
      <c r="C447" s="70" t="s">
        <v>1920</v>
      </c>
      <c r="D447" s="70">
        <v>2.4</v>
      </c>
      <c r="E447" s="70">
        <v>0.24</v>
      </c>
      <c r="F447" s="70">
        <v>10</v>
      </c>
      <c r="G447" s="70">
        <v>1</v>
      </c>
      <c r="H447" s="70">
        <v>0.27</v>
      </c>
      <c r="AB447" s="70" t="s">
        <v>3250</v>
      </c>
      <c r="AC447" s="70" t="s">
        <v>3512</v>
      </c>
      <c r="AD447" s="70" t="s">
        <v>3535</v>
      </c>
      <c r="AI447" s="98"/>
      <c r="AJ447" s="98"/>
    </row>
    <row r="448" spans="1:36" s="70" customFormat="1">
      <c r="A448" s="70" t="s">
        <v>3536</v>
      </c>
      <c r="B448" s="70" t="s">
        <v>1206</v>
      </c>
      <c r="C448" s="70" t="s">
        <v>1920</v>
      </c>
      <c r="D448" s="70">
        <v>2.4300000000000002</v>
      </c>
      <c r="E448" s="70">
        <v>0.24</v>
      </c>
      <c r="F448" s="70">
        <v>10.130000000000001</v>
      </c>
      <c r="G448" s="70">
        <v>1</v>
      </c>
      <c r="H448" s="70">
        <v>0.27</v>
      </c>
      <c r="AB448" s="70" t="s">
        <v>3250</v>
      </c>
      <c r="AC448" s="70" t="s">
        <v>3512</v>
      </c>
      <c r="AD448" s="70" t="s">
        <v>3536</v>
      </c>
      <c r="AI448" s="98"/>
      <c r="AJ448" s="98"/>
    </row>
    <row r="449" spans="1:36" s="70" customFormat="1">
      <c r="A449" s="70" t="s">
        <v>3537</v>
      </c>
      <c r="B449" s="70" t="s">
        <v>1206</v>
      </c>
      <c r="C449" s="70" t="s">
        <v>1920</v>
      </c>
      <c r="D449" s="70">
        <v>3.01</v>
      </c>
      <c r="E449" s="70">
        <v>0.24</v>
      </c>
      <c r="F449" s="70">
        <v>12.54</v>
      </c>
      <c r="G449" s="70">
        <v>1</v>
      </c>
      <c r="H449" s="70">
        <v>0.27</v>
      </c>
      <c r="AB449" s="70" t="s">
        <v>3250</v>
      </c>
      <c r="AC449" s="70" t="s">
        <v>3512</v>
      </c>
      <c r="AD449" s="70" t="s">
        <v>3537</v>
      </c>
      <c r="AI449" s="98"/>
      <c r="AJ449" s="98"/>
    </row>
    <row r="450" spans="1:36" s="70" customFormat="1">
      <c r="A450" s="70" t="s">
        <v>3538</v>
      </c>
      <c r="B450" s="70" t="s">
        <v>1206</v>
      </c>
      <c r="C450" s="70" t="s">
        <v>1920</v>
      </c>
      <c r="D450" s="70">
        <v>3.35</v>
      </c>
      <c r="E450" s="70">
        <v>0.24</v>
      </c>
      <c r="F450" s="70">
        <v>13.96</v>
      </c>
      <c r="G450" s="70">
        <v>1</v>
      </c>
      <c r="H450" s="70">
        <v>0.27</v>
      </c>
      <c r="AB450" s="70" t="s">
        <v>3250</v>
      </c>
      <c r="AC450" s="70" t="s">
        <v>3512</v>
      </c>
      <c r="AD450" s="70" t="s">
        <v>3538</v>
      </c>
      <c r="AI450" s="98"/>
      <c r="AJ450" s="98"/>
    </row>
    <row r="451" spans="1:36" s="70" customFormat="1">
      <c r="A451" s="70" t="s">
        <v>3539</v>
      </c>
      <c r="B451" s="70" t="s">
        <v>1206</v>
      </c>
      <c r="C451" s="70" t="s">
        <v>1920</v>
      </c>
      <c r="D451" s="70">
        <v>3.39</v>
      </c>
      <c r="E451" s="70">
        <v>0.24</v>
      </c>
      <c r="F451" s="70">
        <v>14.13</v>
      </c>
      <c r="G451" s="70">
        <v>1</v>
      </c>
      <c r="H451" s="70">
        <v>0.27</v>
      </c>
      <c r="AB451" s="70" t="s">
        <v>3250</v>
      </c>
      <c r="AC451" s="70" t="s">
        <v>3512</v>
      </c>
      <c r="AD451" s="70" t="s">
        <v>3539</v>
      </c>
      <c r="AI451" s="98"/>
      <c r="AJ451" s="98"/>
    </row>
    <row r="452" spans="1:36" s="70" customFormat="1">
      <c r="A452" s="70" t="s">
        <v>3540</v>
      </c>
      <c r="B452" s="70" t="s">
        <v>1206</v>
      </c>
      <c r="C452" s="70" t="s">
        <v>1920</v>
      </c>
      <c r="D452" s="70">
        <v>3.5</v>
      </c>
      <c r="E452" s="70">
        <v>0.24</v>
      </c>
      <c r="F452" s="70">
        <v>14.58</v>
      </c>
      <c r="G452" s="70">
        <v>1</v>
      </c>
      <c r="H452" s="70">
        <v>0.27</v>
      </c>
      <c r="AB452" s="70" t="s">
        <v>3250</v>
      </c>
      <c r="AC452" s="70" t="s">
        <v>3512</v>
      </c>
      <c r="AD452" s="70" t="s">
        <v>3540</v>
      </c>
      <c r="AI452" s="98"/>
      <c r="AJ452" s="98"/>
    </row>
    <row r="453" spans="1:36" s="70" customFormat="1">
      <c r="A453" s="70" t="s">
        <v>3541</v>
      </c>
      <c r="B453" s="70" t="s">
        <v>1206</v>
      </c>
      <c r="C453" s="70" t="s">
        <v>1920</v>
      </c>
      <c r="D453" s="70">
        <v>4.05</v>
      </c>
      <c r="E453" s="70">
        <v>0.24</v>
      </c>
      <c r="F453" s="70">
        <v>16.88</v>
      </c>
      <c r="G453" s="70">
        <v>1</v>
      </c>
      <c r="H453" s="70">
        <v>0.27</v>
      </c>
      <c r="AB453" s="70" t="s">
        <v>3250</v>
      </c>
      <c r="AC453" s="70" t="s">
        <v>3512</v>
      </c>
      <c r="AD453" s="70" t="s">
        <v>3541</v>
      </c>
      <c r="AI453" s="98"/>
      <c r="AJ453" s="98"/>
    </row>
    <row r="454" spans="1:36" s="70" customFormat="1">
      <c r="A454" s="70" t="s">
        <v>3542</v>
      </c>
      <c r="B454" s="70" t="s">
        <v>1206</v>
      </c>
      <c r="C454" s="70" t="s">
        <v>1920</v>
      </c>
      <c r="D454" s="70">
        <v>4.71</v>
      </c>
      <c r="E454" s="70">
        <v>0.24</v>
      </c>
      <c r="F454" s="70">
        <v>19.63</v>
      </c>
      <c r="G454" s="70">
        <v>1</v>
      </c>
      <c r="H454" s="70">
        <v>0.27</v>
      </c>
      <c r="AB454" s="70" t="s">
        <v>3250</v>
      </c>
      <c r="AC454" s="70" t="s">
        <v>3512</v>
      </c>
      <c r="AD454" s="70" t="s">
        <v>3542</v>
      </c>
      <c r="AI454" s="98"/>
      <c r="AJ454" s="98"/>
    </row>
    <row r="455" spans="1:36" s="70" customFormat="1">
      <c r="A455" s="70" t="s">
        <v>3543</v>
      </c>
      <c r="B455" s="70" t="s">
        <v>1206</v>
      </c>
      <c r="C455" s="70" t="s">
        <v>1920</v>
      </c>
      <c r="D455" s="70">
        <v>5.2</v>
      </c>
      <c r="E455" s="70">
        <v>0.24</v>
      </c>
      <c r="F455" s="70">
        <v>21.67</v>
      </c>
      <c r="G455" s="70">
        <v>1</v>
      </c>
      <c r="H455" s="70">
        <v>0.27</v>
      </c>
      <c r="AB455" s="70" t="s">
        <v>3250</v>
      </c>
      <c r="AC455" s="70" t="s">
        <v>3512</v>
      </c>
      <c r="AD455" s="70" t="s">
        <v>3543</v>
      </c>
      <c r="AI455" s="98"/>
      <c r="AJ455" s="98"/>
    </row>
    <row r="456" spans="1:36" s="70" customFormat="1">
      <c r="A456" s="70" t="s">
        <v>3544</v>
      </c>
      <c r="B456" s="70" t="s">
        <v>1206</v>
      </c>
      <c r="C456" s="70" t="s">
        <v>1920</v>
      </c>
      <c r="D456" s="70">
        <v>5.96</v>
      </c>
      <c r="E456" s="70">
        <v>0.24</v>
      </c>
      <c r="F456" s="70">
        <v>24.83</v>
      </c>
      <c r="G456" s="70">
        <v>1</v>
      </c>
      <c r="H456" s="70">
        <v>0.27</v>
      </c>
      <c r="AB456" s="70" t="s">
        <v>3250</v>
      </c>
      <c r="AC456" s="70" t="s">
        <v>3512</v>
      </c>
      <c r="AD456" s="70" t="s">
        <v>3544</v>
      </c>
      <c r="AI456" s="98"/>
      <c r="AJ456" s="98"/>
    </row>
    <row r="457" spans="1:36" s="70" customFormat="1">
      <c r="A457" s="70" t="s">
        <v>3545</v>
      </c>
      <c r="B457" s="70" t="s">
        <v>1206</v>
      </c>
      <c r="C457" s="70" t="s">
        <v>1920</v>
      </c>
      <c r="D457" s="70">
        <v>6.11</v>
      </c>
      <c r="E457" s="70">
        <v>0.24</v>
      </c>
      <c r="F457" s="70">
        <v>25.46</v>
      </c>
      <c r="G457" s="70">
        <v>1</v>
      </c>
      <c r="H457" s="70">
        <v>0.27</v>
      </c>
      <c r="AB457" s="70" t="s">
        <v>3250</v>
      </c>
      <c r="AC457" s="70" t="s">
        <v>3512</v>
      </c>
      <c r="AD457" s="70" t="s">
        <v>3545</v>
      </c>
      <c r="AI457" s="98"/>
      <c r="AJ457" s="98"/>
    </row>
    <row r="458" spans="1:36" s="70" customFormat="1">
      <c r="A458" s="70" t="s">
        <v>3546</v>
      </c>
      <c r="B458" s="70" t="s">
        <v>1206</v>
      </c>
      <c r="C458" s="70" t="s">
        <v>1920</v>
      </c>
      <c r="D458" s="70">
        <v>6.87</v>
      </c>
      <c r="E458" s="70">
        <v>0.24</v>
      </c>
      <c r="F458" s="70">
        <v>28.63</v>
      </c>
      <c r="G458" s="70">
        <v>1</v>
      </c>
      <c r="H458" s="70">
        <v>0.27</v>
      </c>
      <c r="AB458" s="70" t="s">
        <v>3250</v>
      </c>
      <c r="AC458" s="70" t="s">
        <v>3512</v>
      </c>
      <c r="AD458" s="70" t="s">
        <v>3546</v>
      </c>
      <c r="AI458" s="98"/>
      <c r="AJ458" s="98"/>
    </row>
    <row r="459" spans="1:36" s="70" customFormat="1">
      <c r="A459" s="70" t="s">
        <v>3547</v>
      </c>
      <c r="B459" s="70" t="s">
        <v>1206</v>
      </c>
      <c r="C459" s="70" t="s">
        <v>1920</v>
      </c>
      <c r="D459" s="70">
        <v>8.3800000000000008</v>
      </c>
      <c r="E459" s="70">
        <v>0.24</v>
      </c>
      <c r="F459" s="70">
        <v>34.92</v>
      </c>
      <c r="G459" s="70">
        <v>1</v>
      </c>
      <c r="H459" s="70">
        <v>0.27</v>
      </c>
      <c r="AB459" s="70" t="s">
        <v>3250</v>
      </c>
      <c r="AC459" s="70" t="s">
        <v>3512</v>
      </c>
      <c r="AD459" s="70" t="s">
        <v>3547</v>
      </c>
      <c r="AI459" s="98"/>
      <c r="AJ459" s="98"/>
    </row>
    <row r="460" spans="1:36" s="70" customFormat="1">
      <c r="A460" s="70" t="s">
        <v>3548</v>
      </c>
      <c r="B460" s="70" t="s">
        <v>1206</v>
      </c>
      <c r="C460" s="70" t="s">
        <v>1920</v>
      </c>
      <c r="D460" s="70">
        <v>0.5</v>
      </c>
      <c r="E460" s="70">
        <v>0.15959999999999999</v>
      </c>
      <c r="F460" s="70">
        <v>3.13</v>
      </c>
      <c r="G460" s="70">
        <v>1</v>
      </c>
      <c r="H460" s="70">
        <v>0.27</v>
      </c>
      <c r="AB460" s="70" t="s">
        <v>3250</v>
      </c>
      <c r="AC460" s="70" t="s">
        <v>3512</v>
      </c>
      <c r="AD460" s="70" t="s">
        <v>3548</v>
      </c>
      <c r="AI460" s="98"/>
      <c r="AJ460" s="98"/>
    </row>
    <row r="461" spans="1:36" s="70" customFormat="1">
      <c r="A461" s="70" t="s">
        <v>3549</v>
      </c>
      <c r="B461" s="70" t="s">
        <v>1206</v>
      </c>
      <c r="C461" s="70" t="s">
        <v>1920</v>
      </c>
      <c r="D461" s="70">
        <v>0.75</v>
      </c>
      <c r="E461" s="70">
        <v>0.15959999999999999</v>
      </c>
      <c r="F461" s="70">
        <v>4.7</v>
      </c>
      <c r="G461" s="70">
        <v>1</v>
      </c>
      <c r="H461" s="70">
        <v>0.27</v>
      </c>
      <c r="AB461" s="70" t="s">
        <v>3250</v>
      </c>
      <c r="AC461" s="70" t="s">
        <v>3512</v>
      </c>
      <c r="AD461" s="70" t="s">
        <v>3549</v>
      </c>
      <c r="AI461" s="98"/>
      <c r="AJ461" s="98"/>
    </row>
    <row r="462" spans="1:36" s="70" customFormat="1">
      <c r="A462" s="70" t="s">
        <v>3550</v>
      </c>
      <c r="B462" s="70" t="s">
        <v>1206</v>
      </c>
      <c r="C462" s="70" t="s">
        <v>1920</v>
      </c>
      <c r="D462" s="70">
        <v>1</v>
      </c>
      <c r="E462" s="70">
        <v>0.15959999999999999</v>
      </c>
      <c r="F462" s="70">
        <v>6.27</v>
      </c>
      <c r="G462" s="70">
        <v>1</v>
      </c>
      <c r="H462" s="70">
        <v>0.27</v>
      </c>
      <c r="AB462" s="70" t="s">
        <v>3250</v>
      </c>
      <c r="AC462" s="70" t="s">
        <v>3512</v>
      </c>
      <c r="AD462" s="70" t="s">
        <v>3550</v>
      </c>
      <c r="AI462" s="98"/>
      <c r="AJ462" s="98"/>
    </row>
    <row r="463" spans="1:36" s="70" customFormat="1">
      <c r="A463" s="70" t="s">
        <v>3551</v>
      </c>
      <c r="B463" s="70" t="s">
        <v>1206</v>
      </c>
      <c r="C463" s="70" t="s">
        <v>1920</v>
      </c>
      <c r="D463" s="70">
        <v>1.25</v>
      </c>
      <c r="E463" s="70">
        <v>0.15959999999999999</v>
      </c>
      <c r="F463" s="70">
        <v>7.83</v>
      </c>
      <c r="G463" s="70">
        <v>1</v>
      </c>
      <c r="H463" s="70">
        <v>0.27</v>
      </c>
      <c r="AB463" s="70" t="s">
        <v>3250</v>
      </c>
      <c r="AC463" s="70" t="s">
        <v>3512</v>
      </c>
      <c r="AD463" s="70" t="s">
        <v>3551</v>
      </c>
      <c r="AI463" s="98"/>
      <c r="AJ463" s="98"/>
    </row>
    <row r="464" spans="1:36" s="70" customFormat="1">
      <c r="A464" s="70" t="s">
        <v>3552</v>
      </c>
      <c r="B464" s="70" t="s">
        <v>1206</v>
      </c>
      <c r="C464" s="70" t="s">
        <v>1920</v>
      </c>
      <c r="D464" s="70">
        <v>2</v>
      </c>
      <c r="E464" s="70">
        <v>0.15959999999999999</v>
      </c>
      <c r="F464" s="70">
        <v>12.53</v>
      </c>
      <c r="G464" s="70">
        <v>1</v>
      </c>
      <c r="H464" s="70">
        <v>0.27</v>
      </c>
      <c r="AB464" s="70" t="s">
        <v>3250</v>
      </c>
      <c r="AC464" s="70" t="s">
        <v>3512</v>
      </c>
      <c r="AD464" s="70" t="s">
        <v>3552</v>
      </c>
      <c r="AI464" s="98"/>
      <c r="AJ464" s="98"/>
    </row>
    <row r="465" spans="1:36" s="70" customFormat="1">
      <c r="A465" s="70" t="s">
        <v>3553</v>
      </c>
      <c r="B465" s="70" t="s">
        <v>1206</v>
      </c>
      <c r="C465" s="70" t="s">
        <v>1921</v>
      </c>
      <c r="D465" s="70">
        <v>0.75</v>
      </c>
      <c r="E465" s="70">
        <v>0.39960000000000001</v>
      </c>
      <c r="F465" s="70">
        <v>1.88</v>
      </c>
      <c r="G465" s="70">
        <v>10</v>
      </c>
      <c r="H465" s="70">
        <v>0.2</v>
      </c>
      <c r="AB465" s="70" t="s">
        <v>3250</v>
      </c>
      <c r="AC465" s="70" t="s">
        <v>3512</v>
      </c>
      <c r="AD465" s="70" t="s">
        <v>3553</v>
      </c>
      <c r="AI465" s="98"/>
      <c r="AJ465" s="98"/>
    </row>
    <row r="466" spans="1:36" s="70" customFormat="1">
      <c r="A466" s="70" t="s">
        <v>3554</v>
      </c>
      <c r="B466" s="70" t="s">
        <v>1206</v>
      </c>
      <c r="C466" s="70" t="s">
        <v>1921</v>
      </c>
      <c r="D466" s="70">
        <v>1</v>
      </c>
      <c r="E466" s="70">
        <v>0.39960000000000001</v>
      </c>
      <c r="F466" s="70">
        <v>2.5</v>
      </c>
      <c r="G466" s="70">
        <v>10</v>
      </c>
      <c r="H466" s="70">
        <v>0.2</v>
      </c>
      <c r="AB466" s="70" t="s">
        <v>3250</v>
      </c>
      <c r="AC466" s="70" t="s">
        <v>3512</v>
      </c>
      <c r="AD466" s="70" t="s">
        <v>3554</v>
      </c>
      <c r="AI466" s="98"/>
      <c r="AJ466" s="98"/>
    </row>
    <row r="467" spans="1:36" s="70" customFormat="1">
      <c r="A467" s="70" t="s">
        <v>3555</v>
      </c>
      <c r="B467" s="70" t="s">
        <v>1206</v>
      </c>
      <c r="C467" s="70" t="s">
        <v>1921</v>
      </c>
      <c r="D467" s="70">
        <v>1.5</v>
      </c>
      <c r="E467" s="70">
        <v>0.39960000000000001</v>
      </c>
      <c r="F467" s="70">
        <v>3.75</v>
      </c>
      <c r="G467" s="70">
        <v>10</v>
      </c>
      <c r="H467" s="70">
        <v>0.2</v>
      </c>
      <c r="AB467" s="70" t="s">
        <v>3250</v>
      </c>
      <c r="AC467" s="70" t="s">
        <v>3512</v>
      </c>
      <c r="AD467" s="70" t="s">
        <v>3555</v>
      </c>
      <c r="AI467" s="98"/>
      <c r="AJ467" s="98"/>
    </row>
    <row r="468" spans="1:36" s="70" customFormat="1">
      <c r="A468" s="70" t="s">
        <v>3556</v>
      </c>
      <c r="B468" s="70" t="s">
        <v>1206</v>
      </c>
      <c r="C468" s="70" t="s">
        <v>1921</v>
      </c>
      <c r="D468" s="70">
        <v>2</v>
      </c>
      <c r="E468" s="70">
        <v>0.39960000000000001</v>
      </c>
      <c r="F468" s="70">
        <v>5</v>
      </c>
      <c r="G468" s="70">
        <v>10</v>
      </c>
      <c r="H468" s="70">
        <v>0.2</v>
      </c>
      <c r="AB468" s="70" t="s">
        <v>3250</v>
      </c>
      <c r="AC468" s="70" t="s">
        <v>3512</v>
      </c>
      <c r="AD468" s="70" t="s">
        <v>3556</v>
      </c>
      <c r="AI468" s="98"/>
      <c r="AJ468" s="98"/>
    </row>
    <row r="469" spans="1:36" s="70" customFormat="1">
      <c r="A469" s="70" t="s">
        <v>3557</v>
      </c>
      <c r="B469" s="70" t="s">
        <v>1206</v>
      </c>
      <c r="C469" s="70" t="s">
        <v>1923</v>
      </c>
      <c r="D469" s="70">
        <v>8</v>
      </c>
      <c r="E469" s="70">
        <v>0.33360000000000001</v>
      </c>
      <c r="F469" s="70">
        <v>24</v>
      </c>
      <c r="G469" s="70">
        <v>1.19</v>
      </c>
      <c r="H469" s="70">
        <v>0.23</v>
      </c>
      <c r="AB469" s="70" t="s">
        <v>3250</v>
      </c>
      <c r="AC469" s="70" t="s">
        <v>3512</v>
      </c>
      <c r="AD469" s="70" t="s">
        <v>3557</v>
      </c>
      <c r="AI469" s="98"/>
      <c r="AJ469" s="98"/>
    </row>
    <row r="470" spans="1:36" s="70" customFormat="1">
      <c r="A470" s="70" t="s">
        <v>3278</v>
      </c>
      <c r="B470" s="70" t="s">
        <v>1206</v>
      </c>
      <c r="C470" s="70" t="s">
        <v>1920</v>
      </c>
      <c r="D470" s="70">
        <v>1.6000000000000001E-3</v>
      </c>
      <c r="E470" s="70">
        <v>0.15959999999999999</v>
      </c>
      <c r="F470" s="70">
        <v>0.01</v>
      </c>
      <c r="G470" s="70">
        <v>1</v>
      </c>
      <c r="H470" s="70">
        <v>0.27</v>
      </c>
      <c r="AB470" s="70" t="s">
        <v>3250</v>
      </c>
      <c r="AC470" s="70" t="s">
        <v>3512</v>
      </c>
      <c r="AD470" s="70" t="s">
        <v>3278</v>
      </c>
      <c r="AI470" s="98"/>
      <c r="AJ470" s="98"/>
    </row>
    <row r="471" spans="1:36" s="70" customFormat="1">
      <c r="A471" s="70" t="s">
        <v>3265</v>
      </c>
      <c r="B471" s="70" t="s">
        <v>1206</v>
      </c>
      <c r="C471" s="70" t="s">
        <v>1920</v>
      </c>
      <c r="D471" s="70">
        <v>3.2000000000000002E-3</v>
      </c>
      <c r="E471" s="70">
        <v>0.15959999999999999</v>
      </c>
      <c r="F471" s="70">
        <v>0.02</v>
      </c>
      <c r="G471" s="70">
        <v>1</v>
      </c>
      <c r="H471" s="70">
        <v>0.27</v>
      </c>
      <c r="AB471" s="70" t="s">
        <v>3250</v>
      </c>
      <c r="AC471" s="70" t="s">
        <v>3512</v>
      </c>
      <c r="AD471" s="70" t="s">
        <v>3265</v>
      </c>
      <c r="AI471" s="98"/>
      <c r="AJ471" s="98"/>
    </row>
    <row r="472" spans="1:36" s="70" customFormat="1">
      <c r="A472" s="70" t="s">
        <v>3280</v>
      </c>
      <c r="B472" s="70" t="s">
        <v>1206</v>
      </c>
      <c r="C472" s="70" t="s">
        <v>1920</v>
      </c>
      <c r="D472" s="70">
        <v>1.6E-2</v>
      </c>
      <c r="E472" s="70">
        <v>0.15959999999999999</v>
      </c>
      <c r="F472" s="70">
        <v>0.1</v>
      </c>
      <c r="G472" s="70">
        <v>1</v>
      </c>
      <c r="H472" s="70">
        <v>0.27</v>
      </c>
      <c r="AB472" s="70" t="s">
        <v>3250</v>
      </c>
      <c r="AC472" s="70" t="s">
        <v>3512</v>
      </c>
      <c r="AD472" s="70" t="s">
        <v>3280</v>
      </c>
      <c r="AI472" s="98"/>
      <c r="AJ472" s="98"/>
    </row>
    <row r="473" spans="1:36" s="70" customFormat="1">
      <c r="A473" s="70" t="s">
        <v>3267</v>
      </c>
      <c r="B473" s="70" t="s">
        <v>1206</v>
      </c>
      <c r="C473" s="70" t="s">
        <v>1920</v>
      </c>
      <c r="D473" s="70">
        <v>0.216</v>
      </c>
      <c r="E473" s="70">
        <v>0.15959999999999999</v>
      </c>
      <c r="F473" s="70">
        <v>1.35</v>
      </c>
      <c r="G473" s="70">
        <v>1</v>
      </c>
      <c r="H473" s="70">
        <v>0.27</v>
      </c>
      <c r="AB473" s="70" t="s">
        <v>3250</v>
      </c>
      <c r="AC473" s="70" t="s">
        <v>3512</v>
      </c>
      <c r="AD473" s="70" t="s">
        <v>3267</v>
      </c>
      <c r="AI473" s="98"/>
      <c r="AJ473" s="98"/>
    </row>
    <row r="474" spans="1:36" s="70" customFormat="1">
      <c r="A474" s="70" t="s">
        <v>3282</v>
      </c>
      <c r="B474" s="70" t="s">
        <v>1206</v>
      </c>
      <c r="C474" s="70" t="s">
        <v>1920</v>
      </c>
      <c r="D474" s="70">
        <v>0.22559999999999999</v>
      </c>
      <c r="E474" s="70">
        <v>0.15959999999999999</v>
      </c>
      <c r="F474" s="70">
        <v>1.41</v>
      </c>
      <c r="G474" s="70">
        <v>1</v>
      </c>
      <c r="H474" s="70">
        <v>0.27</v>
      </c>
      <c r="AB474" s="70" t="s">
        <v>3250</v>
      </c>
      <c r="AC474" s="70" t="s">
        <v>3512</v>
      </c>
      <c r="AD474" s="70" t="s">
        <v>3282</v>
      </c>
      <c r="AI474" s="98"/>
      <c r="AJ474" s="98"/>
    </row>
    <row r="475" spans="1:36" s="70" customFormat="1">
      <c r="A475" s="70" t="s">
        <v>3380</v>
      </c>
      <c r="B475" s="70" t="s">
        <v>1206</v>
      </c>
      <c r="C475" s="70" t="s">
        <v>1920</v>
      </c>
      <c r="D475" s="70">
        <v>0.24640000000000001</v>
      </c>
      <c r="E475" s="70">
        <v>0.15959999999999999</v>
      </c>
      <c r="F475" s="70">
        <v>1.54</v>
      </c>
      <c r="G475" s="70">
        <v>1</v>
      </c>
      <c r="H475" s="70">
        <v>0.27</v>
      </c>
      <c r="AB475" s="70" t="s">
        <v>3250</v>
      </c>
      <c r="AC475" s="70" t="s">
        <v>3512</v>
      </c>
      <c r="AD475" s="70" t="s">
        <v>3380</v>
      </c>
      <c r="AI475" s="98"/>
      <c r="AJ475" s="98"/>
    </row>
    <row r="476" spans="1:36" s="70" customFormat="1">
      <c r="A476" s="70" t="s">
        <v>3269</v>
      </c>
      <c r="B476" s="70" t="s">
        <v>1206</v>
      </c>
      <c r="C476" s="70" t="s">
        <v>1920</v>
      </c>
      <c r="D476" s="70">
        <v>0.34399999999999997</v>
      </c>
      <c r="E476" s="70">
        <v>0.15959999999999999</v>
      </c>
      <c r="F476" s="70">
        <v>2.15</v>
      </c>
      <c r="G476" s="70">
        <v>1</v>
      </c>
      <c r="H476" s="70">
        <v>0.27</v>
      </c>
      <c r="AB476" s="70" t="s">
        <v>3250</v>
      </c>
      <c r="AC476" s="70" t="s">
        <v>3512</v>
      </c>
      <c r="AD476" s="70" t="s">
        <v>3269</v>
      </c>
      <c r="AI476" s="98"/>
      <c r="AJ476" s="98"/>
    </row>
    <row r="477" spans="1:36" s="70" customFormat="1">
      <c r="A477" s="70" t="s">
        <v>3284</v>
      </c>
      <c r="B477" s="70" t="s">
        <v>1206</v>
      </c>
      <c r="C477" s="70" t="s">
        <v>1920</v>
      </c>
      <c r="D477" s="70">
        <v>0.35039999999999999</v>
      </c>
      <c r="E477" s="70">
        <v>0.15959999999999999</v>
      </c>
      <c r="F477" s="70">
        <v>2.19</v>
      </c>
      <c r="G477" s="70">
        <v>1</v>
      </c>
      <c r="H477" s="70">
        <v>0.27</v>
      </c>
      <c r="AB477" s="70" t="s">
        <v>3250</v>
      </c>
      <c r="AC477" s="70" t="s">
        <v>3512</v>
      </c>
      <c r="AD477" s="70" t="s">
        <v>3284</v>
      </c>
      <c r="AI477" s="98"/>
      <c r="AJ477" s="98"/>
    </row>
    <row r="478" spans="1:36" s="70" customFormat="1">
      <c r="A478" s="70" t="s">
        <v>3271</v>
      </c>
      <c r="B478" s="70" t="s">
        <v>1206</v>
      </c>
      <c r="C478" s="70" t="s">
        <v>1920</v>
      </c>
      <c r="D478" s="70">
        <v>0.45600000000000002</v>
      </c>
      <c r="E478" s="70">
        <v>0.15959999999999999</v>
      </c>
      <c r="F478" s="70">
        <v>2.85</v>
      </c>
      <c r="G478" s="70">
        <v>1</v>
      </c>
      <c r="H478" s="70">
        <v>0.27</v>
      </c>
      <c r="AB478" s="70" t="s">
        <v>3250</v>
      </c>
      <c r="AC478" s="70" t="s">
        <v>3512</v>
      </c>
      <c r="AD478" s="70" t="s">
        <v>3271</v>
      </c>
      <c r="AI478" s="98"/>
      <c r="AJ478" s="98"/>
    </row>
    <row r="479" spans="1:36" s="70" customFormat="1">
      <c r="A479" s="70" t="s">
        <v>3286</v>
      </c>
      <c r="B479" s="70" t="s">
        <v>1206</v>
      </c>
      <c r="C479" s="70" t="s">
        <v>1920</v>
      </c>
      <c r="D479" s="70">
        <v>0.46239999999999998</v>
      </c>
      <c r="E479" s="70">
        <v>0.15959999999999999</v>
      </c>
      <c r="F479" s="70">
        <v>2.89</v>
      </c>
      <c r="G479" s="70">
        <v>1</v>
      </c>
      <c r="H479" s="70">
        <v>0.27</v>
      </c>
      <c r="AB479" s="70" t="s">
        <v>3250</v>
      </c>
      <c r="AC479" s="70" t="s">
        <v>3512</v>
      </c>
      <c r="AD479" s="70" t="s">
        <v>3286</v>
      </c>
      <c r="AI479" s="98"/>
      <c r="AJ479" s="98"/>
    </row>
    <row r="480" spans="1:36" s="70" customFormat="1">
      <c r="A480" s="70" t="s">
        <v>3273</v>
      </c>
      <c r="B480" s="70" t="s">
        <v>1206</v>
      </c>
      <c r="C480" s="70" t="s">
        <v>1920</v>
      </c>
      <c r="D480" s="70">
        <v>0.58079999999999998</v>
      </c>
      <c r="E480" s="70">
        <v>0.15959999999999999</v>
      </c>
      <c r="F480" s="70">
        <v>3.63</v>
      </c>
      <c r="G480" s="70">
        <v>1</v>
      </c>
      <c r="H480" s="70">
        <v>0.27</v>
      </c>
      <c r="AB480" s="70" t="s">
        <v>3250</v>
      </c>
      <c r="AC480" s="70" t="s">
        <v>3512</v>
      </c>
      <c r="AD480" s="70" t="s">
        <v>3273</v>
      </c>
      <c r="AI480" s="98"/>
      <c r="AJ480" s="98"/>
    </row>
    <row r="481" spans="1:36" s="70" customFormat="1">
      <c r="A481" s="70" t="s">
        <v>3288</v>
      </c>
      <c r="B481" s="70" t="s">
        <v>1206</v>
      </c>
      <c r="C481" s="70" t="s">
        <v>1920</v>
      </c>
      <c r="D481" s="70">
        <v>0.59199999999999997</v>
      </c>
      <c r="E481" s="70">
        <v>0.15959999999999999</v>
      </c>
      <c r="F481" s="70">
        <v>3.7</v>
      </c>
      <c r="G481" s="70">
        <v>1</v>
      </c>
      <c r="H481" s="70">
        <v>0.27</v>
      </c>
      <c r="AB481" s="70" t="s">
        <v>3250</v>
      </c>
      <c r="AC481" s="70" t="s">
        <v>3512</v>
      </c>
      <c r="AD481" s="70" t="s">
        <v>3288</v>
      </c>
      <c r="AI481" s="98"/>
      <c r="AJ481" s="98"/>
    </row>
    <row r="482" spans="1:36" s="70" customFormat="1">
      <c r="A482" s="70" t="s">
        <v>3378</v>
      </c>
      <c r="B482" s="70" t="s">
        <v>1206</v>
      </c>
      <c r="C482" s="70" t="s">
        <v>1920</v>
      </c>
      <c r="D482" s="70">
        <v>1.0112000000000001</v>
      </c>
      <c r="E482" s="70">
        <v>0.15959999999999999</v>
      </c>
      <c r="F482" s="70">
        <v>6.32</v>
      </c>
      <c r="G482" s="70">
        <v>1</v>
      </c>
      <c r="H482" s="70">
        <v>0.27</v>
      </c>
      <c r="AB482" s="70" t="s">
        <v>3250</v>
      </c>
      <c r="AC482" s="70" t="s">
        <v>3512</v>
      </c>
      <c r="AD482" s="70" t="s">
        <v>3378</v>
      </c>
      <c r="AI482" s="98"/>
      <c r="AJ482" s="98"/>
    </row>
    <row r="483" spans="1:36" s="70" customFormat="1">
      <c r="A483" s="70" t="s">
        <v>3298</v>
      </c>
      <c r="B483" s="70" t="s">
        <v>1206</v>
      </c>
      <c r="C483" s="70" t="s">
        <v>1920</v>
      </c>
      <c r="D483" s="70">
        <v>1.0336000000000001</v>
      </c>
      <c r="E483" s="70">
        <v>0.15959999999999999</v>
      </c>
      <c r="F483" s="70">
        <v>6.46</v>
      </c>
      <c r="G483" s="70">
        <v>1</v>
      </c>
      <c r="H483" s="70">
        <v>0.27</v>
      </c>
      <c r="AB483" s="70" t="s">
        <v>3250</v>
      </c>
      <c r="AC483" s="70" t="s">
        <v>3512</v>
      </c>
      <c r="AD483" s="70" t="s">
        <v>3298</v>
      </c>
      <c r="AI483" s="98"/>
      <c r="AJ483" s="98"/>
    </row>
    <row r="484" spans="1:36" s="70" customFormat="1">
      <c r="A484" s="70" t="s">
        <v>3275</v>
      </c>
      <c r="B484" s="70" t="s">
        <v>1206</v>
      </c>
      <c r="C484" s="70" t="s">
        <v>1920</v>
      </c>
      <c r="D484" s="70">
        <v>1.1359999999999999</v>
      </c>
      <c r="E484" s="70">
        <v>0.15959999999999999</v>
      </c>
      <c r="F484" s="70">
        <v>7.1</v>
      </c>
      <c r="G484" s="70">
        <v>1</v>
      </c>
      <c r="H484" s="70">
        <v>0.27</v>
      </c>
      <c r="AB484" s="70" t="s">
        <v>3250</v>
      </c>
      <c r="AC484" s="70" t="s">
        <v>3512</v>
      </c>
      <c r="AD484" s="70" t="s">
        <v>3275</v>
      </c>
      <c r="AI484" s="98"/>
      <c r="AJ484" s="98"/>
    </row>
    <row r="485" spans="1:36" s="70" customFormat="1">
      <c r="A485" s="70" t="s">
        <v>3301</v>
      </c>
      <c r="B485" s="70" t="s">
        <v>1206</v>
      </c>
      <c r="C485" s="70" t="s">
        <v>1920</v>
      </c>
      <c r="D485" s="70">
        <v>1.1488</v>
      </c>
      <c r="E485" s="70">
        <v>0.15959999999999999</v>
      </c>
      <c r="F485" s="70">
        <v>7.18</v>
      </c>
      <c r="G485" s="70">
        <v>1</v>
      </c>
      <c r="H485" s="70">
        <v>0.27</v>
      </c>
      <c r="AB485" s="70" t="s">
        <v>3250</v>
      </c>
      <c r="AC485" s="70" t="s">
        <v>3512</v>
      </c>
      <c r="AD485" s="70" t="s">
        <v>3301</v>
      </c>
      <c r="AI485" s="98"/>
      <c r="AJ485" s="98"/>
    </row>
    <row r="486" spans="1:36" s="70" customFormat="1">
      <c r="A486" s="70" t="s">
        <v>3261</v>
      </c>
      <c r="B486" s="70" t="s">
        <v>1206</v>
      </c>
      <c r="C486" s="70" t="s">
        <v>1920</v>
      </c>
      <c r="D486" s="70">
        <v>1.1823999999999999</v>
      </c>
      <c r="E486" s="70">
        <v>0.15959999999999999</v>
      </c>
      <c r="F486" s="70">
        <v>7.39</v>
      </c>
      <c r="G486" s="70">
        <v>1</v>
      </c>
      <c r="H486" s="70">
        <v>0.27</v>
      </c>
      <c r="AB486" s="70" t="s">
        <v>3250</v>
      </c>
      <c r="AC486" s="70" t="s">
        <v>3512</v>
      </c>
      <c r="AD486" s="70" t="s">
        <v>3261</v>
      </c>
      <c r="AI486" s="98"/>
      <c r="AJ486" s="98"/>
    </row>
    <row r="487" spans="1:36" s="70" customFormat="1">
      <c r="A487" s="70" t="s">
        <v>3291</v>
      </c>
      <c r="B487" s="70" t="s">
        <v>1206</v>
      </c>
      <c r="C487" s="70" t="s">
        <v>1920</v>
      </c>
      <c r="D487" s="70">
        <v>1.28</v>
      </c>
      <c r="E487" s="70">
        <v>0.15959999999999999</v>
      </c>
      <c r="F487" s="70">
        <v>8</v>
      </c>
      <c r="G487" s="70">
        <v>1</v>
      </c>
      <c r="H487" s="70">
        <v>0.27</v>
      </c>
      <c r="AB487" s="70" t="s">
        <v>3250</v>
      </c>
      <c r="AC487" s="70" t="s">
        <v>3512</v>
      </c>
      <c r="AD487" s="70" t="s">
        <v>3291</v>
      </c>
      <c r="AI487" s="98"/>
      <c r="AJ487" s="98"/>
    </row>
    <row r="488" spans="1:36" s="70" customFormat="1">
      <c r="A488" s="70" t="s">
        <v>3259</v>
      </c>
      <c r="B488" s="70" t="s">
        <v>1206</v>
      </c>
      <c r="C488" s="70" t="s">
        <v>1920</v>
      </c>
      <c r="D488" s="70">
        <v>1.2911999999999999</v>
      </c>
      <c r="E488" s="70">
        <v>0.15959999999999999</v>
      </c>
      <c r="F488" s="70">
        <v>8.07</v>
      </c>
      <c r="G488" s="70">
        <v>1</v>
      </c>
      <c r="H488" s="70">
        <v>0.27</v>
      </c>
      <c r="AB488" s="70" t="s">
        <v>3250</v>
      </c>
      <c r="AC488" s="70" t="s">
        <v>3512</v>
      </c>
      <c r="AD488" s="70" t="s">
        <v>3259</v>
      </c>
      <c r="AI488" s="98"/>
      <c r="AJ488" s="98"/>
    </row>
    <row r="489" spans="1:36" s="70" customFormat="1">
      <c r="A489" s="70" t="s">
        <v>3367</v>
      </c>
      <c r="B489" s="70" t="s">
        <v>1206</v>
      </c>
      <c r="C489" s="70" t="s">
        <v>1920</v>
      </c>
      <c r="D489" s="70">
        <v>1.5697000000000001</v>
      </c>
      <c r="E489" s="70">
        <v>0.15959999999999999</v>
      </c>
      <c r="F489" s="70">
        <v>9.83</v>
      </c>
      <c r="G489" s="70">
        <v>1</v>
      </c>
      <c r="H489" s="70">
        <v>0.27</v>
      </c>
      <c r="AB489" s="70" t="s">
        <v>3250</v>
      </c>
      <c r="AC489" s="70" t="s">
        <v>3512</v>
      </c>
      <c r="AD489" s="70" t="s">
        <v>3367</v>
      </c>
      <c r="AI489" s="98"/>
      <c r="AJ489" s="98"/>
    </row>
    <row r="490" spans="1:36" s="70" customFormat="1">
      <c r="A490" s="70" t="s">
        <v>3376</v>
      </c>
      <c r="B490" s="70" t="s">
        <v>1206</v>
      </c>
      <c r="C490" s="70" t="s">
        <v>1920</v>
      </c>
      <c r="D490" s="70">
        <v>1.5904</v>
      </c>
      <c r="E490" s="70">
        <v>0.15959999999999999</v>
      </c>
      <c r="F490" s="70">
        <v>9.94</v>
      </c>
      <c r="G490" s="70">
        <v>1</v>
      </c>
      <c r="H490" s="70">
        <v>0.27</v>
      </c>
      <c r="AB490" s="70" t="s">
        <v>3250</v>
      </c>
      <c r="AC490" s="70" t="s">
        <v>3512</v>
      </c>
      <c r="AD490" s="70" t="s">
        <v>3376</v>
      </c>
      <c r="AI490" s="98"/>
      <c r="AJ490" s="98"/>
    </row>
    <row r="491" spans="1:36" s="70" customFormat="1">
      <c r="A491" s="70" t="s">
        <v>3257</v>
      </c>
      <c r="B491" s="70" t="s">
        <v>1206</v>
      </c>
      <c r="C491" s="70" t="s">
        <v>1920</v>
      </c>
      <c r="D491" s="70">
        <v>1.6095999999999999</v>
      </c>
      <c r="E491" s="70">
        <v>0.15959999999999999</v>
      </c>
      <c r="F491" s="70">
        <v>10.06</v>
      </c>
      <c r="G491" s="70">
        <v>1</v>
      </c>
      <c r="H491" s="70">
        <v>0.27</v>
      </c>
      <c r="AB491" s="70" t="s">
        <v>3250</v>
      </c>
      <c r="AC491" s="70" t="s">
        <v>3512</v>
      </c>
      <c r="AD491" s="70" t="s">
        <v>3257</v>
      </c>
      <c r="AI491" s="98"/>
      <c r="AJ491" s="98"/>
    </row>
    <row r="492" spans="1:36" s="70" customFormat="1">
      <c r="A492" s="70" t="s">
        <v>3321</v>
      </c>
      <c r="B492" s="70" t="s">
        <v>1206</v>
      </c>
      <c r="C492" s="70" t="s">
        <v>1920</v>
      </c>
      <c r="D492" s="70">
        <v>2.008</v>
      </c>
      <c r="E492" s="70">
        <v>0.15959999999999999</v>
      </c>
      <c r="F492" s="70">
        <v>12.55</v>
      </c>
      <c r="G492" s="70">
        <v>1</v>
      </c>
      <c r="H492" s="70">
        <v>0.27</v>
      </c>
      <c r="AB492" s="70" t="s">
        <v>3250</v>
      </c>
      <c r="AC492" s="70" t="s">
        <v>3512</v>
      </c>
      <c r="AD492" s="70" t="s">
        <v>3321</v>
      </c>
      <c r="AI492" s="98"/>
      <c r="AJ492" s="98"/>
    </row>
    <row r="493" spans="1:36" s="70" customFormat="1">
      <c r="A493" s="70" t="s">
        <v>3374</v>
      </c>
      <c r="B493" s="70" t="s">
        <v>1206</v>
      </c>
      <c r="C493" s="70" t="s">
        <v>1920</v>
      </c>
      <c r="D493" s="70">
        <v>2.0304000000000002</v>
      </c>
      <c r="E493" s="70">
        <v>0.15959999999999999</v>
      </c>
      <c r="F493" s="70">
        <v>12.69</v>
      </c>
      <c r="G493" s="70">
        <v>1</v>
      </c>
      <c r="H493" s="70">
        <v>0.27</v>
      </c>
      <c r="AB493" s="70" t="s">
        <v>3250</v>
      </c>
      <c r="AC493" s="70" t="s">
        <v>3512</v>
      </c>
      <c r="AD493" s="70" t="s">
        <v>3374</v>
      </c>
      <c r="AI493" s="98"/>
      <c r="AJ493" s="98"/>
    </row>
    <row r="494" spans="1:36" s="70" customFormat="1">
      <c r="A494" s="70" t="s">
        <v>3255</v>
      </c>
      <c r="B494" s="70" t="s">
        <v>1206</v>
      </c>
      <c r="C494" s="70" t="s">
        <v>1920</v>
      </c>
      <c r="D494" s="70">
        <v>2.2383999999999999</v>
      </c>
      <c r="E494" s="70">
        <v>0.15959999999999999</v>
      </c>
      <c r="F494" s="70">
        <v>13.99</v>
      </c>
      <c r="G494" s="70">
        <v>1</v>
      </c>
      <c r="H494" s="70">
        <v>0.27</v>
      </c>
      <c r="AB494" s="70" t="s">
        <v>3250</v>
      </c>
      <c r="AC494" s="70" t="s">
        <v>3512</v>
      </c>
      <c r="AD494" s="70" t="s">
        <v>3255</v>
      </c>
      <c r="AI494" s="98"/>
      <c r="AJ494" s="98"/>
    </row>
    <row r="495" spans="1:36" s="70" customFormat="1">
      <c r="A495" s="70" t="s">
        <v>3319</v>
      </c>
      <c r="B495" s="70" t="s">
        <v>1206</v>
      </c>
      <c r="C495" s="70" t="s">
        <v>1920</v>
      </c>
      <c r="D495" s="70">
        <v>2.2624</v>
      </c>
      <c r="E495" s="70">
        <v>0.15959999999999999</v>
      </c>
      <c r="F495" s="70">
        <v>14.14</v>
      </c>
      <c r="G495" s="70">
        <v>1</v>
      </c>
      <c r="H495" s="70">
        <v>0.27</v>
      </c>
      <c r="AB495" s="70" t="s">
        <v>3250</v>
      </c>
      <c r="AC495" s="70" t="s">
        <v>3512</v>
      </c>
      <c r="AD495" s="70" t="s">
        <v>3319</v>
      </c>
      <c r="AI495" s="98"/>
      <c r="AJ495" s="98"/>
    </row>
    <row r="496" spans="1:36" s="70" customFormat="1">
      <c r="A496" s="70" t="s">
        <v>3303</v>
      </c>
      <c r="B496" s="70" t="s">
        <v>1206</v>
      </c>
      <c r="C496" s="70" t="s">
        <v>1920</v>
      </c>
      <c r="D496" s="70">
        <v>2.2911999999999999</v>
      </c>
      <c r="E496" s="70">
        <v>0.15959999999999999</v>
      </c>
      <c r="F496" s="70">
        <v>14.32</v>
      </c>
      <c r="G496" s="70">
        <v>1</v>
      </c>
      <c r="H496" s="70">
        <v>0.27</v>
      </c>
      <c r="AB496" s="70" t="s">
        <v>3250</v>
      </c>
      <c r="AC496" s="70" t="s">
        <v>3512</v>
      </c>
      <c r="AD496" s="70" t="s">
        <v>3303</v>
      </c>
      <c r="AI496" s="98"/>
      <c r="AJ496" s="98"/>
    </row>
    <row r="497" spans="1:36" s="70" customFormat="1">
      <c r="A497" s="70" t="s">
        <v>3307</v>
      </c>
      <c r="B497" s="70" t="s">
        <v>1206</v>
      </c>
      <c r="C497" s="70" t="s">
        <v>1920</v>
      </c>
      <c r="D497" s="70">
        <v>2.3359999999999999</v>
      </c>
      <c r="E497" s="70">
        <v>0.15959999999999999</v>
      </c>
      <c r="F497" s="70">
        <v>14.6</v>
      </c>
      <c r="G497" s="70">
        <v>1</v>
      </c>
      <c r="H497" s="70">
        <v>0.27</v>
      </c>
      <c r="AB497" s="70" t="s">
        <v>3250</v>
      </c>
      <c r="AC497" s="70" t="s">
        <v>3512</v>
      </c>
      <c r="AD497" s="70" t="s">
        <v>3307</v>
      </c>
      <c r="AI497" s="98"/>
      <c r="AJ497" s="98"/>
    </row>
    <row r="498" spans="1:36" s="70" customFormat="1">
      <c r="A498" s="70" t="s">
        <v>3293</v>
      </c>
      <c r="B498" s="70" t="s">
        <v>1206</v>
      </c>
      <c r="C498" s="70" t="s">
        <v>1920</v>
      </c>
      <c r="D498" s="70">
        <v>2.4864000000000002</v>
      </c>
      <c r="E498" s="70">
        <v>0.15959999999999999</v>
      </c>
      <c r="F498" s="70">
        <v>15.54</v>
      </c>
      <c r="G498" s="70">
        <v>1</v>
      </c>
      <c r="H498" s="70">
        <v>0.27</v>
      </c>
      <c r="AB498" s="70" t="s">
        <v>3250</v>
      </c>
      <c r="AC498" s="70" t="s">
        <v>3512</v>
      </c>
      <c r="AD498" s="70" t="s">
        <v>3293</v>
      </c>
      <c r="AI498" s="98"/>
      <c r="AJ498" s="98"/>
    </row>
    <row r="499" spans="1:36" s="70" customFormat="1">
      <c r="A499" s="70" t="s">
        <v>3365</v>
      </c>
      <c r="B499" s="70" t="s">
        <v>1206</v>
      </c>
      <c r="C499" s="70" t="s">
        <v>1920</v>
      </c>
      <c r="D499" s="70">
        <v>2.6528</v>
      </c>
      <c r="E499" s="70">
        <v>0.15959999999999999</v>
      </c>
      <c r="F499" s="70">
        <v>16.579999999999998</v>
      </c>
      <c r="G499" s="70">
        <v>1</v>
      </c>
      <c r="H499" s="70">
        <v>0.27</v>
      </c>
      <c r="AB499" s="70" t="s">
        <v>3250</v>
      </c>
      <c r="AC499" s="70" t="s">
        <v>3512</v>
      </c>
      <c r="AD499" s="70" t="s">
        <v>3365</v>
      </c>
      <c r="AI499" s="98"/>
      <c r="AJ499" s="98"/>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70" t="s">
        <v>3512</v>
      </c>
      <c r="AD500" s="70" t="s">
        <v>3295</v>
      </c>
      <c r="AI500" s="98"/>
      <c r="AJ500" s="98"/>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70" t="s">
        <v>3512</v>
      </c>
      <c r="AD501" s="70" t="s">
        <v>3372</v>
      </c>
      <c r="AI501" s="98"/>
      <c r="AJ501" s="98"/>
    </row>
    <row r="502" spans="1:36" s="70" customFormat="1">
      <c r="A502" s="70" t="s">
        <v>3317</v>
      </c>
      <c r="B502" s="70" t="s">
        <v>1206</v>
      </c>
      <c r="C502" s="70" t="s">
        <v>1920</v>
      </c>
      <c r="D502" s="70">
        <v>3.1408</v>
      </c>
      <c r="E502" s="70">
        <v>0.15959999999999999</v>
      </c>
      <c r="F502" s="70">
        <v>19.63</v>
      </c>
      <c r="G502" s="70">
        <v>1</v>
      </c>
      <c r="H502" s="70">
        <v>0.27</v>
      </c>
      <c r="AB502" s="70" t="s">
        <v>3250</v>
      </c>
      <c r="AC502" s="70" t="s">
        <v>3512</v>
      </c>
      <c r="AD502" s="70" t="s">
        <v>3317</v>
      </c>
      <c r="AI502" s="98"/>
      <c r="AJ502" s="98"/>
    </row>
    <row r="503" spans="1:36" s="70" customFormat="1">
      <c r="A503" s="70" t="s">
        <v>3309</v>
      </c>
      <c r="B503" s="70" t="s">
        <v>1206</v>
      </c>
      <c r="C503" s="70" t="s">
        <v>1920</v>
      </c>
      <c r="D503" s="70">
        <v>3.2080000000000002</v>
      </c>
      <c r="E503" s="70">
        <v>0.15959999999999999</v>
      </c>
      <c r="F503" s="70">
        <v>20.05</v>
      </c>
      <c r="G503" s="70">
        <v>1</v>
      </c>
      <c r="H503" s="70">
        <v>0.27</v>
      </c>
      <c r="AB503" s="70" t="s">
        <v>3250</v>
      </c>
      <c r="AC503" s="70" t="s">
        <v>3512</v>
      </c>
      <c r="AD503" s="70" t="s">
        <v>3309</v>
      </c>
      <c r="AI503" s="98"/>
      <c r="AJ503" s="98"/>
    </row>
    <row r="504" spans="1:36" s="70" customFormat="1">
      <c r="A504" s="70" t="s">
        <v>3305</v>
      </c>
      <c r="B504" s="70" t="s">
        <v>1206</v>
      </c>
      <c r="C504" s="70" t="s">
        <v>1920</v>
      </c>
      <c r="D504" s="70">
        <v>3.3887999999999998</v>
      </c>
      <c r="E504" s="70">
        <v>0.15959999999999999</v>
      </c>
      <c r="F504" s="70">
        <v>21.18</v>
      </c>
      <c r="G504" s="70">
        <v>1</v>
      </c>
      <c r="H504" s="70">
        <v>0.27</v>
      </c>
      <c r="AB504" s="70" t="s">
        <v>3250</v>
      </c>
      <c r="AC504" s="70" t="s">
        <v>3512</v>
      </c>
      <c r="AD504" s="70" t="s">
        <v>3305</v>
      </c>
      <c r="AI504" s="98"/>
      <c r="AJ504" s="98"/>
    </row>
    <row r="505" spans="1:36" s="70" customFormat="1">
      <c r="A505" s="70" t="s">
        <v>3363</v>
      </c>
      <c r="B505" s="70" t="s">
        <v>1206</v>
      </c>
      <c r="C505" s="70" t="s">
        <v>1920</v>
      </c>
      <c r="D505" s="70">
        <v>3.4224000000000001</v>
      </c>
      <c r="E505" s="70">
        <v>0.15959999999999999</v>
      </c>
      <c r="F505" s="70">
        <v>21.39</v>
      </c>
      <c r="G505" s="70">
        <v>1</v>
      </c>
      <c r="H505" s="70">
        <v>0.27</v>
      </c>
      <c r="AB505" s="70" t="s">
        <v>3250</v>
      </c>
      <c r="AC505" s="70" t="s">
        <v>3512</v>
      </c>
      <c r="AD505" s="70" t="s">
        <v>3363</v>
      </c>
      <c r="AI505" s="98"/>
      <c r="AJ505" s="98"/>
    </row>
    <row r="506" spans="1:36" s="70" customFormat="1">
      <c r="A506" s="70" t="s">
        <v>3370</v>
      </c>
      <c r="B506" s="70" t="s">
        <v>1206</v>
      </c>
      <c r="C506" s="70" t="s">
        <v>1920</v>
      </c>
      <c r="D506" s="70">
        <v>3.5968</v>
      </c>
      <c r="E506" s="70">
        <v>0.15959999999999999</v>
      </c>
      <c r="F506" s="70">
        <v>22.48</v>
      </c>
      <c r="G506" s="70">
        <v>1</v>
      </c>
      <c r="H506" s="70">
        <v>0.27</v>
      </c>
      <c r="AB506" s="70" t="s">
        <v>3250</v>
      </c>
      <c r="AC506" s="70" t="s">
        <v>3512</v>
      </c>
      <c r="AD506" s="70" t="s">
        <v>3370</v>
      </c>
      <c r="AI506" s="98"/>
      <c r="AJ506" s="98"/>
    </row>
    <row r="507" spans="1:36" s="70" customFormat="1">
      <c r="A507" s="70" t="s">
        <v>3315</v>
      </c>
      <c r="B507" s="70" t="s">
        <v>1206</v>
      </c>
      <c r="C507" s="70" t="s">
        <v>1920</v>
      </c>
      <c r="D507" s="70">
        <v>3.9775999999999998</v>
      </c>
      <c r="E507" s="70">
        <v>0.15959999999999999</v>
      </c>
      <c r="F507" s="70">
        <v>24.86</v>
      </c>
      <c r="G507" s="70">
        <v>1</v>
      </c>
      <c r="H507" s="70">
        <v>0.27</v>
      </c>
      <c r="AB507" s="70" t="s">
        <v>3250</v>
      </c>
      <c r="AC507" s="70" t="s">
        <v>3512</v>
      </c>
      <c r="AD507" s="70" t="s">
        <v>3315</v>
      </c>
      <c r="AI507" s="98"/>
      <c r="AJ507" s="98"/>
    </row>
    <row r="508" spans="1:36" s="70" customFormat="1">
      <c r="A508" s="70" t="s">
        <v>3360</v>
      </c>
      <c r="B508" s="70" t="s">
        <v>1206</v>
      </c>
      <c r="C508" s="70" t="s">
        <v>1920</v>
      </c>
      <c r="D508" s="70">
        <v>4.0255999999999998</v>
      </c>
      <c r="E508" s="70">
        <v>0.15959999999999999</v>
      </c>
      <c r="F508" s="70">
        <v>25.16</v>
      </c>
      <c r="G508" s="70">
        <v>1</v>
      </c>
      <c r="H508" s="70">
        <v>0.27</v>
      </c>
      <c r="AB508" s="70" t="s">
        <v>3250</v>
      </c>
      <c r="AC508" s="70" t="s">
        <v>3512</v>
      </c>
      <c r="AD508" s="70" t="s">
        <v>3360</v>
      </c>
      <c r="AI508" s="98"/>
      <c r="AJ508" s="98"/>
    </row>
    <row r="509" spans="1:36" s="70" customFormat="1">
      <c r="A509" s="70" t="s">
        <v>3313</v>
      </c>
      <c r="B509" s="70" t="s">
        <v>1206</v>
      </c>
      <c r="C509" s="70" t="s">
        <v>1920</v>
      </c>
      <c r="D509" s="70">
        <v>4.5808</v>
      </c>
      <c r="E509" s="70">
        <v>0.15959999999999999</v>
      </c>
      <c r="F509" s="70">
        <v>28.63</v>
      </c>
      <c r="G509" s="70">
        <v>1</v>
      </c>
      <c r="H509" s="70">
        <v>0.27</v>
      </c>
      <c r="AB509" s="70" t="s">
        <v>3250</v>
      </c>
      <c r="AC509" s="70" t="s">
        <v>3512</v>
      </c>
      <c r="AD509" s="70" t="s">
        <v>3313</v>
      </c>
      <c r="AI509" s="98"/>
      <c r="AJ509" s="98"/>
    </row>
    <row r="510" spans="1:36" s="70" customFormat="1">
      <c r="A510" s="70" t="s">
        <v>3311</v>
      </c>
      <c r="B510" s="70" t="s">
        <v>1206</v>
      </c>
      <c r="C510" s="70" t="s">
        <v>1920</v>
      </c>
      <c r="D510" s="70">
        <v>5.5888</v>
      </c>
      <c r="E510" s="70">
        <v>0.15959999999999999</v>
      </c>
      <c r="F510" s="70">
        <v>34.93</v>
      </c>
      <c r="G510" s="70">
        <v>1</v>
      </c>
      <c r="H510" s="70">
        <v>0.27</v>
      </c>
      <c r="AB510" s="70" t="s">
        <v>3250</v>
      </c>
      <c r="AC510" s="70" t="s">
        <v>3512</v>
      </c>
      <c r="AD510" s="70" t="s">
        <v>3311</v>
      </c>
      <c r="AI510" s="98"/>
      <c r="AJ510" s="98"/>
    </row>
    <row r="511" spans="1:36" s="70" customFormat="1">
      <c r="A511" s="70" t="s">
        <v>3558</v>
      </c>
      <c r="B511" s="70" t="s">
        <v>1206</v>
      </c>
      <c r="C511" s="70" t="s">
        <v>1921</v>
      </c>
      <c r="D511" s="70">
        <v>4</v>
      </c>
      <c r="E511" s="70">
        <v>0.33600000000000002</v>
      </c>
      <c r="F511" s="70">
        <v>11.9</v>
      </c>
      <c r="G511" s="70">
        <v>2</v>
      </c>
      <c r="H511" s="70">
        <v>0.2</v>
      </c>
      <c r="AB511" s="70" t="s">
        <v>3250</v>
      </c>
      <c r="AC511" s="70" t="s">
        <v>3559</v>
      </c>
      <c r="AD511" s="70" t="s">
        <v>3558</v>
      </c>
      <c r="AI511" s="98"/>
      <c r="AJ511" s="98"/>
    </row>
    <row r="512" spans="1:36" s="70" customFormat="1">
      <c r="A512" s="70" t="s">
        <v>3560</v>
      </c>
      <c r="B512" s="70" t="s">
        <v>1206</v>
      </c>
      <c r="C512" s="70" t="s">
        <v>1921</v>
      </c>
      <c r="D512" s="70">
        <v>6.5</v>
      </c>
      <c r="E512" s="70">
        <v>0.33600000000000002</v>
      </c>
      <c r="F512" s="70">
        <v>19.350000000000001</v>
      </c>
      <c r="G512" s="70">
        <v>2</v>
      </c>
      <c r="H512" s="70">
        <v>0.2</v>
      </c>
      <c r="AB512" s="70" t="s">
        <v>3250</v>
      </c>
      <c r="AC512" s="70" t="s">
        <v>3559</v>
      </c>
      <c r="AD512" s="70" t="s">
        <v>3560</v>
      </c>
      <c r="AI512" s="98"/>
      <c r="AJ512" s="98"/>
    </row>
    <row r="513" spans="1:36" s="70" customFormat="1">
      <c r="A513" s="70" t="s">
        <v>3561</v>
      </c>
      <c r="B513" s="70" t="s">
        <v>1206</v>
      </c>
      <c r="C513" s="70" t="s">
        <v>1921</v>
      </c>
      <c r="D513" s="70">
        <v>7.5</v>
      </c>
      <c r="E513" s="70">
        <v>0.33600000000000002</v>
      </c>
      <c r="F513" s="70">
        <v>22.32</v>
      </c>
      <c r="G513" s="70">
        <v>2</v>
      </c>
      <c r="H513" s="70">
        <v>0.2</v>
      </c>
      <c r="AB513" s="70" t="s">
        <v>3250</v>
      </c>
      <c r="AC513" s="70" t="s">
        <v>3559</v>
      </c>
      <c r="AD513" s="70" t="s">
        <v>3561</v>
      </c>
      <c r="AI513" s="98"/>
      <c r="AJ513" s="98"/>
    </row>
    <row r="514" spans="1:36" s="70" customFormat="1">
      <c r="A514" s="70" t="s">
        <v>3562</v>
      </c>
      <c r="B514" s="70" t="s">
        <v>1206</v>
      </c>
      <c r="C514" s="70" t="s">
        <v>1921</v>
      </c>
      <c r="D514" s="70">
        <v>8.25</v>
      </c>
      <c r="E514" s="70">
        <v>0.33600000000000002</v>
      </c>
      <c r="F514" s="70">
        <v>24.55</v>
      </c>
      <c r="G514" s="70">
        <v>2</v>
      </c>
      <c r="H514" s="70">
        <v>0.2</v>
      </c>
      <c r="AB514" s="70" t="s">
        <v>3250</v>
      </c>
      <c r="AC514" s="70" t="s">
        <v>3559</v>
      </c>
      <c r="AD514" s="70" t="s">
        <v>3562</v>
      </c>
      <c r="AI514" s="98"/>
      <c r="AJ514" s="98"/>
    </row>
    <row r="515" spans="1:36" s="70" customFormat="1">
      <c r="A515" s="70" t="s">
        <v>3563</v>
      </c>
      <c r="B515" s="70" t="s">
        <v>1206</v>
      </c>
      <c r="C515" s="70" t="s">
        <v>1921</v>
      </c>
      <c r="D515" s="70">
        <v>13.75</v>
      </c>
      <c r="E515" s="70">
        <v>0.33600000000000002</v>
      </c>
      <c r="F515" s="70">
        <v>40.92</v>
      </c>
      <c r="G515" s="70">
        <v>2</v>
      </c>
      <c r="H515" s="70">
        <v>0.2</v>
      </c>
      <c r="AB515" s="70" t="s">
        <v>3250</v>
      </c>
      <c r="AC515" s="70" t="s">
        <v>3559</v>
      </c>
      <c r="AD515" s="70" t="s">
        <v>3563</v>
      </c>
      <c r="AI515" s="98"/>
      <c r="AJ515" s="98"/>
    </row>
    <row r="516" spans="1:36" s="70" customFormat="1">
      <c r="A516" s="70" t="s">
        <v>3564</v>
      </c>
      <c r="B516" s="70" t="s">
        <v>1206</v>
      </c>
      <c r="C516" s="70" t="s">
        <v>1921</v>
      </c>
      <c r="D516" s="70">
        <v>3.5</v>
      </c>
      <c r="E516" s="70">
        <v>0.33600000000000002</v>
      </c>
      <c r="F516" s="70">
        <v>10.42</v>
      </c>
      <c r="G516" s="70">
        <v>2</v>
      </c>
      <c r="H516" s="70">
        <v>0.2</v>
      </c>
      <c r="AB516" s="70" t="s">
        <v>3250</v>
      </c>
      <c r="AC516" s="70" t="s">
        <v>3559</v>
      </c>
      <c r="AD516" s="70" t="s">
        <v>3564</v>
      </c>
      <c r="AI516" s="98"/>
      <c r="AJ516" s="98"/>
    </row>
    <row r="517" spans="1:36" s="70" customFormat="1">
      <c r="A517" s="70" t="s">
        <v>3565</v>
      </c>
      <c r="B517" s="70" t="s">
        <v>1206</v>
      </c>
      <c r="C517" s="70" t="s">
        <v>1921</v>
      </c>
      <c r="D517" s="70">
        <v>18</v>
      </c>
      <c r="E517" s="70">
        <v>1.4796</v>
      </c>
      <c r="F517" s="70">
        <v>12.19</v>
      </c>
      <c r="G517" s="70">
        <v>115</v>
      </c>
      <c r="H517" s="70">
        <v>0.2</v>
      </c>
      <c r="AB517" s="70" t="s">
        <v>3250</v>
      </c>
      <c r="AC517" s="70" t="s">
        <v>3566</v>
      </c>
      <c r="AD517" s="70" t="s">
        <v>3565</v>
      </c>
      <c r="AI517" s="98"/>
      <c r="AJ517" s="98"/>
    </row>
    <row r="518" spans="1:36" s="70" customFormat="1">
      <c r="A518" s="70" t="s">
        <v>3567</v>
      </c>
      <c r="B518" s="70" t="s">
        <v>1206</v>
      </c>
      <c r="C518" s="70" t="s">
        <v>1921</v>
      </c>
      <c r="D518" s="70">
        <v>3.5</v>
      </c>
      <c r="E518" s="70">
        <v>0.32040000000000002</v>
      </c>
      <c r="F518" s="70">
        <v>10.92</v>
      </c>
      <c r="G518" s="70">
        <v>4.5999999999999996</v>
      </c>
      <c r="H518" s="70">
        <v>0.34</v>
      </c>
      <c r="AB518" s="70" t="s">
        <v>3250</v>
      </c>
      <c r="AC518" s="70" t="s">
        <v>3568</v>
      </c>
      <c r="AD518" s="70" t="s">
        <v>3567</v>
      </c>
      <c r="AI518" s="98"/>
      <c r="AJ518" s="98"/>
    </row>
    <row r="519" spans="1:36" s="70" customFormat="1">
      <c r="A519" s="70" t="s">
        <v>3569</v>
      </c>
      <c r="B519" s="70" t="s">
        <v>1206</v>
      </c>
      <c r="C519" s="70" t="s">
        <v>1921</v>
      </c>
      <c r="D519" s="70">
        <v>4</v>
      </c>
      <c r="E519" s="70">
        <v>0.32040000000000002</v>
      </c>
      <c r="F519" s="70">
        <v>12.48</v>
      </c>
      <c r="G519" s="70">
        <v>4.5999999999999996</v>
      </c>
      <c r="H519" s="70">
        <v>0.34</v>
      </c>
      <c r="AB519" s="70" t="s">
        <v>3250</v>
      </c>
      <c r="AC519" s="70" t="s">
        <v>3568</v>
      </c>
      <c r="AD519" s="70" t="s">
        <v>3569</v>
      </c>
      <c r="AI519" s="98"/>
      <c r="AJ519" s="98"/>
    </row>
    <row r="520" spans="1:36" s="70" customFormat="1">
      <c r="A520" s="70" t="s">
        <v>3570</v>
      </c>
      <c r="B520" s="70" t="s">
        <v>1206</v>
      </c>
      <c r="C520" s="70" t="s">
        <v>1921</v>
      </c>
      <c r="D520" s="70">
        <v>4.5</v>
      </c>
      <c r="E520" s="70">
        <v>0.32040000000000002</v>
      </c>
      <c r="F520" s="70">
        <v>14.04</v>
      </c>
      <c r="G520" s="70">
        <v>4.5999999999999996</v>
      </c>
      <c r="H520" s="70">
        <v>0.34</v>
      </c>
      <c r="AB520" s="70" t="s">
        <v>3250</v>
      </c>
      <c r="AC520" s="70" t="s">
        <v>3568</v>
      </c>
      <c r="AD520" s="70" t="s">
        <v>3570</v>
      </c>
      <c r="AI520" s="98"/>
      <c r="AJ520" s="98"/>
    </row>
    <row r="521" spans="1:36" s="70" customFormat="1">
      <c r="A521" s="70" t="s">
        <v>3571</v>
      </c>
      <c r="B521" s="70" t="s">
        <v>1206</v>
      </c>
      <c r="C521" s="70" t="s">
        <v>1921</v>
      </c>
      <c r="D521" s="70">
        <v>5</v>
      </c>
      <c r="E521" s="70">
        <v>0.32040000000000002</v>
      </c>
      <c r="F521" s="70">
        <v>15.61</v>
      </c>
      <c r="G521" s="70">
        <v>4.5999999999999996</v>
      </c>
      <c r="H521" s="70">
        <v>0.34</v>
      </c>
      <c r="AB521" s="70" t="s">
        <v>3250</v>
      </c>
      <c r="AC521" s="70" t="s">
        <v>3568</v>
      </c>
      <c r="AD521" s="70" t="s">
        <v>3571</v>
      </c>
      <c r="AI521" s="98"/>
      <c r="AJ521" s="98"/>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70" t="s">
        <v>3568</v>
      </c>
      <c r="AD522" s="70" t="s">
        <v>3572</v>
      </c>
      <c r="AI522" s="98"/>
      <c r="AJ522" s="98"/>
    </row>
    <row r="523" spans="1:36" s="70" customFormat="1">
      <c r="A523" s="70" t="s">
        <v>3573</v>
      </c>
      <c r="B523" s="70" t="s">
        <v>1206</v>
      </c>
      <c r="C523" s="70" t="s">
        <v>1921</v>
      </c>
      <c r="D523" s="70">
        <v>6</v>
      </c>
      <c r="E523" s="70">
        <v>0.32040000000000002</v>
      </c>
      <c r="F523" s="70">
        <v>18.73</v>
      </c>
      <c r="G523" s="70">
        <v>4.5999999999999996</v>
      </c>
      <c r="H523" s="70">
        <v>0.34</v>
      </c>
      <c r="AB523" s="70" t="s">
        <v>3250</v>
      </c>
      <c r="AC523" s="70" t="s">
        <v>3568</v>
      </c>
      <c r="AD523" s="70" t="s">
        <v>3573</v>
      </c>
      <c r="AI523" s="98"/>
      <c r="AJ523" s="98"/>
    </row>
    <row r="524" spans="1:36" s="70" customFormat="1">
      <c r="A524" s="70" t="s">
        <v>3574</v>
      </c>
      <c r="B524" s="70" t="s">
        <v>1206</v>
      </c>
      <c r="C524" s="70" t="s">
        <v>1921</v>
      </c>
      <c r="D524" s="70">
        <v>6.5</v>
      </c>
      <c r="E524" s="70">
        <v>0.32040000000000002</v>
      </c>
      <c r="F524" s="70">
        <v>20.29</v>
      </c>
      <c r="G524" s="70">
        <v>4.5999999999999996</v>
      </c>
      <c r="H524" s="70">
        <v>0.34</v>
      </c>
      <c r="AB524" s="70" t="s">
        <v>3250</v>
      </c>
      <c r="AC524" s="70" t="s">
        <v>3568</v>
      </c>
      <c r="AD524" s="70" t="s">
        <v>3574</v>
      </c>
      <c r="AI524" s="98"/>
      <c r="AJ524" s="98"/>
    </row>
    <row r="525" spans="1:36" s="70" customFormat="1">
      <c r="A525" s="70" t="s">
        <v>3575</v>
      </c>
      <c r="B525" s="70" t="s">
        <v>1206</v>
      </c>
      <c r="C525" s="70" t="s">
        <v>1919</v>
      </c>
      <c r="D525" s="70">
        <v>3.5</v>
      </c>
      <c r="E525" s="70">
        <v>0.27</v>
      </c>
      <c r="F525" s="70">
        <v>12.96</v>
      </c>
      <c r="G525" s="70">
        <v>3.9</v>
      </c>
      <c r="H525" s="70">
        <v>0.23</v>
      </c>
      <c r="AB525" s="70" t="s">
        <v>3250</v>
      </c>
      <c r="AC525" s="70" t="s">
        <v>3568</v>
      </c>
      <c r="AD525" s="70" t="s">
        <v>3575</v>
      </c>
      <c r="AI525" s="98"/>
      <c r="AJ525" s="98"/>
    </row>
    <row r="526" spans="1:36" s="70" customFormat="1">
      <c r="A526" s="70" t="s">
        <v>3576</v>
      </c>
      <c r="B526" s="70" t="s">
        <v>1206</v>
      </c>
      <c r="C526" s="70" t="s">
        <v>1919</v>
      </c>
      <c r="D526" s="70">
        <v>4</v>
      </c>
      <c r="E526" s="70">
        <v>0.27</v>
      </c>
      <c r="F526" s="70">
        <v>14.81</v>
      </c>
      <c r="G526" s="70">
        <v>3.9</v>
      </c>
      <c r="H526" s="70">
        <v>0.23</v>
      </c>
      <c r="AB526" s="70" t="s">
        <v>3250</v>
      </c>
      <c r="AC526" s="70" t="s">
        <v>3568</v>
      </c>
      <c r="AD526" s="70" t="s">
        <v>3576</v>
      </c>
      <c r="AI526" s="98"/>
      <c r="AJ526" s="98"/>
    </row>
    <row r="527" spans="1:36" s="70" customFormat="1">
      <c r="A527" s="70" t="s">
        <v>3577</v>
      </c>
      <c r="B527" s="70" t="s">
        <v>1206</v>
      </c>
      <c r="C527" s="70" t="s">
        <v>1919</v>
      </c>
      <c r="D527" s="70">
        <v>4.5</v>
      </c>
      <c r="E527" s="70">
        <v>0.27</v>
      </c>
      <c r="F527" s="70">
        <v>16.670000000000002</v>
      </c>
      <c r="G527" s="70">
        <v>3.9</v>
      </c>
      <c r="H527" s="70">
        <v>0.23</v>
      </c>
      <c r="AB527" s="70" t="s">
        <v>3250</v>
      </c>
      <c r="AC527" s="70" t="s">
        <v>3568</v>
      </c>
      <c r="AD527" s="70" t="s">
        <v>3577</v>
      </c>
      <c r="AI527" s="98"/>
      <c r="AJ527" s="98"/>
    </row>
    <row r="528" spans="1:36" s="70" customFormat="1">
      <c r="A528" s="70" t="s">
        <v>3578</v>
      </c>
      <c r="B528" s="70" t="s">
        <v>1206</v>
      </c>
      <c r="C528" s="70" t="s">
        <v>1919</v>
      </c>
      <c r="D528" s="70">
        <v>5</v>
      </c>
      <c r="E528" s="70">
        <v>0.27</v>
      </c>
      <c r="F528" s="70">
        <v>18.52</v>
      </c>
      <c r="G528" s="70">
        <v>3.9</v>
      </c>
      <c r="H528" s="70">
        <v>0.23</v>
      </c>
      <c r="AB528" s="70" t="s">
        <v>3250</v>
      </c>
      <c r="AC528" s="70" t="s">
        <v>3568</v>
      </c>
      <c r="AD528" s="70" t="s">
        <v>3578</v>
      </c>
      <c r="AI528" s="98"/>
      <c r="AJ528" s="98"/>
    </row>
    <row r="529" spans="1:36" s="70" customFormat="1">
      <c r="A529" s="70" t="s">
        <v>3579</v>
      </c>
      <c r="B529" s="70" t="s">
        <v>1206</v>
      </c>
      <c r="C529" s="70" t="s">
        <v>1919</v>
      </c>
      <c r="D529" s="70">
        <v>5.5</v>
      </c>
      <c r="E529" s="70">
        <v>0.27</v>
      </c>
      <c r="F529" s="70">
        <v>20.37</v>
      </c>
      <c r="G529" s="70">
        <v>3.9</v>
      </c>
      <c r="H529" s="70">
        <v>0.23</v>
      </c>
      <c r="AB529" s="70" t="s">
        <v>3250</v>
      </c>
      <c r="AC529" s="70" t="s">
        <v>3568</v>
      </c>
      <c r="AD529" s="70" t="s">
        <v>3579</v>
      </c>
      <c r="AI529" s="98"/>
      <c r="AJ529" s="98"/>
    </row>
    <row r="530" spans="1:36" s="70" customFormat="1">
      <c r="A530" s="70" t="s">
        <v>3580</v>
      </c>
      <c r="B530" s="70" t="s">
        <v>1206</v>
      </c>
      <c r="C530" s="70" t="s">
        <v>1919</v>
      </c>
      <c r="D530" s="70">
        <v>6</v>
      </c>
      <c r="E530" s="70">
        <v>0.27</v>
      </c>
      <c r="F530" s="70">
        <v>22.22</v>
      </c>
      <c r="G530" s="70">
        <v>3.9</v>
      </c>
      <c r="H530" s="70">
        <v>0.23</v>
      </c>
      <c r="AB530" s="70" t="s">
        <v>3250</v>
      </c>
      <c r="AC530" s="70" t="s">
        <v>3568</v>
      </c>
      <c r="AD530" s="70" t="s">
        <v>3580</v>
      </c>
      <c r="AI530" s="98"/>
      <c r="AJ530" s="98"/>
    </row>
    <row r="531" spans="1:36" s="70" customFormat="1">
      <c r="A531" s="70" t="s">
        <v>3581</v>
      </c>
      <c r="B531" s="70" t="s">
        <v>1206</v>
      </c>
      <c r="C531" s="70" t="s">
        <v>1919</v>
      </c>
      <c r="D531" s="70">
        <v>6.5</v>
      </c>
      <c r="E531" s="70">
        <v>0.27</v>
      </c>
      <c r="F531" s="70">
        <v>24.07</v>
      </c>
      <c r="G531" s="70">
        <v>3.9</v>
      </c>
      <c r="H531" s="70">
        <v>0.23</v>
      </c>
      <c r="AB531" s="70" t="s">
        <v>3250</v>
      </c>
      <c r="AC531" s="70" t="s">
        <v>3568</v>
      </c>
      <c r="AD531" s="70" t="s">
        <v>3581</v>
      </c>
      <c r="AI531" s="98"/>
      <c r="AJ531" s="98"/>
    </row>
    <row r="532" spans="1:36" s="70" customFormat="1">
      <c r="A532" s="70" t="s">
        <v>3582</v>
      </c>
      <c r="B532" s="70" t="s">
        <v>1206</v>
      </c>
      <c r="C532" s="70" t="s">
        <v>1921</v>
      </c>
      <c r="D532" s="70">
        <v>3.5</v>
      </c>
      <c r="E532" s="70">
        <v>0.3</v>
      </c>
      <c r="F532" s="70">
        <v>11.67</v>
      </c>
      <c r="G532" s="70">
        <v>0.5</v>
      </c>
      <c r="H532" s="70">
        <v>0.35</v>
      </c>
      <c r="AB532" s="70" t="s">
        <v>3250</v>
      </c>
      <c r="AC532" s="70" t="s">
        <v>3568</v>
      </c>
      <c r="AD532" s="70" t="s">
        <v>3582</v>
      </c>
      <c r="AI532" s="98"/>
      <c r="AJ532" s="98"/>
    </row>
    <row r="533" spans="1:36" s="70" customFormat="1">
      <c r="A533" s="70" t="s">
        <v>3583</v>
      </c>
      <c r="B533" s="70" t="s">
        <v>1206</v>
      </c>
      <c r="C533" s="70" t="s">
        <v>1921</v>
      </c>
      <c r="D533" s="70">
        <v>4</v>
      </c>
      <c r="E533" s="70">
        <v>0.3</v>
      </c>
      <c r="F533" s="70">
        <v>13.33</v>
      </c>
      <c r="G533" s="70">
        <v>0.5</v>
      </c>
      <c r="H533" s="70">
        <v>0.35</v>
      </c>
      <c r="AB533" s="70" t="s">
        <v>3250</v>
      </c>
      <c r="AC533" s="70" t="s">
        <v>3568</v>
      </c>
      <c r="AD533" s="70" t="s">
        <v>3583</v>
      </c>
      <c r="AI533" s="98"/>
      <c r="AJ533" s="98"/>
    </row>
    <row r="534" spans="1:36" s="70" customFormat="1">
      <c r="A534" s="70" t="s">
        <v>3584</v>
      </c>
      <c r="B534" s="70" t="s">
        <v>1206</v>
      </c>
      <c r="C534" s="70" t="s">
        <v>1921</v>
      </c>
      <c r="D534" s="70">
        <v>4.5</v>
      </c>
      <c r="E534" s="70">
        <v>0.3</v>
      </c>
      <c r="F534" s="70">
        <v>15</v>
      </c>
      <c r="G534" s="70">
        <v>0.5</v>
      </c>
      <c r="H534" s="70">
        <v>0.35</v>
      </c>
      <c r="AB534" s="70" t="s">
        <v>3250</v>
      </c>
      <c r="AC534" s="70" t="s">
        <v>3568</v>
      </c>
      <c r="AD534" s="70" t="s">
        <v>3584</v>
      </c>
      <c r="AI534" s="98"/>
      <c r="AJ534" s="98"/>
    </row>
    <row r="535" spans="1:36" s="70" customFormat="1">
      <c r="A535" s="70" t="s">
        <v>3585</v>
      </c>
      <c r="B535" s="70" t="s">
        <v>1206</v>
      </c>
      <c r="C535" s="70" t="s">
        <v>1921</v>
      </c>
      <c r="D535" s="70">
        <v>5</v>
      </c>
      <c r="E535" s="70">
        <v>0.3</v>
      </c>
      <c r="F535" s="70">
        <v>16.670000000000002</v>
      </c>
      <c r="G535" s="70">
        <v>0.5</v>
      </c>
      <c r="H535" s="70">
        <v>0.35</v>
      </c>
      <c r="AB535" s="70" t="s">
        <v>3250</v>
      </c>
      <c r="AC535" s="70" t="s">
        <v>3568</v>
      </c>
      <c r="AD535" s="70" t="s">
        <v>3585</v>
      </c>
      <c r="AI535" s="98"/>
      <c r="AJ535" s="98"/>
    </row>
    <row r="536" spans="1:36" s="70" customFormat="1">
      <c r="A536" s="70" t="s">
        <v>3586</v>
      </c>
      <c r="B536" s="70" t="s">
        <v>1206</v>
      </c>
      <c r="C536" s="70" t="s">
        <v>1921</v>
      </c>
      <c r="D536" s="70">
        <v>5.5</v>
      </c>
      <c r="E536" s="70">
        <v>0.3</v>
      </c>
      <c r="F536" s="70">
        <v>18.329999999999998</v>
      </c>
      <c r="G536" s="70">
        <v>0.5</v>
      </c>
      <c r="H536" s="70">
        <v>0.35</v>
      </c>
      <c r="AB536" s="70" t="s">
        <v>3250</v>
      </c>
      <c r="AC536" s="70" t="s">
        <v>3568</v>
      </c>
      <c r="AD536" s="70" t="s">
        <v>3586</v>
      </c>
      <c r="AI536" s="98"/>
      <c r="AJ536" s="98"/>
    </row>
    <row r="537" spans="1:36" s="70" customFormat="1">
      <c r="A537" s="70" t="s">
        <v>3587</v>
      </c>
      <c r="B537" s="70" t="s">
        <v>1206</v>
      </c>
      <c r="C537" s="70" t="s">
        <v>1921</v>
      </c>
      <c r="D537" s="70">
        <v>6</v>
      </c>
      <c r="E537" s="70">
        <v>0.3</v>
      </c>
      <c r="F537" s="70">
        <v>20</v>
      </c>
      <c r="G537" s="70">
        <v>0.5</v>
      </c>
      <c r="H537" s="70">
        <v>0.35</v>
      </c>
      <c r="AB537" s="70" t="s">
        <v>3250</v>
      </c>
      <c r="AC537" s="70" t="s">
        <v>3568</v>
      </c>
      <c r="AD537" s="70" t="s">
        <v>3587</v>
      </c>
      <c r="AI537" s="98"/>
      <c r="AJ537" s="98"/>
    </row>
    <row r="538" spans="1:36" s="70" customFormat="1">
      <c r="A538" s="70" t="s">
        <v>3588</v>
      </c>
      <c r="B538" s="70" t="s">
        <v>1206</v>
      </c>
      <c r="C538" s="70" t="s">
        <v>1921</v>
      </c>
      <c r="D538" s="70">
        <v>6.5</v>
      </c>
      <c r="E538" s="70">
        <v>0.3</v>
      </c>
      <c r="F538" s="70">
        <v>21.67</v>
      </c>
      <c r="G538" s="70">
        <v>0.5</v>
      </c>
      <c r="H538" s="70">
        <v>0.35</v>
      </c>
      <c r="AB538" s="70" t="s">
        <v>3250</v>
      </c>
      <c r="AC538" s="70" t="s">
        <v>3568</v>
      </c>
      <c r="AD538" s="70" t="s">
        <v>3588</v>
      </c>
      <c r="AI538" s="98"/>
      <c r="AJ538" s="98"/>
    </row>
    <row r="539" spans="1:36" s="70" customFormat="1">
      <c r="A539" s="70" t="s">
        <v>3589</v>
      </c>
      <c r="B539" s="70" t="s">
        <v>1206</v>
      </c>
      <c r="C539" s="70" t="s">
        <v>1921</v>
      </c>
      <c r="D539" s="70">
        <v>3.5</v>
      </c>
      <c r="E539" s="70">
        <v>0.20004</v>
      </c>
      <c r="F539" s="70">
        <v>17.5</v>
      </c>
      <c r="G539" s="70">
        <v>3</v>
      </c>
      <c r="H539" s="70">
        <v>0.35</v>
      </c>
      <c r="AB539" s="70" t="s">
        <v>3250</v>
      </c>
      <c r="AC539" s="70" t="s">
        <v>3568</v>
      </c>
      <c r="AD539" s="70" t="s">
        <v>3589</v>
      </c>
      <c r="AI539" s="98"/>
      <c r="AJ539" s="98"/>
    </row>
    <row r="540" spans="1:36" s="70" customFormat="1">
      <c r="A540" s="70" t="s">
        <v>3590</v>
      </c>
      <c r="B540" s="70" t="s">
        <v>1206</v>
      </c>
      <c r="C540" s="70" t="s">
        <v>1921</v>
      </c>
      <c r="D540" s="70">
        <v>4</v>
      </c>
      <c r="E540" s="70">
        <v>0.20004</v>
      </c>
      <c r="F540" s="70">
        <v>20</v>
      </c>
      <c r="G540" s="70">
        <v>3</v>
      </c>
      <c r="H540" s="70">
        <v>0.35</v>
      </c>
      <c r="AB540" s="70" t="s">
        <v>3250</v>
      </c>
      <c r="AC540" s="70" t="s">
        <v>3568</v>
      </c>
      <c r="AD540" s="70" t="s">
        <v>3590</v>
      </c>
      <c r="AI540" s="98"/>
      <c r="AJ540" s="98"/>
    </row>
    <row r="541" spans="1:36" s="70" customFormat="1">
      <c r="A541" s="70" t="s">
        <v>3591</v>
      </c>
      <c r="B541" s="70" t="s">
        <v>1206</v>
      </c>
      <c r="C541" s="70" t="s">
        <v>1921</v>
      </c>
      <c r="D541" s="70">
        <v>4.5</v>
      </c>
      <c r="E541" s="70">
        <v>0.20004</v>
      </c>
      <c r="F541" s="70">
        <v>22.5</v>
      </c>
      <c r="G541" s="70">
        <v>3</v>
      </c>
      <c r="H541" s="70">
        <v>0.35</v>
      </c>
      <c r="AB541" s="70" t="s">
        <v>3250</v>
      </c>
      <c r="AC541" s="70" t="s">
        <v>3568</v>
      </c>
      <c r="AD541" s="70" t="s">
        <v>3591</v>
      </c>
      <c r="AI541" s="98"/>
      <c r="AJ541" s="98"/>
    </row>
    <row r="542" spans="1:36" s="70" customFormat="1">
      <c r="A542" s="70" t="s">
        <v>3592</v>
      </c>
      <c r="B542" s="70" t="s">
        <v>1206</v>
      </c>
      <c r="C542" s="70" t="s">
        <v>1921</v>
      </c>
      <c r="D542" s="70">
        <v>5</v>
      </c>
      <c r="E542" s="70">
        <v>0.20004</v>
      </c>
      <c r="F542" s="70">
        <v>25</v>
      </c>
      <c r="G542" s="70">
        <v>3</v>
      </c>
      <c r="H542" s="70">
        <v>0.35</v>
      </c>
      <c r="AB542" s="70" t="s">
        <v>3250</v>
      </c>
      <c r="AC542" s="70" t="s">
        <v>3568</v>
      </c>
      <c r="AD542" s="70" t="s">
        <v>3592</v>
      </c>
      <c r="AI542" s="98"/>
      <c r="AJ542" s="98"/>
    </row>
    <row r="543" spans="1:36" s="70" customFormat="1">
      <c r="A543" s="70" t="s">
        <v>3593</v>
      </c>
      <c r="B543" s="70" t="s">
        <v>1206</v>
      </c>
      <c r="C543" s="70" t="s">
        <v>1921</v>
      </c>
      <c r="D543" s="70">
        <v>5.5</v>
      </c>
      <c r="E543" s="70">
        <v>0.20004</v>
      </c>
      <c r="F543" s="70">
        <v>27.5</v>
      </c>
      <c r="G543" s="70">
        <v>3</v>
      </c>
      <c r="H543" s="70">
        <v>0.35</v>
      </c>
      <c r="AB543" s="70" t="s">
        <v>3250</v>
      </c>
      <c r="AC543" s="70" t="s">
        <v>3568</v>
      </c>
      <c r="AD543" s="70" t="s">
        <v>3593</v>
      </c>
      <c r="AI543" s="98"/>
      <c r="AJ543" s="98"/>
    </row>
    <row r="544" spans="1:36" s="70" customFormat="1">
      <c r="A544" s="70" t="s">
        <v>3594</v>
      </c>
      <c r="B544" s="70" t="s">
        <v>1206</v>
      </c>
      <c r="C544" s="70" t="s">
        <v>1921</v>
      </c>
      <c r="D544" s="70">
        <v>6</v>
      </c>
      <c r="E544" s="70">
        <v>0.20004</v>
      </c>
      <c r="F544" s="70">
        <v>30</v>
      </c>
      <c r="G544" s="70">
        <v>3</v>
      </c>
      <c r="H544" s="70">
        <v>0.35</v>
      </c>
      <c r="AB544" s="70" t="s">
        <v>3250</v>
      </c>
      <c r="AC544" s="70" t="s">
        <v>3568</v>
      </c>
      <c r="AD544" s="70" t="s">
        <v>3594</v>
      </c>
      <c r="AI544" s="98"/>
      <c r="AJ544" s="98"/>
    </row>
    <row r="545" spans="1:36" s="70" customFormat="1">
      <c r="A545" s="70" t="s">
        <v>3595</v>
      </c>
      <c r="B545" s="70" t="s">
        <v>1206</v>
      </c>
      <c r="C545" s="70" t="s">
        <v>1921</v>
      </c>
      <c r="D545" s="70">
        <v>6.5</v>
      </c>
      <c r="E545" s="70">
        <v>0.20004</v>
      </c>
      <c r="F545" s="70">
        <v>32.5</v>
      </c>
      <c r="G545" s="70">
        <v>3</v>
      </c>
      <c r="H545" s="70">
        <v>0.35</v>
      </c>
      <c r="AB545" s="70" t="s">
        <v>3250</v>
      </c>
      <c r="AC545" s="70" t="s">
        <v>3568</v>
      </c>
      <c r="AD545" s="70" t="s">
        <v>3595</v>
      </c>
      <c r="AI545" s="98"/>
      <c r="AJ545" s="98"/>
    </row>
    <row r="546" spans="1:36" s="70" customFormat="1">
      <c r="A546" s="70" t="s">
        <v>3596</v>
      </c>
      <c r="B546" s="70" t="s">
        <v>1206</v>
      </c>
      <c r="C546" s="70" t="s">
        <v>1921</v>
      </c>
      <c r="D546" s="70">
        <v>3.63</v>
      </c>
      <c r="E546" s="70">
        <v>1.5</v>
      </c>
      <c r="F546" s="70">
        <v>2.42</v>
      </c>
      <c r="G546" s="70">
        <v>48</v>
      </c>
      <c r="H546" s="70">
        <v>0.19</v>
      </c>
      <c r="AB546" s="70" t="s">
        <v>3250</v>
      </c>
      <c r="AC546" s="70" t="s">
        <v>3597</v>
      </c>
      <c r="AD546" s="70" t="s">
        <v>3596</v>
      </c>
      <c r="AI546" s="98"/>
      <c r="AJ546" s="98"/>
    </row>
    <row r="547" spans="1:36" s="70" customFormat="1">
      <c r="A547" s="70" t="s">
        <v>3598</v>
      </c>
      <c r="B547" s="70" t="s">
        <v>1206</v>
      </c>
      <c r="C547" s="70" t="s">
        <v>1919</v>
      </c>
      <c r="D547" s="70">
        <v>3.63</v>
      </c>
      <c r="E547" s="70">
        <v>8.2200000000000006</v>
      </c>
      <c r="F547" s="70">
        <v>0.44</v>
      </c>
      <c r="G547" s="70">
        <v>139.78</v>
      </c>
      <c r="H547" s="70">
        <v>0.19</v>
      </c>
      <c r="AB547" s="70" t="s">
        <v>3250</v>
      </c>
      <c r="AC547" s="70" t="s">
        <v>3597</v>
      </c>
      <c r="AD547" s="70" t="s">
        <v>3598</v>
      </c>
      <c r="AI547" s="98"/>
      <c r="AJ547" s="98"/>
    </row>
    <row r="548" spans="1:36" s="70" customFormat="1">
      <c r="A548" s="70" t="s">
        <v>3599</v>
      </c>
      <c r="B548" s="70" t="s">
        <v>1206</v>
      </c>
      <c r="C548" s="70" t="s">
        <v>1919</v>
      </c>
      <c r="D548" s="70">
        <v>3</v>
      </c>
      <c r="E548" s="70">
        <v>3.75</v>
      </c>
      <c r="F548" s="70">
        <v>0.8</v>
      </c>
      <c r="G548" s="70">
        <v>85</v>
      </c>
      <c r="H548" s="70">
        <v>0.21</v>
      </c>
      <c r="AB548" s="70" t="s">
        <v>3250</v>
      </c>
      <c r="AC548" s="70" t="s">
        <v>3597</v>
      </c>
      <c r="AD548" s="70" t="s">
        <v>3599</v>
      </c>
      <c r="AI548" s="98"/>
      <c r="AJ548" s="98"/>
    </row>
    <row r="549" spans="1:36" s="70" customFormat="1">
      <c r="A549" s="70" t="s">
        <v>3600</v>
      </c>
      <c r="B549" s="70" t="s">
        <v>1206</v>
      </c>
      <c r="C549" s="70" t="s">
        <v>1919</v>
      </c>
      <c r="D549" s="70">
        <v>4</v>
      </c>
      <c r="E549" s="70">
        <v>3.5999999999999899</v>
      </c>
      <c r="F549" s="70">
        <v>1.1100000000000001</v>
      </c>
      <c r="G549" s="70">
        <v>85</v>
      </c>
      <c r="H549" s="70">
        <v>0.21</v>
      </c>
      <c r="AB549" s="70" t="s">
        <v>3250</v>
      </c>
      <c r="AC549" s="70" t="s">
        <v>3597</v>
      </c>
      <c r="AD549" s="70" t="s">
        <v>3600</v>
      </c>
      <c r="AI549" s="98"/>
      <c r="AJ549" s="98"/>
    </row>
    <row r="550" spans="1:36" s="70" customFormat="1">
      <c r="A550" s="70" t="s">
        <v>3601</v>
      </c>
      <c r="B550" s="70" t="s">
        <v>1206</v>
      </c>
      <c r="C550" s="70" t="s">
        <v>1919</v>
      </c>
      <c r="D550" s="70">
        <v>6</v>
      </c>
      <c r="E550" s="70">
        <v>3.9504000000000001</v>
      </c>
      <c r="F550" s="70">
        <v>1.52</v>
      </c>
      <c r="G550" s="70">
        <v>85</v>
      </c>
      <c r="H550" s="70">
        <v>0.21</v>
      </c>
      <c r="AB550" s="70" t="s">
        <v>3250</v>
      </c>
      <c r="AC550" s="70" t="s">
        <v>3597</v>
      </c>
      <c r="AD550" s="70" t="s">
        <v>3601</v>
      </c>
      <c r="AI550" s="98"/>
      <c r="AJ550" s="98"/>
    </row>
    <row r="551" spans="1:36" s="70" customFormat="1">
      <c r="A551" s="70" t="s">
        <v>3602</v>
      </c>
      <c r="B551" s="70" t="s">
        <v>1206</v>
      </c>
      <c r="C551" s="70" t="s">
        <v>1919</v>
      </c>
      <c r="D551" s="70">
        <v>8</v>
      </c>
      <c r="E551" s="70">
        <v>4.32</v>
      </c>
      <c r="F551" s="70">
        <v>1.85</v>
      </c>
      <c r="G551" s="70">
        <v>85</v>
      </c>
      <c r="H551" s="70">
        <v>0.21</v>
      </c>
      <c r="AB551" s="70" t="s">
        <v>3250</v>
      </c>
      <c r="AC551" s="70" t="s">
        <v>3597</v>
      </c>
      <c r="AD551" s="70" t="s">
        <v>3602</v>
      </c>
      <c r="AI551" s="98"/>
      <c r="AJ551" s="98"/>
    </row>
    <row r="552" spans="1:36" s="70" customFormat="1">
      <c r="A552" s="70" t="s">
        <v>3603</v>
      </c>
      <c r="B552" s="70" t="s">
        <v>1206</v>
      </c>
      <c r="C552" s="70" t="s">
        <v>1919</v>
      </c>
      <c r="D552" s="70">
        <v>10</v>
      </c>
      <c r="E552" s="70">
        <v>4.5</v>
      </c>
      <c r="F552" s="70">
        <v>2.2200000000000002</v>
      </c>
      <c r="G552" s="70">
        <v>85</v>
      </c>
      <c r="H552" s="70">
        <v>0.21</v>
      </c>
      <c r="AB552" s="70" t="s">
        <v>3250</v>
      </c>
      <c r="AC552" s="70" t="s">
        <v>3597</v>
      </c>
      <c r="AD552" s="70" t="s">
        <v>3603</v>
      </c>
      <c r="AI552" s="98"/>
      <c r="AJ552" s="98"/>
    </row>
    <row r="553" spans="1:36" s="70" customFormat="1">
      <c r="A553" s="70" t="s">
        <v>3604</v>
      </c>
      <c r="B553" s="70" t="s">
        <v>1206</v>
      </c>
      <c r="C553" s="70" t="s">
        <v>1919</v>
      </c>
      <c r="D553" s="70">
        <v>12</v>
      </c>
      <c r="E553" s="70">
        <v>4.8</v>
      </c>
      <c r="F553" s="70">
        <v>2.5</v>
      </c>
      <c r="G553" s="70">
        <v>85</v>
      </c>
      <c r="H553" s="70">
        <v>0.21</v>
      </c>
      <c r="AB553" s="70" t="s">
        <v>3250</v>
      </c>
      <c r="AC553" s="70" t="s">
        <v>3597</v>
      </c>
      <c r="AD553" s="70" t="s">
        <v>3604</v>
      </c>
      <c r="AI553" s="98"/>
      <c r="AJ553" s="98"/>
    </row>
    <row r="554" spans="1:36" s="70" customFormat="1">
      <c r="A554" s="70" t="s">
        <v>3605</v>
      </c>
      <c r="B554" s="70" t="s">
        <v>1206</v>
      </c>
      <c r="C554" s="70" t="s">
        <v>1919</v>
      </c>
      <c r="D554" s="70">
        <v>0.38</v>
      </c>
      <c r="E554" s="70">
        <v>12.504</v>
      </c>
      <c r="F554" s="70">
        <v>0.03</v>
      </c>
      <c r="G554" s="70">
        <v>139.78</v>
      </c>
      <c r="H554" s="70">
        <v>0.22</v>
      </c>
      <c r="AB554" s="70" t="s">
        <v>3250</v>
      </c>
      <c r="AC554" s="70" t="s">
        <v>3597</v>
      </c>
      <c r="AD554" s="70" t="s">
        <v>3605</v>
      </c>
      <c r="AI554" s="98"/>
      <c r="AJ554" s="98"/>
    </row>
    <row r="555" spans="1:36" s="70" customFormat="1">
      <c r="A555" s="70" t="s">
        <v>3437</v>
      </c>
      <c r="B555" s="70" t="s">
        <v>1206</v>
      </c>
      <c r="C555" s="70" t="s">
        <v>1919</v>
      </c>
      <c r="D555" s="70">
        <v>0.38</v>
      </c>
      <c r="E555" s="70">
        <v>4.5023999999999997</v>
      </c>
      <c r="F555" s="70">
        <v>0.08</v>
      </c>
      <c r="G555" s="70">
        <v>144</v>
      </c>
      <c r="H555" s="70">
        <v>0.2</v>
      </c>
      <c r="AB555" s="70" t="s">
        <v>3250</v>
      </c>
      <c r="AC555" s="70" t="s">
        <v>3597</v>
      </c>
      <c r="AD555" s="70" t="s">
        <v>3437</v>
      </c>
      <c r="AI555" s="98"/>
      <c r="AJ555" s="98"/>
    </row>
    <row r="556" spans="1:36" s="70" customFormat="1">
      <c r="A556" s="70" t="s">
        <v>3606</v>
      </c>
      <c r="B556" s="70" t="s">
        <v>1206</v>
      </c>
      <c r="C556" s="70" t="s">
        <v>1919</v>
      </c>
      <c r="D556" s="70">
        <v>3</v>
      </c>
      <c r="E556" s="70">
        <v>2.3795999999999999</v>
      </c>
      <c r="F556" s="70">
        <v>1.26</v>
      </c>
      <c r="G556" s="70">
        <v>62.4</v>
      </c>
      <c r="H556" s="70">
        <v>0.19</v>
      </c>
      <c r="AB556" s="70" t="s">
        <v>3250</v>
      </c>
      <c r="AC556" s="70" t="s">
        <v>3597</v>
      </c>
      <c r="AD556" s="70" t="s">
        <v>3606</v>
      </c>
      <c r="AI556" s="98"/>
      <c r="AJ556" s="98"/>
    </row>
    <row r="557" spans="1:36" s="70" customFormat="1">
      <c r="A557" s="70" t="s">
        <v>3607</v>
      </c>
      <c r="B557" s="70" t="s">
        <v>1206</v>
      </c>
      <c r="C557" s="70" t="s">
        <v>1919</v>
      </c>
      <c r="D557" s="70">
        <v>3</v>
      </c>
      <c r="E557" s="70">
        <v>2.21999999999999</v>
      </c>
      <c r="F557" s="70">
        <v>1.35</v>
      </c>
      <c r="G557" s="70">
        <v>53.1</v>
      </c>
      <c r="H557" s="70">
        <v>0.19</v>
      </c>
      <c r="AB557" s="70" t="s">
        <v>3250</v>
      </c>
      <c r="AC557" s="70" t="s">
        <v>3597</v>
      </c>
      <c r="AD557" s="70" t="s">
        <v>3607</v>
      </c>
      <c r="AI557" s="98"/>
      <c r="AJ557" s="98"/>
    </row>
    <row r="558" spans="1:36" s="70" customFormat="1">
      <c r="A558" s="70" t="s">
        <v>3608</v>
      </c>
      <c r="B558" s="70" t="s">
        <v>1206</v>
      </c>
      <c r="C558" s="70" t="s">
        <v>1919</v>
      </c>
      <c r="D558" s="70">
        <v>4</v>
      </c>
      <c r="E558" s="70">
        <v>2.4</v>
      </c>
      <c r="F558" s="70">
        <v>1.67</v>
      </c>
      <c r="G558" s="70">
        <v>53.1</v>
      </c>
      <c r="H558" s="70">
        <v>0.19</v>
      </c>
      <c r="AB558" s="70" t="s">
        <v>3250</v>
      </c>
      <c r="AC558" s="70" t="s">
        <v>3597</v>
      </c>
      <c r="AD558" s="70" t="s">
        <v>3608</v>
      </c>
      <c r="AI558" s="98"/>
      <c r="AJ558" s="98"/>
    </row>
    <row r="559" spans="1:36" s="70" customFormat="1">
      <c r="A559" s="70" t="s">
        <v>3609</v>
      </c>
      <c r="B559" s="70" t="s">
        <v>1206</v>
      </c>
      <c r="C559" s="70" t="s">
        <v>1919</v>
      </c>
      <c r="D559" s="70">
        <v>1</v>
      </c>
      <c r="E559" s="70">
        <v>12.504</v>
      </c>
      <c r="F559" s="70">
        <v>0.08</v>
      </c>
      <c r="G559" s="70">
        <v>139.78</v>
      </c>
      <c r="H559" s="70">
        <v>0.22</v>
      </c>
      <c r="AB559" s="70" t="s">
        <v>3250</v>
      </c>
      <c r="AC559" s="70" t="s">
        <v>3597</v>
      </c>
      <c r="AD559" s="70" t="s">
        <v>3609</v>
      </c>
      <c r="AI559" s="98"/>
      <c r="AJ559" s="98"/>
    </row>
    <row r="560" spans="1:36" s="70" customFormat="1">
      <c r="A560" s="70" t="s">
        <v>3610</v>
      </c>
      <c r="B560" s="70" t="s">
        <v>1206</v>
      </c>
      <c r="C560" s="70" t="s">
        <v>1919</v>
      </c>
      <c r="D560" s="70">
        <v>0.88</v>
      </c>
      <c r="E560" s="70">
        <v>4.3751999999999898</v>
      </c>
      <c r="F560" s="70">
        <v>0.2</v>
      </c>
      <c r="G560" s="70">
        <v>116</v>
      </c>
      <c r="H560" s="70">
        <v>0.2</v>
      </c>
      <c r="AB560" s="70" t="s">
        <v>3250</v>
      </c>
      <c r="AC560" s="70" t="s">
        <v>3597</v>
      </c>
      <c r="AD560" s="70" t="s">
        <v>3610</v>
      </c>
      <c r="AI560" s="98"/>
      <c r="AJ560" s="98"/>
    </row>
    <row r="561" spans="1:36" s="70" customFormat="1">
      <c r="A561" s="70" t="s">
        <v>3429</v>
      </c>
      <c r="B561" s="70" t="s">
        <v>1206</v>
      </c>
      <c r="C561" s="70" t="s">
        <v>1922</v>
      </c>
      <c r="D561" s="70">
        <v>1</v>
      </c>
      <c r="E561" s="70">
        <v>0.24959999999999999</v>
      </c>
      <c r="F561" s="70">
        <v>4</v>
      </c>
      <c r="G561" s="70">
        <v>1.5</v>
      </c>
      <c r="H561" s="70">
        <v>0.35</v>
      </c>
      <c r="AB561" s="70" t="s">
        <v>3250</v>
      </c>
      <c r="AC561" s="70" t="s">
        <v>3597</v>
      </c>
      <c r="AD561" s="70" t="s">
        <v>3429</v>
      </c>
      <c r="AI561" s="98"/>
      <c r="AJ561" s="98"/>
    </row>
    <row r="562" spans="1:36" s="70" customFormat="1">
      <c r="A562" s="70" t="s">
        <v>3483</v>
      </c>
      <c r="B562" s="70" t="s">
        <v>1206</v>
      </c>
      <c r="C562" s="70" t="s">
        <v>1919</v>
      </c>
      <c r="D562" s="70">
        <v>1</v>
      </c>
      <c r="E562" s="70">
        <v>12.504</v>
      </c>
      <c r="F562" s="70">
        <v>0.08</v>
      </c>
      <c r="G562" s="70">
        <v>139.78</v>
      </c>
      <c r="H562" s="70">
        <v>0.22</v>
      </c>
      <c r="AB562" s="70" t="s">
        <v>3250</v>
      </c>
      <c r="AC562" s="70" t="s">
        <v>3597</v>
      </c>
      <c r="AD562" s="70" t="s">
        <v>3483</v>
      </c>
      <c r="AI562" s="98"/>
      <c r="AJ562" s="98"/>
    </row>
    <row r="563" spans="1:36" s="70" customFormat="1">
      <c r="A563" s="70" t="s">
        <v>3611</v>
      </c>
      <c r="B563" s="70" t="s">
        <v>1206</v>
      </c>
      <c r="C563" s="70" t="s">
        <v>1919</v>
      </c>
      <c r="D563" s="70">
        <v>6</v>
      </c>
      <c r="E563" s="70">
        <v>3.12</v>
      </c>
      <c r="F563" s="70">
        <v>1.923</v>
      </c>
      <c r="G563" s="70">
        <v>130</v>
      </c>
      <c r="H563" s="70">
        <v>0.13</v>
      </c>
      <c r="AB563" s="70" t="s">
        <v>3250</v>
      </c>
      <c r="AC563" s="70" t="s">
        <v>3612</v>
      </c>
      <c r="AD563" s="70" t="s">
        <v>3611</v>
      </c>
      <c r="AI563" s="98"/>
      <c r="AJ563" s="98"/>
    </row>
    <row r="564" spans="1:36" s="70" customFormat="1">
      <c r="A564" s="70" t="s">
        <v>3613</v>
      </c>
      <c r="B564" s="70" t="s">
        <v>1206</v>
      </c>
      <c r="C564" s="70" t="s">
        <v>1919</v>
      </c>
      <c r="D564" s="70">
        <v>8</v>
      </c>
      <c r="E564" s="70">
        <v>3.7595999999999998</v>
      </c>
      <c r="F564" s="70">
        <v>2.1280000000000001</v>
      </c>
      <c r="G564" s="70">
        <v>130</v>
      </c>
      <c r="H564" s="70">
        <v>0.13</v>
      </c>
      <c r="AB564" s="70" t="s">
        <v>3250</v>
      </c>
      <c r="AC564" s="70" t="s">
        <v>3612</v>
      </c>
      <c r="AD564" s="70" t="s">
        <v>3613</v>
      </c>
      <c r="AI564" s="98"/>
      <c r="AJ564" s="98"/>
    </row>
    <row r="565" spans="1:36" s="70" customFormat="1">
      <c r="A565" s="70" t="s">
        <v>3614</v>
      </c>
      <c r="B565" s="70" t="s">
        <v>1206</v>
      </c>
      <c r="C565" s="70" t="s">
        <v>1919</v>
      </c>
      <c r="D565" s="70">
        <v>6</v>
      </c>
      <c r="E565" s="70">
        <v>3.24</v>
      </c>
      <c r="F565" s="70">
        <v>1.8520000000000001</v>
      </c>
      <c r="G565" s="70">
        <v>105</v>
      </c>
      <c r="H565" s="70">
        <v>0.15</v>
      </c>
      <c r="AB565" s="70" t="s">
        <v>3250</v>
      </c>
      <c r="AC565" s="70" t="s">
        <v>3612</v>
      </c>
      <c r="AD565" s="70" t="s">
        <v>3614</v>
      </c>
      <c r="AI565" s="98"/>
      <c r="AJ565" s="98"/>
    </row>
    <row r="566" spans="1:36" s="70" customFormat="1">
      <c r="A566" s="70" t="s">
        <v>3615</v>
      </c>
      <c r="B566" s="70" t="s">
        <v>1206</v>
      </c>
      <c r="C566" s="70" t="s">
        <v>1919</v>
      </c>
      <c r="D566" s="70">
        <v>8</v>
      </c>
      <c r="E566" s="70">
        <v>3.9996</v>
      </c>
      <c r="F566" s="70">
        <v>2</v>
      </c>
      <c r="G566" s="70">
        <v>105</v>
      </c>
      <c r="H566" s="70">
        <v>0.14000000000000001</v>
      </c>
      <c r="AB566" s="70" t="s">
        <v>3250</v>
      </c>
      <c r="AC566" s="70" t="s">
        <v>3612</v>
      </c>
      <c r="AD566" s="70" t="s">
        <v>3615</v>
      </c>
      <c r="AI566" s="98"/>
      <c r="AJ566" s="98"/>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70" t="s">
        <v>3612</v>
      </c>
      <c r="AD567" s="70" t="s">
        <v>3616</v>
      </c>
      <c r="AI567" s="98"/>
      <c r="AJ567" s="98"/>
    </row>
    <row r="568" spans="1:36" s="70" customFormat="1">
      <c r="A568" s="70" t="s">
        <v>3617</v>
      </c>
      <c r="B568" s="70" t="s">
        <v>1206</v>
      </c>
      <c r="C568" s="70" t="s">
        <v>1919</v>
      </c>
      <c r="D568" s="70">
        <v>12</v>
      </c>
      <c r="E568" s="70">
        <v>5.16</v>
      </c>
      <c r="F568" s="70">
        <v>2.3260000000000001</v>
      </c>
      <c r="G568" s="70">
        <v>105</v>
      </c>
      <c r="H568" s="70">
        <v>0.14000000000000001</v>
      </c>
      <c r="AB568" s="70" t="s">
        <v>3250</v>
      </c>
      <c r="AC568" s="70" t="s">
        <v>3612</v>
      </c>
      <c r="AD568" s="70" t="s">
        <v>3617</v>
      </c>
      <c r="AI568" s="98"/>
      <c r="AJ568" s="98"/>
    </row>
    <row r="569" spans="1:36" s="70" customFormat="1">
      <c r="A569" s="70" t="s">
        <v>3618</v>
      </c>
      <c r="B569" s="70" t="s">
        <v>1206</v>
      </c>
      <c r="C569" s="70" t="s">
        <v>1919</v>
      </c>
      <c r="D569" s="70">
        <v>6</v>
      </c>
      <c r="E569" s="70">
        <v>3.4799999999999902</v>
      </c>
      <c r="F569" s="70">
        <v>1.724</v>
      </c>
      <c r="G569" s="70">
        <v>115</v>
      </c>
      <c r="H569" s="70">
        <v>0.15</v>
      </c>
      <c r="AB569" s="70" t="s">
        <v>3250</v>
      </c>
      <c r="AC569" s="70" t="s">
        <v>3612</v>
      </c>
      <c r="AD569" s="70" t="s">
        <v>3618</v>
      </c>
      <c r="AI569" s="98"/>
      <c r="AJ569" s="98"/>
    </row>
    <row r="570" spans="1:36" s="70" customFormat="1">
      <c r="A570" s="70" t="s">
        <v>3619</v>
      </c>
      <c r="B570" s="70" t="s">
        <v>1206</v>
      </c>
      <c r="C570" s="70" t="s">
        <v>1919</v>
      </c>
      <c r="D570" s="70">
        <v>8</v>
      </c>
      <c r="E570" s="70">
        <v>4.2396000000000003</v>
      </c>
      <c r="F570" s="70">
        <v>1.887</v>
      </c>
      <c r="G570" s="70">
        <v>115</v>
      </c>
      <c r="H570" s="70">
        <v>0.14000000000000001</v>
      </c>
      <c r="AB570" s="70" t="s">
        <v>3250</v>
      </c>
      <c r="AC570" s="70" t="s">
        <v>3612</v>
      </c>
      <c r="AD570" s="70" t="s">
        <v>3619</v>
      </c>
      <c r="AI570" s="98"/>
      <c r="AJ570" s="98"/>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70" t="s">
        <v>3612</v>
      </c>
      <c r="AD571" s="70" t="s">
        <v>3620</v>
      </c>
      <c r="AI571" s="98"/>
      <c r="AJ571" s="98"/>
    </row>
    <row r="572" spans="1:36" s="70" customFormat="1">
      <c r="A572" s="70" t="s">
        <v>3621</v>
      </c>
      <c r="B572" s="70" t="s">
        <v>1206</v>
      </c>
      <c r="C572" s="70" t="s">
        <v>1919</v>
      </c>
      <c r="D572" s="70">
        <v>12</v>
      </c>
      <c r="E572" s="70">
        <v>5.52</v>
      </c>
      <c r="F572" s="70">
        <v>2.1739999999999999</v>
      </c>
      <c r="G572" s="70">
        <v>115</v>
      </c>
      <c r="H572" s="70">
        <v>0.14000000000000001</v>
      </c>
      <c r="AB572" s="70" t="s">
        <v>3250</v>
      </c>
      <c r="AC572" s="70" t="s">
        <v>3612</v>
      </c>
      <c r="AD572" s="70" t="s">
        <v>3621</v>
      </c>
      <c r="AI572" s="98"/>
      <c r="AJ572" s="98"/>
    </row>
    <row r="573" spans="1:36" s="70" customFormat="1">
      <c r="A573" s="70" t="s">
        <v>3622</v>
      </c>
      <c r="B573" s="70" t="s">
        <v>1206</v>
      </c>
      <c r="C573" s="70" t="s">
        <v>1919</v>
      </c>
      <c r="D573" s="70">
        <v>6</v>
      </c>
      <c r="E573" s="70">
        <v>3.66</v>
      </c>
      <c r="F573" s="70">
        <v>1.639</v>
      </c>
      <c r="G573" s="70">
        <v>125</v>
      </c>
      <c r="H573" s="70">
        <v>0.14000000000000001</v>
      </c>
      <c r="AB573" s="70" t="s">
        <v>3250</v>
      </c>
      <c r="AC573" s="70" t="s">
        <v>3612</v>
      </c>
      <c r="AD573" s="70" t="s">
        <v>3622</v>
      </c>
      <c r="AI573" s="98"/>
      <c r="AJ573" s="98"/>
    </row>
    <row r="574" spans="1:36" s="70" customFormat="1">
      <c r="A574" s="70" t="s">
        <v>3623</v>
      </c>
      <c r="B574" s="70" t="s">
        <v>1206</v>
      </c>
      <c r="C574" s="70" t="s">
        <v>1919</v>
      </c>
      <c r="D574" s="70">
        <v>8</v>
      </c>
      <c r="E574" s="70">
        <v>4.4795999999999996</v>
      </c>
      <c r="F574" s="70">
        <v>1.786</v>
      </c>
      <c r="G574" s="70">
        <v>125</v>
      </c>
      <c r="H574" s="70">
        <v>0.13</v>
      </c>
      <c r="AB574" s="70" t="s">
        <v>3250</v>
      </c>
      <c r="AC574" s="70" t="s">
        <v>3612</v>
      </c>
      <c r="AD574" s="70" t="s">
        <v>3623</v>
      </c>
      <c r="AI574" s="98"/>
      <c r="AJ574" s="98"/>
    </row>
    <row r="575" spans="1:36" s="70" customFormat="1">
      <c r="A575" s="70" t="s">
        <v>3624</v>
      </c>
      <c r="B575" s="70" t="s">
        <v>1206</v>
      </c>
      <c r="C575" s="70" t="s">
        <v>1919</v>
      </c>
      <c r="D575" s="70">
        <v>10</v>
      </c>
      <c r="E575" s="70">
        <v>5.1996000000000002</v>
      </c>
      <c r="F575" s="70">
        <v>1.923</v>
      </c>
      <c r="G575" s="70">
        <v>125</v>
      </c>
      <c r="H575" s="70">
        <v>0.14000000000000001</v>
      </c>
      <c r="AB575" s="70" t="s">
        <v>3250</v>
      </c>
      <c r="AC575" s="70" t="s">
        <v>3612</v>
      </c>
      <c r="AD575" s="70" t="s">
        <v>3624</v>
      </c>
      <c r="AI575" s="98"/>
      <c r="AJ575" s="98"/>
    </row>
    <row r="576" spans="1:36" s="70" customFormat="1">
      <c r="A576" s="70" t="s">
        <v>3625</v>
      </c>
      <c r="B576" s="70" t="s">
        <v>1206</v>
      </c>
      <c r="C576" s="70" t="s">
        <v>1919</v>
      </c>
      <c r="D576" s="70">
        <v>12</v>
      </c>
      <c r="E576" s="70">
        <v>5.88</v>
      </c>
      <c r="F576" s="70">
        <v>2.0409999999999999</v>
      </c>
      <c r="G576" s="70">
        <v>125</v>
      </c>
      <c r="H576" s="70">
        <v>0.13</v>
      </c>
      <c r="AB576" s="70" t="s">
        <v>3250</v>
      </c>
      <c r="AC576" s="70" t="s">
        <v>3612</v>
      </c>
      <c r="AD576" s="70" t="s">
        <v>3625</v>
      </c>
      <c r="AI576" s="98"/>
      <c r="AJ576" s="98"/>
    </row>
    <row r="577" spans="1:36" s="70" customFormat="1">
      <c r="A577" s="70" t="s">
        <v>3626</v>
      </c>
      <c r="B577" s="70" t="s">
        <v>1206</v>
      </c>
      <c r="C577" s="70" t="s">
        <v>1919</v>
      </c>
      <c r="D577" s="70">
        <v>6</v>
      </c>
      <c r="E577" s="70">
        <v>3.9</v>
      </c>
      <c r="F577" s="70">
        <v>1.538</v>
      </c>
      <c r="G577" s="70">
        <v>130</v>
      </c>
      <c r="H577" s="70">
        <v>0.17</v>
      </c>
      <c r="AB577" s="70" t="s">
        <v>3250</v>
      </c>
      <c r="AC577" s="70" t="s">
        <v>3627</v>
      </c>
      <c r="AD577" s="70" t="s">
        <v>3626</v>
      </c>
      <c r="AI577" s="98"/>
      <c r="AJ577" s="98"/>
    </row>
    <row r="578" spans="1:36" s="70" customFormat="1">
      <c r="A578" s="70" t="s">
        <v>3628</v>
      </c>
      <c r="B578" s="70" t="s">
        <v>1206</v>
      </c>
      <c r="C578" s="70" t="s">
        <v>1919</v>
      </c>
      <c r="D578" s="70">
        <v>8</v>
      </c>
      <c r="E578" s="70">
        <v>4.5599999999999996</v>
      </c>
      <c r="F578" s="70">
        <v>1.754</v>
      </c>
      <c r="G578" s="70">
        <v>130</v>
      </c>
      <c r="H578" s="70">
        <v>0.17</v>
      </c>
      <c r="AB578" s="70" t="s">
        <v>3250</v>
      </c>
      <c r="AC578" s="70" t="s">
        <v>3627</v>
      </c>
      <c r="AD578" s="70" t="s">
        <v>3628</v>
      </c>
      <c r="AI578" s="98"/>
      <c r="AJ578" s="98"/>
    </row>
    <row r="579" spans="1:36" s="70" customFormat="1">
      <c r="A579" s="70" t="s">
        <v>3629</v>
      </c>
      <c r="B579" s="70" t="s">
        <v>1206</v>
      </c>
      <c r="C579" s="70" t="s">
        <v>1919</v>
      </c>
      <c r="D579" s="70">
        <v>6</v>
      </c>
      <c r="E579" s="70">
        <v>8.3328000000000007</v>
      </c>
      <c r="F579" s="70">
        <v>0.72</v>
      </c>
      <c r="G579" s="70">
        <v>105</v>
      </c>
      <c r="H579" s="70">
        <v>0.21</v>
      </c>
      <c r="AB579" s="70" t="s">
        <v>3250</v>
      </c>
      <c r="AC579" s="70" t="s">
        <v>3627</v>
      </c>
      <c r="AD579" s="70" t="s">
        <v>3629</v>
      </c>
      <c r="AI579" s="98"/>
      <c r="AJ579" s="98"/>
    </row>
    <row r="580" spans="1:36" s="70" customFormat="1">
      <c r="A580" s="70" t="s">
        <v>3630</v>
      </c>
      <c r="B580" s="70" t="s">
        <v>1206</v>
      </c>
      <c r="C580" s="70" t="s">
        <v>1919</v>
      </c>
      <c r="D580" s="70">
        <v>8</v>
      </c>
      <c r="E580" s="70">
        <v>8.3328000000000007</v>
      </c>
      <c r="F580" s="70">
        <v>0.96</v>
      </c>
      <c r="G580" s="70">
        <v>105</v>
      </c>
      <c r="H580" s="70">
        <v>0.22</v>
      </c>
      <c r="AB580" s="70" t="s">
        <v>3250</v>
      </c>
      <c r="AC580" s="70" t="s">
        <v>3627</v>
      </c>
      <c r="AD580" s="70" t="s">
        <v>3630</v>
      </c>
      <c r="AI580" s="98"/>
      <c r="AJ580" s="98"/>
    </row>
    <row r="581" spans="1:36" s="70" customFormat="1">
      <c r="A581" s="70" t="s">
        <v>3631</v>
      </c>
      <c r="B581" s="70" t="s">
        <v>1206</v>
      </c>
      <c r="C581" s="70" t="s">
        <v>1919</v>
      </c>
      <c r="D581" s="70">
        <v>10</v>
      </c>
      <c r="E581" s="70">
        <v>8.4743999999999993</v>
      </c>
      <c r="F581" s="70">
        <v>1.18</v>
      </c>
      <c r="G581" s="70">
        <v>105</v>
      </c>
      <c r="H581" s="70">
        <v>0.22</v>
      </c>
      <c r="AB581" s="70" t="s">
        <v>3250</v>
      </c>
      <c r="AC581" s="70" t="s">
        <v>3627</v>
      </c>
      <c r="AD581" s="70" t="s">
        <v>3631</v>
      </c>
      <c r="AI581" s="98"/>
      <c r="AJ581" s="98"/>
    </row>
    <row r="582" spans="1:36" s="70" customFormat="1">
      <c r="A582" s="70" t="s">
        <v>3632</v>
      </c>
      <c r="B582" s="70" t="s">
        <v>1206</v>
      </c>
      <c r="C582" s="70" t="s">
        <v>1919</v>
      </c>
      <c r="D582" s="70">
        <v>12</v>
      </c>
      <c r="E582" s="70">
        <v>8.5703999999999994</v>
      </c>
      <c r="F582" s="70">
        <v>1.4</v>
      </c>
      <c r="G582" s="70">
        <v>105</v>
      </c>
      <c r="H582" s="70">
        <v>0.22</v>
      </c>
      <c r="AB582" s="70" t="s">
        <v>3250</v>
      </c>
      <c r="AC582" s="70" t="s">
        <v>3627</v>
      </c>
      <c r="AD582" s="70" t="s">
        <v>3632</v>
      </c>
      <c r="AI582" s="98"/>
      <c r="AJ582" s="98"/>
    </row>
    <row r="583" spans="1:36" s="70" customFormat="1">
      <c r="A583" s="70" t="s">
        <v>3633</v>
      </c>
      <c r="B583" s="70" t="s">
        <v>1206</v>
      </c>
      <c r="C583" s="70" t="s">
        <v>1919</v>
      </c>
      <c r="D583" s="70">
        <v>6</v>
      </c>
      <c r="E583" s="70">
        <v>10.17</v>
      </c>
      <c r="F583" s="70">
        <v>0.59</v>
      </c>
      <c r="G583" s="70">
        <v>115</v>
      </c>
      <c r="H583" s="70">
        <v>0.2</v>
      </c>
      <c r="AB583" s="70" t="s">
        <v>3250</v>
      </c>
      <c r="AC583" s="70" t="s">
        <v>3627</v>
      </c>
      <c r="AD583" s="70" t="s">
        <v>3633</v>
      </c>
      <c r="AI583" s="98"/>
      <c r="AJ583" s="98"/>
    </row>
    <row r="584" spans="1:36" s="70" customFormat="1">
      <c r="A584" s="70" t="s">
        <v>3634</v>
      </c>
      <c r="B584" s="70" t="s">
        <v>1206</v>
      </c>
      <c r="C584" s="70" t="s">
        <v>1919</v>
      </c>
      <c r="D584" s="70">
        <v>8</v>
      </c>
      <c r="E584" s="70">
        <v>9.1223999999999901</v>
      </c>
      <c r="F584" s="70">
        <v>0.877</v>
      </c>
      <c r="G584" s="70">
        <v>115</v>
      </c>
      <c r="H584" s="70">
        <v>0.2</v>
      </c>
      <c r="AB584" s="70" t="s">
        <v>3250</v>
      </c>
      <c r="AC584" s="70" t="s">
        <v>3627</v>
      </c>
      <c r="AD584" s="70" t="s">
        <v>3634</v>
      </c>
      <c r="AI584" s="98"/>
      <c r="AJ584" s="98"/>
    </row>
    <row r="585" spans="1:36" s="70" customFormat="1">
      <c r="A585" s="70" t="s">
        <v>3635</v>
      </c>
      <c r="B585" s="70" t="s">
        <v>1206</v>
      </c>
      <c r="C585" s="70" t="s">
        <v>1919</v>
      </c>
      <c r="D585" s="70">
        <v>10</v>
      </c>
      <c r="E585" s="70">
        <v>9.1739999999999995</v>
      </c>
      <c r="F585" s="70">
        <v>1.0900000000000001</v>
      </c>
      <c r="G585" s="70">
        <v>115</v>
      </c>
      <c r="H585" s="70">
        <v>0.21</v>
      </c>
      <c r="AB585" s="70" t="s">
        <v>3250</v>
      </c>
      <c r="AC585" s="70" t="s">
        <v>3627</v>
      </c>
      <c r="AD585" s="70" t="s">
        <v>3635</v>
      </c>
      <c r="AI585" s="98"/>
      <c r="AJ585" s="98"/>
    </row>
    <row r="586" spans="1:36" s="70" customFormat="1">
      <c r="A586" s="70" t="s">
        <v>3636</v>
      </c>
      <c r="B586" s="70" t="s">
        <v>1206</v>
      </c>
      <c r="C586" s="70" t="s">
        <v>1919</v>
      </c>
      <c r="D586" s="70">
        <v>12</v>
      </c>
      <c r="E586" s="70">
        <v>9.2303999999999995</v>
      </c>
      <c r="F586" s="70">
        <v>1.3</v>
      </c>
      <c r="G586" s="70">
        <v>115</v>
      </c>
      <c r="H586" s="70">
        <v>0.21</v>
      </c>
      <c r="AB586" s="70" t="s">
        <v>3250</v>
      </c>
      <c r="AC586" s="70" t="s">
        <v>3627</v>
      </c>
      <c r="AD586" s="70" t="s">
        <v>3636</v>
      </c>
      <c r="AI586" s="98"/>
      <c r="AJ586" s="98"/>
    </row>
    <row r="587" spans="1:36" s="70" customFormat="1">
      <c r="A587" s="70" t="s">
        <v>3637</v>
      </c>
      <c r="B587" s="70" t="s">
        <v>1206</v>
      </c>
      <c r="C587" s="70" t="s">
        <v>1919</v>
      </c>
      <c r="D587" s="70">
        <v>6</v>
      </c>
      <c r="E587" s="70">
        <v>10.17</v>
      </c>
      <c r="F587" s="70">
        <v>0.59</v>
      </c>
      <c r="G587" s="70">
        <v>125</v>
      </c>
      <c r="H587" s="70">
        <v>0.19</v>
      </c>
      <c r="AB587" s="70" t="s">
        <v>3250</v>
      </c>
      <c r="AC587" s="70" t="s">
        <v>3627</v>
      </c>
      <c r="AD587" s="70" t="s">
        <v>3637</v>
      </c>
      <c r="AI587" s="98"/>
      <c r="AJ587" s="98"/>
    </row>
    <row r="588" spans="1:36" s="70" customFormat="1">
      <c r="A588" s="70" t="s">
        <v>3638</v>
      </c>
      <c r="B588" s="70" t="s">
        <v>1206</v>
      </c>
      <c r="C588" s="70" t="s">
        <v>1919</v>
      </c>
      <c r="D588" s="70">
        <v>8</v>
      </c>
      <c r="E588" s="70">
        <v>10.126799999999999</v>
      </c>
      <c r="F588" s="70">
        <v>0.79</v>
      </c>
      <c r="G588" s="70">
        <v>125</v>
      </c>
      <c r="H588" s="70">
        <v>0.2</v>
      </c>
      <c r="AB588" s="70" t="s">
        <v>3250</v>
      </c>
      <c r="AC588" s="70" t="s">
        <v>3627</v>
      </c>
      <c r="AD588" s="70" t="s">
        <v>3638</v>
      </c>
      <c r="AI588" s="98"/>
      <c r="AJ588" s="98"/>
    </row>
    <row r="589" spans="1:36" s="70" customFormat="1">
      <c r="A589" s="70" t="s">
        <v>3639</v>
      </c>
      <c r="B589" s="70" t="s">
        <v>1206</v>
      </c>
      <c r="C589" s="70" t="s">
        <v>1919</v>
      </c>
      <c r="D589" s="70">
        <v>10</v>
      </c>
      <c r="E589" s="70">
        <v>10.101599999999999</v>
      </c>
      <c r="F589" s="70">
        <v>0.99</v>
      </c>
      <c r="G589" s="70">
        <v>125</v>
      </c>
      <c r="H589" s="70">
        <v>0.2</v>
      </c>
      <c r="AB589" s="70" t="s">
        <v>3250</v>
      </c>
      <c r="AC589" s="70" t="s">
        <v>3627</v>
      </c>
      <c r="AD589" s="70" t="s">
        <v>3639</v>
      </c>
      <c r="AI589" s="98"/>
      <c r="AJ589" s="98"/>
    </row>
    <row r="590" spans="1:36" s="70" customFormat="1">
      <c r="A590" s="70" t="s">
        <v>3640</v>
      </c>
      <c r="B590" s="70" t="s">
        <v>1206</v>
      </c>
      <c r="C590" s="70" t="s">
        <v>1919</v>
      </c>
      <c r="D590" s="70">
        <v>12</v>
      </c>
      <c r="E590" s="70">
        <v>10.083600000000001</v>
      </c>
      <c r="F590" s="70">
        <v>1.19</v>
      </c>
      <c r="G590" s="70">
        <v>125</v>
      </c>
      <c r="H590" s="70">
        <v>0.2</v>
      </c>
      <c r="AB590" s="70" t="s">
        <v>3250</v>
      </c>
      <c r="AC590" s="70" t="s">
        <v>3627</v>
      </c>
      <c r="AD590" s="70" t="s">
        <v>3640</v>
      </c>
      <c r="AI590" s="98"/>
      <c r="AJ590" s="98"/>
    </row>
    <row r="591" spans="1:36" s="70" customFormat="1">
      <c r="A591" s="70" t="s">
        <v>3641</v>
      </c>
      <c r="B591" s="70" t="s">
        <v>1206</v>
      </c>
      <c r="C591" s="70" t="s">
        <v>1919</v>
      </c>
      <c r="D591" s="70">
        <v>6</v>
      </c>
      <c r="E591" s="70">
        <v>2.7</v>
      </c>
      <c r="F591" s="70">
        <v>2.222</v>
      </c>
      <c r="G591" s="70">
        <v>130</v>
      </c>
      <c r="H591" s="70">
        <v>0.13</v>
      </c>
      <c r="AB591" s="70" t="s">
        <v>3250</v>
      </c>
      <c r="AC591" s="70" t="s">
        <v>3642</v>
      </c>
      <c r="AD591" s="70" t="s">
        <v>3641</v>
      </c>
      <c r="AI591" s="98"/>
      <c r="AJ591" s="98"/>
    </row>
    <row r="592" spans="1:36" s="70" customFormat="1">
      <c r="A592" s="70" t="s">
        <v>3643</v>
      </c>
      <c r="B592" s="70" t="s">
        <v>1206</v>
      </c>
      <c r="C592" s="70" t="s">
        <v>1919</v>
      </c>
      <c r="D592" s="70">
        <v>8</v>
      </c>
      <c r="E592" s="70">
        <v>3.12</v>
      </c>
      <c r="F592" s="70">
        <v>2.5640000000000001</v>
      </c>
      <c r="G592" s="70">
        <v>130</v>
      </c>
      <c r="H592" s="70">
        <v>0.13</v>
      </c>
      <c r="AB592" s="70" t="s">
        <v>3250</v>
      </c>
      <c r="AC592" s="70" t="s">
        <v>3642</v>
      </c>
      <c r="AD592" s="70" t="s">
        <v>3643</v>
      </c>
      <c r="AI592" s="98"/>
      <c r="AJ592" s="98"/>
    </row>
    <row r="593" spans="1:36" s="70" customFormat="1">
      <c r="A593" s="70" t="s">
        <v>3644</v>
      </c>
      <c r="B593" s="70" t="s">
        <v>1206</v>
      </c>
      <c r="C593" s="70" t="s">
        <v>1919</v>
      </c>
      <c r="D593" s="70">
        <v>6</v>
      </c>
      <c r="E593" s="70">
        <v>2.64</v>
      </c>
      <c r="F593" s="70">
        <v>2.2730000000000001</v>
      </c>
      <c r="G593" s="70">
        <v>105</v>
      </c>
      <c r="H593" s="70">
        <v>0.15</v>
      </c>
      <c r="AB593" s="70" t="s">
        <v>3250</v>
      </c>
      <c r="AC593" s="70" t="s">
        <v>3642</v>
      </c>
      <c r="AD593" s="70" t="s">
        <v>3644</v>
      </c>
      <c r="AI593" s="98"/>
      <c r="AJ593" s="98"/>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70" t="s">
        <v>3642</v>
      </c>
      <c r="AD594" s="70" t="s">
        <v>3645</v>
      </c>
      <c r="AI594" s="98"/>
      <c r="AJ594" s="98"/>
    </row>
    <row r="595" spans="1:36" s="70" customFormat="1">
      <c r="A595" s="70" t="s">
        <v>3646</v>
      </c>
      <c r="B595" s="70" t="s">
        <v>1206</v>
      </c>
      <c r="C595" s="70" t="s">
        <v>1919</v>
      </c>
      <c r="D595" s="70">
        <v>10</v>
      </c>
      <c r="E595" s="70">
        <v>3.3996</v>
      </c>
      <c r="F595" s="70">
        <v>2.9409999999999998</v>
      </c>
      <c r="G595" s="70">
        <v>105</v>
      </c>
      <c r="H595" s="70">
        <v>0.14000000000000001</v>
      </c>
      <c r="AB595" s="70" t="s">
        <v>3250</v>
      </c>
      <c r="AC595" s="70" t="s">
        <v>3642</v>
      </c>
      <c r="AD595" s="70" t="s">
        <v>3646</v>
      </c>
      <c r="AI595" s="98"/>
      <c r="AJ595" s="98"/>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70" t="s">
        <v>3642</v>
      </c>
      <c r="AD596" s="70" t="s">
        <v>3647</v>
      </c>
      <c r="AI596" s="98"/>
      <c r="AJ596" s="98"/>
    </row>
    <row r="597" spans="1:36" s="70" customFormat="1">
      <c r="A597" s="70" t="s">
        <v>3648</v>
      </c>
      <c r="B597" s="70" t="s">
        <v>1206</v>
      </c>
      <c r="C597" s="70" t="s">
        <v>1919</v>
      </c>
      <c r="D597" s="70">
        <v>6</v>
      </c>
      <c r="E597" s="70">
        <v>2.88</v>
      </c>
      <c r="F597" s="70">
        <v>2.0830000000000002</v>
      </c>
      <c r="G597" s="70">
        <v>115</v>
      </c>
      <c r="H597" s="70">
        <v>0.15</v>
      </c>
      <c r="AB597" s="70" t="s">
        <v>3250</v>
      </c>
      <c r="AC597" s="70" t="s">
        <v>3642</v>
      </c>
      <c r="AD597" s="70" t="s">
        <v>3648</v>
      </c>
      <c r="AI597" s="98"/>
      <c r="AJ597" s="98"/>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70" t="s">
        <v>3642</v>
      </c>
      <c r="AD598" s="70" t="s">
        <v>3649</v>
      </c>
      <c r="AI598" s="98"/>
      <c r="AJ598" s="98"/>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70" t="s">
        <v>3642</v>
      </c>
      <c r="AD599" s="70" t="s">
        <v>3650</v>
      </c>
      <c r="AI599" s="98"/>
      <c r="AJ599" s="98"/>
    </row>
    <row r="600" spans="1:36" s="70" customFormat="1">
      <c r="A600" s="70" t="s">
        <v>3651</v>
      </c>
      <c r="B600" s="70" t="s">
        <v>1206</v>
      </c>
      <c r="C600" s="70" t="s">
        <v>1919</v>
      </c>
      <c r="D600" s="70">
        <v>12</v>
      </c>
      <c r="E600" s="70">
        <v>3.96</v>
      </c>
      <c r="F600" s="70">
        <v>3.03</v>
      </c>
      <c r="G600" s="70">
        <v>115</v>
      </c>
      <c r="H600" s="70">
        <v>0.14000000000000001</v>
      </c>
      <c r="AB600" s="70" t="s">
        <v>3250</v>
      </c>
      <c r="AC600" s="70" t="s">
        <v>3642</v>
      </c>
      <c r="AD600" s="70" t="s">
        <v>3651</v>
      </c>
      <c r="AI600" s="98"/>
      <c r="AJ600" s="98"/>
    </row>
    <row r="601" spans="1:36" s="70" customFormat="1">
      <c r="A601" s="70" t="s">
        <v>3652</v>
      </c>
      <c r="B601" s="70" t="s">
        <v>1206</v>
      </c>
      <c r="C601" s="70" t="s">
        <v>1919</v>
      </c>
      <c r="D601" s="70">
        <v>6</v>
      </c>
      <c r="E601" s="70">
        <v>3.12</v>
      </c>
      <c r="F601" s="70">
        <v>1.923</v>
      </c>
      <c r="G601" s="70">
        <v>125</v>
      </c>
      <c r="H601" s="70">
        <v>0.14000000000000001</v>
      </c>
      <c r="AB601" s="70" t="s">
        <v>3250</v>
      </c>
      <c r="AC601" s="70" t="s">
        <v>3642</v>
      </c>
      <c r="AD601" s="70" t="s">
        <v>3652</v>
      </c>
      <c r="AI601" s="98"/>
      <c r="AJ601" s="98"/>
    </row>
    <row r="602" spans="1:36" s="70" customFormat="1">
      <c r="A602" s="70" t="s">
        <v>3653</v>
      </c>
      <c r="B602" s="70" t="s">
        <v>1206</v>
      </c>
      <c r="C602" s="70" t="s">
        <v>1919</v>
      </c>
      <c r="D602" s="70">
        <v>8</v>
      </c>
      <c r="E602" s="70">
        <v>3.5196000000000001</v>
      </c>
      <c r="F602" s="70">
        <v>2.2730000000000001</v>
      </c>
      <c r="G602" s="70">
        <v>125</v>
      </c>
      <c r="H602" s="70">
        <v>0.13</v>
      </c>
      <c r="AB602" s="70" t="s">
        <v>3250</v>
      </c>
      <c r="AC602" s="70" t="s">
        <v>3642</v>
      </c>
      <c r="AD602" s="70" t="s">
        <v>3653</v>
      </c>
      <c r="AI602" s="98"/>
      <c r="AJ602" s="98"/>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70" t="s">
        <v>3642</v>
      </c>
      <c r="AD603" s="70" t="s">
        <v>3654</v>
      </c>
      <c r="AI603" s="98"/>
      <c r="AJ603" s="98"/>
    </row>
    <row r="604" spans="1:36" s="70" customFormat="1">
      <c r="A604" s="70" t="s">
        <v>3655</v>
      </c>
      <c r="B604" s="70" t="s">
        <v>1206</v>
      </c>
      <c r="C604" s="70" t="s">
        <v>1919</v>
      </c>
      <c r="D604" s="70">
        <v>12</v>
      </c>
      <c r="E604" s="70">
        <v>4.32</v>
      </c>
      <c r="F604" s="70">
        <v>2.778</v>
      </c>
      <c r="G604" s="70">
        <v>125</v>
      </c>
      <c r="H604" s="70">
        <v>0.13</v>
      </c>
      <c r="AB604" s="70" t="s">
        <v>3250</v>
      </c>
      <c r="AC604" s="70" t="s">
        <v>3642</v>
      </c>
      <c r="AD604" s="70" t="s">
        <v>3655</v>
      </c>
      <c r="AI604" s="98"/>
      <c r="AJ604" s="98"/>
    </row>
    <row r="605" spans="1:36" s="70" customFormat="1">
      <c r="A605" s="70" t="s">
        <v>3656</v>
      </c>
      <c r="B605" s="70" t="s">
        <v>1206</v>
      </c>
      <c r="C605" s="70" t="s">
        <v>1922</v>
      </c>
      <c r="D605" s="70">
        <v>2</v>
      </c>
      <c r="E605" s="70">
        <v>0.16703999999999999</v>
      </c>
      <c r="F605" s="70">
        <v>11.971</v>
      </c>
      <c r="G605" s="70">
        <v>34.869999999999997</v>
      </c>
      <c r="H605" s="70">
        <v>0.26</v>
      </c>
      <c r="AB605" s="70" t="s">
        <v>3250</v>
      </c>
      <c r="AC605" s="70" t="s">
        <v>3657</v>
      </c>
      <c r="AD605" s="70" t="s">
        <v>3656</v>
      </c>
      <c r="AI605" s="98"/>
      <c r="AJ605" s="98"/>
    </row>
    <row r="606" spans="1:36" s="70" customFormat="1">
      <c r="A606" s="70" t="s">
        <v>3658</v>
      </c>
      <c r="B606" s="70" t="s">
        <v>1206</v>
      </c>
      <c r="C606" s="70" t="s">
        <v>1922</v>
      </c>
      <c r="D606" s="70">
        <v>2.5</v>
      </c>
      <c r="E606" s="70">
        <v>0.16644</v>
      </c>
      <c r="F606" s="70">
        <v>15.023</v>
      </c>
      <c r="G606" s="70">
        <v>28.47</v>
      </c>
      <c r="H606" s="70">
        <v>0.26</v>
      </c>
      <c r="AB606" s="70" t="s">
        <v>3250</v>
      </c>
      <c r="AC606" s="70" t="s">
        <v>3657</v>
      </c>
      <c r="AD606" s="70" t="s">
        <v>3658</v>
      </c>
      <c r="AI606" s="98"/>
      <c r="AJ606" s="98"/>
    </row>
    <row r="607" spans="1:36" s="70" customFormat="1">
      <c r="A607" s="70" t="s">
        <v>3659</v>
      </c>
      <c r="B607" s="70" t="s">
        <v>1206</v>
      </c>
      <c r="C607" s="70" t="s">
        <v>1922</v>
      </c>
      <c r="D607" s="70">
        <v>3</v>
      </c>
      <c r="E607" s="70">
        <v>0.16655999999999899</v>
      </c>
      <c r="F607" s="70">
        <v>18.018000000000001</v>
      </c>
      <c r="G607" s="70">
        <v>24.11</v>
      </c>
      <c r="H607" s="70">
        <v>0.26</v>
      </c>
      <c r="AB607" s="70" t="s">
        <v>3250</v>
      </c>
      <c r="AC607" s="70" t="s">
        <v>3657</v>
      </c>
      <c r="AD607" s="70" t="s">
        <v>3659</v>
      </c>
      <c r="AI607" s="98"/>
      <c r="AJ607" s="98"/>
    </row>
    <row r="608" spans="1:36" s="70" customFormat="1">
      <c r="A608" s="70" t="s">
        <v>3660</v>
      </c>
      <c r="B608" s="70" t="s">
        <v>1206</v>
      </c>
      <c r="C608" s="70" t="s">
        <v>1922</v>
      </c>
      <c r="D608" s="70">
        <v>4</v>
      </c>
      <c r="E608" s="70">
        <v>0.16991999999999999</v>
      </c>
      <c r="F608" s="70">
        <v>23.54</v>
      </c>
      <c r="G608" s="70">
        <v>18.54</v>
      </c>
      <c r="H608" s="70">
        <v>0.26</v>
      </c>
      <c r="AB608" s="70" t="s">
        <v>3250</v>
      </c>
      <c r="AC608" s="70" t="s">
        <v>3657</v>
      </c>
      <c r="AD608" s="70" t="s">
        <v>3660</v>
      </c>
      <c r="AI608" s="98"/>
      <c r="AJ608" s="98"/>
    </row>
    <row r="609" spans="1:36" s="70" customFormat="1">
      <c r="A609" s="70" t="s">
        <v>3661</v>
      </c>
      <c r="B609" s="70" t="s">
        <v>1206</v>
      </c>
      <c r="C609" s="70" t="s">
        <v>1922</v>
      </c>
      <c r="D609" s="70">
        <v>5</v>
      </c>
      <c r="E609" s="70">
        <v>0.16980000000000001</v>
      </c>
      <c r="F609" s="70">
        <v>29.452999999999999</v>
      </c>
      <c r="G609" s="70">
        <v>15.14</v>
      </c>
      <c r="H609" s="70">
        <v>0.27</v>
      </c>
      <c r="AB609" s="70" t="s">
        <v>3250</v>
      </c>
      <c r="AC609" s="70" t="s">
        <v>3657</v>
      </c>
      <c r="AD609" s="70" t="s">
        <v>3661</v>
      </c>
      <c r="AI609" s="98"/>
      <c r="AJ609" s="98"/>
    </row>
    <row r="610" spans="1:36" s="70" customFormat="1">
      <c r="A610" s="70" t="s">
        <v>3662</v>
      </c>
      <c r="B610" s="70" t="s">
        <v>1206</v>
      </c>
      <c r="C610" s="70" t="s">
        <v>1922</v>
      </c>
      <c r="D610" s="70">
        <v>6</v>
      </c>
      <c r="E610" s="70">
        <v>0.16583999999999999</v>
      </c>
      <c r="F610" s="70">
        <v>36.186999999999998</v>
      </c>
      <c r="G610" s="70">
        <v>12.84</v>
      </c>
      <c r="H610" s="70">
        <v>0.27</v>
      </c>
      <c r="AB610" s="70" t="s">
        <v>3250</v>
      </c>
      <c r="AC610" s="70" t="s">
        <v>3657</v>
      </c>
      <c r="AD610" s="70" t="s">
        <v>3662</v>
      </c>
      <c r="AI610" s="98"/>
      <c r="AJ610" s="98"/>
    </row>
    <row r="611" spans="1:36" s="70" customFormat="1">
      <c r="A611" s="70" t="s">
        <v>3663</v>
      </c>
      <c r="B611" s="70" t="s">
        <v>1206</v>
      </c>
      <c r="C611" s="70" t="s">
        <v>1920</v>
      </c>
      <c r="D611" s="70">
        <v>0.5</v>
      </c>
      <c r="E611" s="70">
        <v>1.56</v>
      </c>
      <c r="F611" s="70">
        <v>0.32</v>
      </c>
      <c r="G611" s="70">
        <v>45</v>
      </c>
      <c r="H611" s="70">
        <v>0.32</v>
      </c>
      <c r="AB611" s="70" t="s">
        <v>3250</v>
      </c>
      <c r="AC611" s="70" t="s">
        <v>3664</v>
      </c>
      <c r="AD611" s="70" t="s">
        <v>3663</v>
      </c>
      <c r="AI611" s="98"/>
      <c r="AJ611" s="98"/>
    </row>
    <row r="612" spans="1:36" s="70" customFormat="1">
      <c r="A612" s="70" t="s">
        <v>3665</v>
      </c>
      <c r="B612" s="70" t="s">
        <v>1206</v>
      </c>
      <c r="C612" s="70" t="s">
        <v>1920</v>
      </c>
      <c r="D612" s="70">
        <v>0.63</v>
      </c>
      <c r="E612" s="70">
        <v>1.5995999999999999</v>
      </c>
      <c r="F612" s="70">
        <v>0.39</v>
      </c>
      <c r="G612" s="70">
        <v>45</v>
      </c>
      <c r="H612" s="70">
        <v>0.32</v>
      </c>
      <c r="AB612" s="70" t="s">
        <v>3250</v>
      </c>
      <c r="AC612" s="70" t="s">
        <v>3664</v>
      </c>
      <c r="AD612" s="70" t="s">
        <v>3665</v>
      </c>
      <c r="AI612" s="98"/>
      <c r="AJ612" s="98"/>
    </row>
    <row r="613" spans="1:36" s="70" customFormat="1">
      <c r="A613" s="70" t="s">
        <v>3666</v>
      </c>
      <c r="B613" s="70" t="s">
        <v>1206</v>
      </c>
      <c r="C613" s="70" t="s">
        <v>1920</v>
      </c>
      <c r="D613" s="70">
        <v>0.75</v>
      </c>
      <c r="E613" s="70">
        <v>1.5995999999999999</v>
      </c>
      <c r="F613" s="70">
        <v>0.47</v>
      </c>
      <c r="G613" s="70">
        <v>45</v>
      </c>
      <c r="H613" s="70">
        <v>0.32</v>
      </c>
      <c r="AB613" s="70" t="s">
        <v>3250</v>
      </c>
      <c r="AC613" s="70" t="s">
        <v>3664</v>
      </c>
      <c r="AD613" s="70" t="s">
        <v>3666</v>
      </c>
      <c r="AI613" s="98"/>
      <c r="AJ613" s="98"/>
    </row>
    <row r="614" spans="1:36" s="70" customFormat="1">
      <c r="A614" s="70" t="s">
        <v>3667</v>
      </c>
      <c r="B614" s="70" t="s">
        <v>1206</v>
      </c>
      <c r="C614" s="70" t="s">
        <v>1922</v>
      </c>
      <c r="D614" s="70">
        <v>0.5</v>
      </c>
      <c r="E614" s="70">
        <v>1.2995999999999901</v>
      </c>
      <c r="F614" s="70">
        <v>0.38</v>
      </c>
      <c r="G614" s="70">
        <v>45</v>
      </c>
      <c r="H614" s="70">
        <v>0.32</v>
      </c>
      <c r="AB614" s="70" t="s">
        <v>3250</v>
      </c>
      <c r="AC614" s="70" t="s">
        <v>3664</v>
      </c>
      <c r="AD614" s="70" t="s">
        <v>3667</v>
      </c>
      <c r="AI614" s="98"/>
      <c r="AJ614" s="98"/>
    </row>
    <row r="615" spans="1:36" s="70" customFormat="1">
      <c r="A615" s="70" t="s">
        <v>3668</v>
      </c>
      <c r="B615" s="70" t="s">
        <v>1206</v>
      </c>
      <c r="C615" s="70" t="s">
        <v>1922</v>
      </c>
      <c r="D615" s="70">
        <v>0.63</v>
      </c>
      <c r="E615" s="70">
        <v>1.5</v>
      </c>
      <c r="F615" s="70">
        <v>0.42</v>
      </c>
      <c r="G615" s="70">
        <v>45</v>
      </c>
      <c r="H615" s="70">
        <v>0.32</v>
      </c>
      <c r="AB615" s="70" t="s">
        <v>3250</v>
      </c>
      <c r="AC615" s="70" t="s">
        <v>3664</v>
      </c>
      <c r="AD615" s="70" t="s">
        <v>3668</v>
      </c>
      <c r="AI615" s="98"/>
      <c r="AJ615" s="98"/>
    </row>
    <row r="616" spans="1:36" s="70" customFormat="1">
      <c r="A616" s="70" t="s">
        <v>3669</v>
      </c>
      <c r="B616" s="70" t="s">
        <v>1206</v>
      </c>
      <c r="C616" s="70" t="s">
        <v>1922</v>
      </c>
      <c r="D616" s="70">
        <v>0.75</v>
      </c>
      <c r="E616" s="70">
        <v>1.7003999999999999</v>
      </c>
      <c r="F616" s="70">
        <v>0.44</v>
      </c>
      <c r="G616" s="70">
        <v>45</v>
      </c>
      <c r="H616" s="70">
        <v>0.32</v>
      </c>
      <c r="AB616" s="70" t="s">
        <v>3250</v>
      </c>
      <c r="AC616" s="70" t="s">
        <v>3664</v>
      </c>
      <c r="AD616" s="70" t="s">
        <v>3669</v>
      </c>
      <c r="AI616" s="98"/>
      <c r="AJ616" s="98"/>
    </row>
    <row r="617" spans="1:36" s="70" customFormat="1">
      <c r="A617" s="70" t="s">
        <v>3670</v>
      </c>
      <c r="B617" s="70" t="s">
        <v>1206</v>
      </c>
      <c r="C617" s="70" t="s">
        <v>1922</v>
      </c>
      <c r="D617" s="70">
        <v>6.01</v>
      </c>
      <c r="E617" s="70">
        <v>4.29</v>
      </c>
      <c r="F617" s="70">
        <v>1.4</v>
      </c>
      <c r="G617" s="70">
        <v>116</v>
      </c>
      <c r="H617" s="70">
        <v>0.2</v>
      </c>
      <c r="AB617" s="70" t="s">
        <v>3250</v>
      </c>
      <c r="AC617" s="70" t="s">
        <v>3664</v>
      </c>
      <c r="AD617" s="70" t="s">
        <v>3670</v>
      </c>
      <c r="AI617" s="98"/>
      <c r="AJ617" s="98"/>
    </row>
    <row r="618" spans="1:36" s="70" customFormat="1">
      <c r="A618" s="70" t="s">
        <v>3671</v>
      </c>
      <c r="B618" s="70" t="s">
        <v>1206</v>
      </c>
      <c r="C618" s="70" t="s">
        <v>1922</v>
      </c>
      <c r="D618" s="70">
        <v>0.5</v>
      </c>
      <c r="E618" s="70">
        <v>3.2004000000000001</v>
      </c>
      <c r="F618" s="70">
        <v>0.16</v>
      </c>
      <c r="G618" s="70">
        <v>80</v>
      </c>
      <c r="H618" s="70">
        <v>0.26</v>
      </c>
      <c r="AB618" s="70" t="s">
        <v>3250</v>
      </c>
      <c r="AC618" s="70" t="s">
        <v>3664</v>
      </c>
      <c r="AD618" s="70" t="s">
        <v>3671</v>
      </c>
      <c r="AI618" s="98"/>
      <c r="AJ618" s="98"/>
    </row>
    <row r="619" spans="1:36" s="70" customFormat="1">
      <c r="A619" s="70" t="s">
        <v>3672</v>
      </c>
      <c r="B619" s="70" t="s">
        <v>1206</v>
      </c>
      <c r="C619" s="70" t="s">
        <v>1922</v>
      </c>
      <c r="D619" s="70">
        <v>0.63</v>
      </c>
      <c r="E619" s="70">
        <v>3.2004000000000001</v>
      </c>
      <c r="F619" s="70">
        <v>0.2</v>
      </c>
      <c r="G619" s="70">
        <v>80</v>
      </c>
      <c r="H619" s="70">
        <v>0.26</v>
      </c>
      <c r="AB619" s="70" t="s">
        <v>3250</v>
      </c>
      <c r="AC619" s="70" t="s">
        <v>3664</v>
      </c>
      <c r="AD619" s="70" t="s">
        <v>3672</v>
      </c>
      <c r="AI619" s="98"/>
      <c r="AJ619" s="98"/>
    </row>
    <row r="620" spans="1:36" s="70" customFormat="1">
      <c r="A620" s="70" t="s">
        <v>3673</v>
      </c>
      <c r="B620" s="70" t="s">
        <v>1206</v>
      </c>
      <c r="C620" s="70" t="s">
        <v>1922</v>
      </c>
      <c r="D620" s="70">
        <v>0.75</v>
      </c>
      <c r="E620" s="70">
        <v>2.6004</v>
      </c>
      <c r="F620" s="70">
        <v>0.28999999999999998</v>
      </c>
      <c r="G620" s="70">
        <v>70</v>
      </c>
      <c r="H620" s="70">
        <v>0.26</v>
      </c>
      <c r="AB620" s="70" t="s">
        <v>3250</v>
      </c>
      <c r="AC620" s="70" t="s">
        <v>3664</v>
      </c>
      <c r="AD620" s="70" t="s">
        <v>3673</v>
      </c>
      <c r="AI620" s="98"/>
      <c r="AJ620" s="98"/>
    </row>
    <row r="621" spans="1:36" s="70" customFormat="1">
      <c r="A621" s="70" t="s">
        <v>3674</v>
      </c>
      <c r="B621" s="70" t="s">
        <v>1206</v>
      </c>
      <c r="C621" s="70" t="s">
        <v>1922</v>
      </c>
      <c r="D621" s="70">
        <v>0.75</v>
      </c>
      <c r="E621" s="70">
        <v>3.2004000000000001</v>
      </c>
      <c r="F621" s="70">
        <v>0.23</v>
      </c>
      <c r="G621" s="70">
        <v>80</v>
      </c>
      <c r="H621" s="70">
        <v>0.26</v>
      </c>
      <c r="AB621" s="70" t="s">
        <v>3250</v>
      </c>
      <c r="AC621" s="70" t="s">
        <v>3664</v>
      </c>
      <c r="AD621" s="70" t="s">
        <v>3674</v>
      </c>
      <c r="AI621" s="98"/>
      <c r="AJ621" s="98"/>
    </row>
    <row r="622" spans="1:36" s="70" customFormat="1">
      <c r="A622" s="70" t="s">
        <v>3675</v>
      </c>
      <c r="B622" s="70" t="s">
        <v>1206</v>
      </c>
      <c r="C622" s="70" t="s">
        <v>1922</v>
      </c>
      <c r="D622" s="70">
        <v>1.01</v>
      </c>
      <c r="E622" s="70">
        <v>5.0304000000000002</v>
      </c>
      <c r="F622" s="70">
        <v>0.2</v>
      </c>
      <c r="G622" s="70">
        <v>116</v>
      </c>
      <c r="H622" s="70">
        <v>0.2</v>
      </c>
      <c r="AB622" s="70" t="s">
        <v>3250</v>
      </c>
      <c r="AC622" s="70" t="s">
        <v>3664</v>
      </c>
      <c r="AD622" s="70" t="s">
        <v>3675</v>
      </c>
      <c r="AI622" s="98"/>
      <c r="AJ622" s="98"/>
    </row>
    <row r="623" spans="1:36" s="70" customFormat="1">
      <c r="A623" s="70" t="s">
        <v>3676</v>
      </c>
      <c r="B623" s="70" t="s">
        <v>1206</v>
      </c>
      <c r="C623" s="70" t="s">
        <v>1922</v>
      </c>
      <c r="D623" s="70">
        <v>1.76</v>
      </c>
      <c r="E623" s="70">
        <v>5.01</v>
      </c>
      <c r="F623" s="70">
        <v>0.35</v>
      </c>
      <c r="G623" s="70">
        <v>116</v>
      </c>
      <c r="H623" s="70">
        <v>0.2</v>
      </c>
      <c r="AB623" s="70" t="s">
        <v>3250</v>
      </c>
      <c r="AC623" s="70" t="s">
        <v>3664</v>
      </c>
      <c r="AD623" s="70" t="s">
        <v>3676</v>
      </c>
      <c r="AI623" s="98"/>
      <c r="AJ623" s="98"/>
    </row>
    <row r="624" spans="1:36" s="70" customFormat="1">
      <c r="A624" s="70" t="s">
        <v>3677</v>
      </c>
      <c r="B624" s="70" t="s">
        <v>1206</v>
      </c>
      <c r="C624" s="70" t="s">
        <v>1922</v>
      </c>
      <c r="D624" s="70">
        <v>0.5</v>
      </c>
      <c r="E624" s="70">
        <v>0.6</v>
      </c>
      <c r="F624" s="70">
        <v>0.83</v>
      </c>
      <c r="G624" s="70">
        <v>25</v>
      </c>
      <c r="H624" s="70">
        <v>0.32</v>
      </c>
      <c r="AB624" s="70" t="s">
        <v>3250</v>
      </c>
      <c r="AC624" s="70" t="s">
        <v>3664</v>
      </c>
      <c r="AD624" s="70" t="s">
        <v>3677</v>
      </c>
      <c r="AI624" s="98"/>
      <c r="AJ624" s="98"/>
    </row>
    <row r="625" spans="1:36" s="70" customFormat="1">
      <c r="A625" s="70" t="s">
        <v>3678</v>
      </c>
      <c r="B625" s="70" t="s">
        <v>1206</v>
      </c>
      <c r="C625" s="70" t="s">
        <v>1922</v>
      </c>
      <c r="D625" s="70">
        <v>0.5</v>
      </c>
      <c r="E625" s="70">
        <v>1.2995999999999901</v>
      </c>
      <c r="F625" s="70">
        <v>0.38</v>
      </c>
      <c r="G625" s="70">
        <v>38</v>
      </c>
      <c r="H625" s="70">
        <v>0.32</v>
      </c>
      <c r="AB625" s="70" t="s">
        <v>3250</v>
      </c>
      <c r="AC625" s="70" t="s">
        <v>3664</v>
      </c>
      <c r="AD625" s="70" t="s">
        <v>3678</v>
      </c>
      <c r="AI625" s="98"/>
      <c r="AJ625" s="98"/>
    </row>
    <row r="626" spans="1:36" s="70" customFormat="1">
      <c r="A626" s="70" t="s">
        <v>3679</v>
      </c>
      <c r="B626" s="70" t="s">
        <v>1206</v>
      </c>
      <c r="C626" s="70" t="s">
        <v>1922</v>
      </c>
      <c r="D626" s="70">
        <v>1.01</v>
      </c>
      <c r="E626" s="70">
        <v>5.0304000000000002</v>
      </c>
      <c r="F626" s="70">
        <v>0.2</v>
      </c>
      <c r="G626" s="70">
        <v>116</v>
      </c>
      <c r="H626" s="70">
        <v>0.2</v>
      </c>
      <c r="AB626" s="70" t="s">
        <v>3250</v>
      </c>
      <c r="AC626" s="70" t="s">
        <v>3664</v>
      </c>
      <c r="AD626" s="70" t="s">
        <v>3679</v>
      </c>
      <c r="AI626" s="98"/>
      <c r="AJ626" s="98"/>
    </row>
    <row r="627" spans="1:36" s="70" customFormat="1">
      <c r="A627" s="70" t="s">
        <v>3680</v>
      </c>
      <c r="B627" s="70" t="s">
        <v>1206</v>
      </c>
      <c r="C627" s="70" t="s">
        <v>1922</v>
      </c>
      <c r="D627" s="70">
        <v>0.5</v>
      </c>
      <c r="E627" s="70">
        <v>0.50039999999999996</v>
      </c>
      <c r="F627" s="70">
        <v>1</v>
      </c>
      <c r="G627" s="70">
        <v>38</v>
      </c>
      <c r="H627" s="70">
        <v>0.32</v>
      </c>
      <c r="AB627" s="70" t="s">
        <v>3250</v>
      </c>
      <c r="AC627" s="70" t="s">
        <v>3664</v>
      </c>
      <c r="AD627" s="70" t="s">
        <v>3680</v>
      </c>
      <c r="AI627" s="98"/>
      <c r="AJ627" s="98"/>
    </row>
    <row r="628" spans="1:36" s="70" customFormat="1">
      <c r="A628" s="70" t="s">
        <v>3681</v>
      </c>
      <c r="B628" s="70" t="s">
        <v>1206</v>
      </c>
      <c r="C628" s="70" t="s">
        <v>1922</v>
      </c>
      <c r="D628" s="70">
        <v>0.38</v>
      </c>
      <c r="E628" s="70">
        <v>5.1504000000000003</v>
      </c>
      <c r="F628" s="70">
        <v>7.0000000000000007E-2</v>
      </c>
      <c r="G628" s="70">
        <v>116</v>
      </c>
      <c r="H628" s="70">
        <v>0.2</v>
      </c>
      <c r="AB628" s="70" t="s">
        <v>3250</v>
      </c>
      <c r="AC628" s="70" t="s">
        <v>3664</v>
      </c>
      <c r="AD628" s="70" t="s">
        <v>3681</v>
      </c>
      <c r="AI628" s="98"/>
      <c r="AJ628" s="98"/>
    </row>
    <row r="629" spans="1:36" s="70" customFormat="1">
      <c r="A629" s="70" t="s">
        <v>3682</v>
      </c>
      <c r="B629" s="70" t="s">
        <v>1206</v>
      </c>
      <c r="C629" s="70" t="s">
        <v>1922</v>
      </c>
      <c r="D629" s="70">
        <v>0.5</v>
      </c>
      <c r="E629" s="70">
        <v>5.4504000000000001</v>
      </c>
      <c r="F629" s="70">
        <v>0.09</v>
      </c>
      <c r="G629" s="70">
        <v>105</v>
      </c>
      <c r="H629" s="70">
        <v>0.2</v>
      </c>
      <c r="AB629" s="70" t="s">
        <v>3250</v>
      </c>
      <c r="AC629" s="70" t="s">
        <v>3664</v>
      </c>
      <c r="AD629" s="70" t="s">
        <v>3682</v>
      </c>
      <c r="AI629" s="98"/>
      <c r="AJ629" s="98"/>
    </row>
    <row r="630" spans="1:36" s="70" customFormat="1">
      <c r="A630" s="70" t="s">
        <v>3683</v>
      </c>
      <c r="B630" s="70" t="s">
        <v>1206</v>
      </c>
      <c r="C630" s="70" t="s">
        <v>1922</v>
      </c>
      <c r="D630" s="70">
        <v>0.63</v>
      </c>
      <c r="E630" s="70">
        <v>5.6003999999999996</v>
      </c>
      <c r="F630" s="70">
        <v>0.11</v>
      </c>
      <c r="G630" s="70">
        <v>105</v>
      </c>
      <c r="H630" s="70">
        <v>0.2</v>
      </c>
      <c r="AB630" s="70" t="s">
        <v>3250</v>
      </c>
      <c r="AC630" s="70" t="s">
        <v>3664</v>
      </c>
      <c r="AD630" s="70" t="s">
        <v>3683</v>
      </c>
      <c r="AI630" s="98"/>
      <c r="AJ630" s="98"/>
    </row>
    <row r="631" spans="1:36" s="70" customFormat="1">
      <c r="A631" s="70" t="s">
        <v>3684</v>
      </c>
      <c r="B631" s="70" t="s">
        <v>1206</v>
      </c>
      <c r="C631" s="70" t="s">
        <v>1922</v>
      </c>
      <c r="D631" s="70">
        <v>0.75</v>
      </c>
      <c r="E631" s="70">
        <v>5.0796000000000001</v>
      </c>
      <c r="F631" s="70">
        <v>0.14000000000000001</v>
      </c>
      <c r="G631" s="70">
        <v>116</v>
      </c>
      <c r="H631" s="70">
        <v>0.2</v>
      </c>
      <c r="AB631" s="70" t="s">
        <v>3250</v>
      </c>
      <c r="AC631" s="70" t="s">
        <v>3664</v>
      </c>
      <c r="AD631" s="70" t="s">
        <v>3684</v>
      </c>
      <c r="AI631" s="98"/>
      <c r="AJ631" s="98"/>
    </row>
    <row r="632" spans="1:36" s="70" customFormat="1">
      <c r="A632" s="70" t="s">
        <v>3685</v>
      </c>
      <c r="B632" s="70" t="s">
        <v>1206</v>
      </c>
      <c r="C632" s="70" t="s">
        <v>1922</v>
      </c>
      <c r="D632" s="70">
        <v>0.75</v>
      </c>
      <c r="E632" s="70">
        <v>5.7695999999999996</v>
      </c>
      <c r="F632" s="70">
        <v>0.13</v>
      </c>
      <c r="G632" s="70">
        <v>105</v>
      </c>
      <c r="H632" s="70">
        <v>0.2</v>
      </c>
      <c r="AB632" s="70" t="s">
        <v>3250</v>
      </c>
      <c r="AC632" s="70" t="s">
        <v>3664</v>
      </c>
      <c r="AD632" s="70" t="s">
        <v>3685</v>
      </c>
      <c r="AI632" s="98"/>
      <c r="AJ632" s="98"/>
    </row>
    <row r="633" spans="1:36" s="70" customFormat="1">
      <c r="A633" s="70" t="s">
        <v>3686</v>
      </c>
      <c r="B633" s="70" t="s">
        <v>1206</v>
      </c>
      <c r="C633" s="70" t="s">
        <v>1922</v>
      </c>
      <c r="D633" s="70">
        <v>0.5</v>
      </c>
      <c r="E633" s="70">
        <v>1.7003999999999999</v>
      </c>
      <c r="F633" s="70">
        <v>0.28999999999999998</v>
      </c>
      <c r="G633" s="70">
        <v>45</v>
      </c>
      <c r="H633" s="70">
        <v>0.32</v>
      </c>
      <c r="AB633" s="70" t="s">
        <v>3250</v>
      </c>
      <c r="AC633" s="70" t="s">
        <v>3664</v>
      </c>
      <c r="AD633" s="70" t="s">
        <v>3686</v>
      </c>
      <c r="AI633" s="98"/>
      <c r="AJ633" s="98"/>
    </row>
    <row r="634" spans="1:36" s="70" customFormat="1">
      <c r="A634" s="70" t="s">
        <v>3687</v>
      </c>
      <c r="B634" s="70" t="s">
        <v>1206</v>
      </c>
      <c r="C634" s="70" t="s">
        <v>1922</v>
      </c>
      <c r="D634" s="70">
        <v>0.38</v>
      </c>
      <c r="E634" s="70">
        <v>5.0004</v>
      </c>
      <c r="F634" s="70">
        <v>0.08</v>
      </c>
      <c r="G634" s="70">
        <v>115.81</v>
      </c>
      <c r="H634" s="70">
        <v>0.2</v>
      </c>
      <c r="AB634" s="70" t="s">
        <v>3250</v>
      </c>
      <c r="AC634" s="70" t="s">
        <v>3664</v>
      </c>
      <c r="AD634" s="70" t="s">
        <v>3687</v>
      </c>
      <c r="AI634" s="98"/>
      <c r="AJ634" s="98"/>
    </row>
    <row r="635" spans="1:36" s="70" customFormat="1">
      <c r="A635" s="70" t="s">
        <v>3254</v>
      </c>
      <c r="B635" s="70" t="s">
        <v>1206</v>
      </c>
      <c r="C635" s="70" t="s">
        <v>1922</v>
      </c>
      <c r="D635" s="70">
        <v>0.88</v>
      </c>
      <c r="E635" s="70">
        <v>4.8600000000000003</v>
      </c>
      <c r="F635" s="70">
        <v>0.18</v>
      </c>
      <c r="G635" s="70">
        <v>115.81</v>
      </c>
      <c r="H635" s="70">
        <v>0.2</v>
      </c>
      <c r="AB635" s="70" t="s">
        <v>3250</v>
      </c>
      <c r="AC635" s="70" t="s">
        <v>3664</v>
      </c>
      <c r="AD635" s="70" t="s">
        <v>3254</v>
      </c>
      <c r="AI635" s="98"/>
      <c r="AJ635" s="98"/>
    </row>
    <row r="636" spans="1:36" s="70" customFormat="1">
      <c r="A636" s="70" t="s">
        <v>3429</v>
      </c>
      <c r="B636" s="70" t="s">
        <v>1206</v>
      </c>
      <c r="C636" s="70" t="s">
        <v>1922</v>
      </c>
      <c r="D636" s="70">
        <v>1</v>
      </c>
      <c r="E636" s="70">
        <v>0.24959999999999999</v>
      </c>
      <c r="F636" s="70">
        <v>4</v>
      </c>
      <c r="G636" s="70">
        <v>1.5</v>
      </c>
      <c r="H636" s="70">
        <v>0.35</v>
      </c>
      <c r="AB636" s="70" t="s">
        <v>3250</v>
      </c>
      <c r="AC636" s="70" t="s">
        <v>3664</v>
      </c>
      <c r="AD636" s="70" t="s">
        <v>3429</v>
      </c>
      <c r="AI636" s="98"/>
      <c r="AJ636" s="98"/>
    </row>
    <row r="637" spans="1:36" s="70" customFormat="1">
      <c r="A637" s="70" t="s">
        <v>3688</v>
      </c>
      <c r="B637" s="70" t="s">
        <v>1206</v>
      </c>
      <c r="C637" s="70" t="s">
        <v>1923</v>
      </c>
      <c r="D637" s="70">
        <v>1</v>
      </c>
      <c r="E637" s="70">
        <v>12.004799999999999</v>
      </c>
      <c r="F637" s="70">
        <v>0.08</v>
      </c>
      <c r="G637" s="70">
        <v>120</v>
      </c>
      <c r="H637" s="70">
        <v>0.2</v>
      </c>
      <c r="AB637" s="70" t="s">
        <v>3250</v>
      </c>
      <c r="AC637" s="70" t="s">
        <v>3689</v>
      </c>
      <c r="AD637" s="70" t="s">
        <v>3688</v>
      </c>
      <c r="AI637" s="98"/>
      <c r="AJ637" s="98"/>
    </row>
    <row r="638" spans="1:36" s="70" customFormat="1">
      <c r="A638" s="70" t="s">
        <v>3690</v>
      </c>
      <c r="B638" s="70" t="s">
        <v>1206</v>
      </c>
      <c r="C638" s="70" t="s">
        <v>1923</v>
      </c>
      <c r="D638" s="70">
        <v>1.5</v>
      </c>
      <c r="E638" s="70">
        <v>18.007199999999902</v>
      </c>
      <c r="F638" s="70">
        <v>0.08</v>
      </c>
      <c r="G638" s="70">
        <v>120</v>
      </c>
      <c r="H638" s="70">
        <v>0.2</v>
      </c>
      <c r="AB638" s="70" t="s">
        <v>3250</v>
      </c>
      <c r="AC638" s="70" t="s">
        <v>3689</v>
      </c>
      <c r="AD638" s="70" t="s">
        <v>3690</v>
      </c>
      <c r="AI638" s="98"/>
      <c r="AJ638" s="98"/>
    </row>
    <row r="639" spans="1:36" s="70" customFormat="1">
      <c r="A639" s="70" t="s">
        <v>3691</v>
      </c>
      <c r="B639" s="70" t="s">
        <v>1206</v>
      </c>
      <c r="C639" s="70" t="s">
        <v>1923</v>
      </c>
      <c r="D639" s="70">
        <v>2.5</v>
      </c>
      <c r="E639" s="70">
        <v>30.012</v>
      </c>
      <c r="F639" s="70">
        <v>0.08</v>
      </c>
      <c r="G639" s="70">
        <v>120</v>
      </c>
      <c r="H639" s="70">
        <v>0.2</v>
      </c>
      <c r="AB639" s="70" t="s">
        <v>3250</v>
      </c>
      <c r="AC639" s="70" t="s">
        <v>3689</v>
      </c>
      <c r="AD639" s="70" t="s">
        <v>3691</v>
      </c>
      <c r="AI639" s="98"/>
      <c r="AJ639" s="98"/>
    </row>
    <row r="640" spans="1:36" s="70" customFormat="1">
      <c r="A640" s="70" t="s">
        <v>3692</v>
      </c>
      <c r="B640" s="70" t="s">
        <v>1206</v>
      </c>
      <c r="C640" s="70" t="s">
        <v>1923</v>
      </c>
      <c r="D640" s="70">
        <v>0.5</v>
      </c>
      <c r="E640" s="70">
        <v>6.0023999999999997</v>
      </c>
      <c r="F640" s="70">
        <v>0.08</v>
      </c>
      <c r="G640" s="70">
        <v>120</v>
      </c>
      <c r="H640" s="70">
        <v>0.2</v>
      </c>
      <c r="AB640" s="70" t="s">
        <v>3250</v>
      </c>
      <c r="AC640" s="70" t="s">
        <v>3689</v>
      </c>
      <c r="AD640" s="70" t="s">
        <v>3692</v>
      </c>
      <c r="AI640" s="98"/>
      <c r="AJ640" s="98"/>
    </row>
    <row r="641" spans="1:36" s="70" customFormat="1">
      <c r="A641" s="70" t="s">
        <v>3693</v>
      </c>
      <c r="B641" s="70" t="s">
        <v>1206</v>
      </c>
      <c r="C641" s="70" t="s">
        <v>1923</v>
      </c>
      <c r="D641" s="70">
        <v>0.38</v>
      </c>
      <c r="E641" s="70">
        <v>1.7904</v>
      </c>
      <c r="F641" s="70">
        <v>0.21</v>
      </c>
      <c r="G641" s="70">
        <v>120</v>
      </c>
      <c r="H641" s="70">
        <v>0.24</v>
      </c>
      <c r="AB641" s="70" t="s">
        <v>3250</v>
      </c>
      <c r="AC641" s="70" t="s">
        <v>3689</v>
      </c>
      <c r="AD641" s="70" t="s">
        <v>3693</v>
      </c>
      <c r="AI641" s="98"/>
      <c r="AJ641" s="98"/>
    </row>
    <row r="642" spans="1:36" s="70" customFormat="1">
      <c r="A642" s="70" t="s">
        <v>3694</v>
      </c>
      <c r="B642" s="70" t="s">
        <v>1206</v>
      </c>
      <c r="C642" s="70" t="s">
        <v>1923</v>
      </c>
      <c r="D642" s="70">
        <v>0.75</v>
      </c>
      <c r="E642" s="70">
        <v>3</v>
      </c>
      <c r="F642" s="70">
        <v>0.25</v>
      </c>
      <c r="G642" s="70">
        <v>100</v>
      </c>
      <c r="H642" s="70">
        <v>0.3</v>
      </c>
      <c r="AB642" s="70" t="s">
        <v>3250</v>
      </c>
      <c r="AC642" s="70" t="s">
        <v>3689</v>
      </c>
      <c r="AD642" s="70" t="s">
        <v>3694</v>
      </c>
      <c r="AI642" s="98"/>
      <c r="AJ642" s="98"/>
    </row>
    <row r="643" spans="1:36" s="70" customFormat="1">
      <c r="A643" s="70" t="s">
        <v>3695</v>
      </c>
      <c r="B643" s="70" t="s">
        <v>1206</v>
      </c>
      <c r="C643" s="70" t="s">
        <v>1923</v>
      </c>
      <c r="D643" s="70">
        <v>0.75</v>
      </c>
      <c r="E643" s="70">
        <v>8.0003999999999902</v>
      </c>
      <c r="F643" s="70">
        <v>0.09</v>
      </c>
      <c r="G643" s="70">
        <v>144</v>
      </c>
      <c r="H643" s="70">
        <v>0.3</v>
      </c>
      <c r="AB643" s="70" t="s">
        <v>3250</v>
      </c>
      <c r="AC643" s="70" t="s">
        <v>3689</v>
      </c>
      <c r="AD643" s="70" t="s">
        <v>3695</v>
      </c>
      <c r="AI643" s="98"/>
      <c r="AJ643" s="98"/>
    </row>
    <row r="644" spans="1:36" s="70" customFormat="1">
      <c r="A644" s="70" t="s">
        <v>3696</v>
      </c>
      <c r="B644" s="70" t="s">
        <v>1206</v>
      </c>
      <c r="C644" s="70" t="s">
        <v>1923</v>
      </c>
      <c r="D644" s="70">
        <v>0.25</v>
      </c>
      <c r="E644" s="70">
        <v>1.6703999999999899</v>
      </c>
      <c r="F644" s="70">
        <v>0.15</v>
      </c>
      <c r="G644" s="70">
        <v>70</v>
      </c>
      <c r="H644" s="70">
        <v>0.36</v>
      </c>
      <c r="AB644" s="70" t="s">
        <v>3250</v>
      </c>
      <c r="AC644" s="70" t="s">
        <v>3689</v>
      </c>
      <c r="AD644" s="70" t="s">
        <v>3696</v>
      </c>
      <c r="AI644" s="98"/>
      <c r="AJ644" s="98"/>
    </row>
    <row r="645" spans="1:36" s="70" customFormat="1">
      <c r="A645" s="70" t="s">
        <v>3697</v>
      </c>
      <c r="B645" s="70" t="s">
        <v>1206</v>
      </c>
      <c r="C645" s="70" t="s">
        <v>1923</v>
      </c>
      <c r="D645" s="70">
        <v>0.25</v>
      </c>
      <c r="E645" s="70">
        <v>0.56040000000000001</v>
      </c>
      <c r="F645" s="70">
        <v>0.45</v>
      </c>
      <c r="G645" s="70">
        <v>69.89</v>
      </c>
      <c r="H645" s="70">
        <v>0.3</v>
      </c>
      <c r="AB645" s="70" t="s">
        <v>3250</v>
      </c>
      <c r="AC645" s="70" t="s">
        <v>3689</v>
      </c>
      <c r="AD645" s="70" t="s">
        <v>3697</v>
      </c>
      <c r="AI645" s="98"/>
      <c r="AJ645" s="98"/>
    </row>
    <row r="646" spans="1:36" s="70" customFormat="1">
      <c r="A646" s="70" t="s">
        <v>3698</v>
      </c>
      <c r="B646" s="70" t="s">
        <v>1206</v>
      </c>
      <c r="C646" s="70" t="s">
        <v>1923</v>
      </c>
      <c r="D646" s="70">
        <v>0.38</v>
      </c>
      <c r="E646" s="70">
        <v>1.1399999999999999</v>
      </c>
      <c r="F646" s="70">
        <v>0.33</v>
      </c>
      <c r="G646" s="70">
        <v>70</v>
      </c>
      <c r="H646" s="70">
        <v>0.35</v>
      </c>
      <c r="AB646" s="70" t="s">
        <v>3250</v>
      </c>
      <c r="AC646" s="70" t="s">
        <v>3689</v>
      </c>
      <c r="AD646" s="70" t="s">
        <v>3698</v>
      </c>
      <c r="AI646" s="98"/>
      <c r="AJ646" s="98"/>
    </row>
    <row r="647" spans="1:36" s="70" customFormat="1">
      <c r="A647" s="70" t="s">
        <v>3699</v>
      </c>
      <c r="B647" s="70" t="s">
        <v>1206</v>
      </c>
      <c r="C647" s="70" t="s">
        <v>1919</v>
      </c>
      <c r="D647" s="70">
        <v>0.5</v>
      </c>
      <c r="E647" s="70">
        <v>0.18959999999999999</v>
      </c>
      <c r="F647" s="70">
        <v>2.63</v>
      </c>
      <c r="G647" s="70">
        <v>85</v>
      </c>
      <c r="H647" s="70">
        <v>0.21</v>
      </c>
      <c r="AB647" s="70" t="s">
        <v>3250</v>
      </c>
      <c r="AC647" s="70" t="s">
        <v>3689</v>
      </c>
      <c r="AD647" s="70" t="s">
        <v>3699</v>
      </c>
      <c r="AI647" s="98"/>
      <c r="AJ647" s="98"/>
    </row>
    <row r="648" spans="1:36" s="70" customFormat="1">
      <c r="A648" s="70" t="s">
        <v>3700</v>
      </c>
      <c r="B648" s="70" t="s">
        <v>1206</v>
      </c>
      <c r="C648" s="70" t="s">
        <v>1923</v>
      </c>
      <c r="D648" s="70">
        <v>0.2</v>
      </c>
      <c r="E648" s="70">
        <v>2.4011999999999998</v>
      </c>
      <c r="F648" s="70">
        <v>0.08</v>
      </c>
      <c r="G648" s="70">
        <v>120</v>
      </c>
      <c r="H648" s="70">
        <v>0.2</v>
      </c>
      <c r="AB648" s="70" t="s">
        <v>3250</v>
      </c>
      <c r="AC648" s="70" t="s">
        <v>3689</v>
      </c>
      <c r="AD648" s="70" t="s">
        <v>3700</v>
      </c>
      <c r="AI648" s="98"/>
      <c r="AJ648" s="98"/>
    </row>
    <row r="649" spans="1:36" s="70" customFormat="1">
      <c r="A649" s="70" t="s">
        <v>3701</v>
      </c>
      <c r="B649" s="70" t="s">
        <v>1206</v>
      </c>
      <c r="C649" s="70" t="s">
        <v>1923</v>
      </c>
      <c r="D649" s="70">
        <v>1</v>
      </c>
      <c r="E649" s="70">
        <v>1.2995999999999901</v>
      </c>
      <c r="F649" s="70">
        <v>0.77</v>
      </c>
      <c r="G649" s="70">
        <v>59</v>
      </c>
      <c r="H649" s="70">
        <v>0.22</v>
      </c>
      <c r="AB649" s="70" t="s">
        <v>3250</v>
      </c>
      <c r="AC649" s="70" t="s">
        <v>3689</v>
      </c>
      <c r="AD649" s="70" t="s">
        <v>3701</v>
      </c>
      <c r="AI649" s="98"/>
      <c r="AJ649" s="98"/>
    </row>
    <row r="650" spans="1:36" s="70" customFormat="1">
      <c r="A650" s="70" t="s">
        <v>3290</v>
      </c>
      <c r="B650" s="70" t="s">
        <v>1206</v>
      </c>
      <c r="C650" s="70" t="s">
        <v>1922</v>
      </c>
      <c r="D650" s="70">
        <v>6.25E-2</v>
      </c>
      <c r="E650" s="70">
        <v>3.9996</v>
      </c>
      <c r="F650" s="70">
        <v>0</v>
      </c>
      <c r="G650" s="70">
        <v>488.22</v>
      </c>
      <c r="H650" s="70">
        <v>0.12</v>
      </c>
      <c r="AB650" s="70" t="s">
        <v>3250</v>
      </c>
      <c r="AC650" s="70" t="s">
        <v>3689</v>
      </c>
      <c r="AD650" s="70" t="s">
        <v>3290</v>
      </c>
      <c r="AI650" s="98"/>
      <c r="AJ650" s="98"/>
    </row>
    <row r="651" spans="1:36" s="70" customFormat="1">
      <c r="A651" s="70" t="s">
        <v>3702</v>
      </c>
      <c r="B651" s="70" t="s">
        <v>1206</v>
      </c>
      <c r="C651" s="70" t="s">
        <v>1923</v>
      </c>
      <c r="D651" s="70">
        <v>1</v>
      </c>
      <c r="E651" s="70">
        <v>9.9995999999999992</v>
      </c>
      <c r="F651" s="70">
        <v>0.1</v>
      </c>
      <c r="G651" s="70">
        <v>159.74</v>
      </c>
      <c r="H651" s="70">
        <v>0.19</v>
      </c>
      <c r="AB651" s="70" t="s">
        <v>3250</v>
      </c>
      <c r="AC651" s="70" t="s">
        <v>3689</v>
      </c>
      <c r="AD651" s="70" t="s">
        <v>3702</v>
      </c>
      <c r="AI651" s="98"/>
      <c r="AJ651" s="98"/>
    </row>
    <row r="652" spans="1:36" s="70" customFormat="1">
      <c r="A652" s="70" t="s">
        <v>3703</v>
      </c>
      <c r="B652" s="70" t="s">
        <v>1206</v>
      </c>
      <c r="C652" s="70" t="s">
        <v>1923</v>
      </c>
      <c r="D652" s="70">
        <v>0.5</v>
      </c>
      <c r="E652" s="70">
        <v>9.9995999999999992</v>
      </c>
      <c r="F652" s="70">
        <v>0.05</v>
      </c>
      <c r="G652" s="70">
        <v>159.74</v>
      </c>
      <c r="H652" s="70">
        <v>0.19</v>
      </c>
      <c r="AB652" s="70" t="s">
        <v>3250</v>
      </c>
      <c r="AC652" s="70" t="s">
        <v>3689</v>
      </c>
      <c r="AD652" s="70" t="s">
        <v>3703</v>
      </c>
      <c r="AI652" s="98"/>
      <c r="AJ652" s="98"/>
    </row>
    <row r="653" spans="1:36" s="70" customFormat="1">
      <c r="A653" s="70" t="s">
        <v>3704</v>
      </c>
      <c r="B653" s="70" t="s">
        <v>1206</v>
      </c>
      <c r="C653" s="70" t="s">
        <v>1923</v>
      </c>
      <c r="D653" s="70">
        <v>0.5</v>
      </c>
      <c r="E653" s="70">
        <v>11.0304</v>
      </c>
      <c r="F653" s="70">
        <v>0.05</v>
      </c>
      <c r="G653" s="70">
        <v>119.81</v>
      </c>
      <c r="H653" s="70">
        <v>0.3</v>
      </c>
      <c r="AB653" s="70" t="s">
        <v>3250</v>
      </c>
      <c r="AC653" s="70" t="s">
        <v>3689</v>
      </c>
      <c r="AD653" s="70" t="s">
        <v>3704</v>
      </c>
      <c r="AI653" s="98"/>
      <c r="AJ653" s="98"/>
    </row>
    <row r="654" spans="1:36" s="70" customFormat="1">
      <c r="A654" s="70" t="s">
        <v>3705</v>
      </c>
      <c r="B654" s="70" t="s">
        <v>1206</v>
      </c>
      <c r="C654" s="70" t="s">
        <v>1923</v>
      </c>
      <c r="D654" s="70">
        <v>0.75</v>
      </c>
      <c r="E654" s="70">
        <v>0.66120000000000001</v>
      </c>
      <c r="F654" s="70">
        <v>1.1299999999999999</v>
      </c>
      <c r="G654" s="70">
        <v>70</v>
      </c>
      <c r="H654" s="70">
        <v>0.24</v>
      </c>
      <c r="AB654" s="70" t="s">
        <v>3250</v>
      </c>
      <c r="AC654" s="70" t="s">
        <v>3689</v>
      </c>
      <c r="AD654" s="70" t="s">
        <v>3705</v>
      </c>
      <c r="AI654" s="98"/>
      <c r="AJ654" s="98"/>
    </row>
    <row r="655" spans="1:36" s="70" customFormat="1">
      <c r="A655" s="70" t="s">
        <v>3425</v>
      </c>
      <c r="B655" s="70" t="s">
        <v>1206</v>
      </c>
      <c r="C655" s="70" t="s">
        <v>1923</v>
      </c>
      <c r="D655" s="70">
        <v>0.75</v>
      </c>
      <c r="E655" s="70">
        <v>0.83040000000000003</v>
      </c>
      <c r="F655" s="70">
        <v>0.9</v>
      </c>
      <c r="G655" s="70">
        <v>36.94</v>
      </c>
      <c r="H655" s="70">
        <v>0.31</v>
      </c>
      <c r="AB655" s="70" t="s">
        <v>3250</v>
      </c>
      <c r="AC655" s="70" t="s">
        <v>3689</v>
      </c>
      <c r="AD655" s="70" t="s">
        <v>3425</v>
      </c>
      <c r="AI655" s="98"/>
      <c r="AJ655" s="98"/>
    </row>
    <row r="656" spans="1:36" s="70" customFormat="1">
      <c r="A656" s="70" t="s">
        <v>3426</v>
      </c>
      <c r="B656" s="70" t="s">
        <v>1206</v>
      </c>
      <c r="C656" s="70" t="s">
        <v>1923</v>
      </c>
      <c r="D656" s="70">
        <v>0.75</v>
      </c>
      <c r="E656" s="70">
        <v>0.8004</v>
      </c>
      <c r="F656" s="70">
        <v>0.94</v>
      </c>
      <c r="G656" s="70">
        <v>22</v>
      </c>
      <c r="H656" s="70">
        <v>0.31</v>
      </c>
      <c r="AB656" s="70" t="s">
        <v>3250</v>
      </c>
      <c r="AC656" s="70" t="s">
        <v>3689</v>
      </c>
      <c r="AD656" s="70" t="s">
        <v>3426</v>
      </c>
      <c r="AI656" s="98"/>
      <c r="AJ656" s="98"/>
    </row>
    <row r="657" spans="1:36" s="70" customFormat="1">
      <c r="A657" s="70" t="s">
        <v>3706</v>
      </c>
      <c r="B657" s="70" t="s">
        <v>1206</v>
      </c>
      <c r="C657" s="70" t="s">
        <v>1922</v>
      </c>
      <c r="D657" s="70">
        <v>6.5</v>
      </c>
      <c r="E657" s="70">
        <v>0.23147999999999999</v>
      </c>
      <c r="F657" s="70">
        <v>28.08</v>
      </c>
      <c r="G657" s="70">
        <v>7.15</v>
      </c>
      <c r="H657" s="70">
        <v>0.3</v>
      </c>
      <c r="AB657" s="70" t="s">
        <v>3250</v>
      </c>
      <c r="AC657" s="70" t="s">
        <v>3707</v>
      </c>
      <c r="AD657" s="70" t="s">
        <v>3706</v>
      </c>
      <c r="AI657" s="98"/>
      <c r="AJ657" s="98"/>
    </row>
    <row r="658" spans="1:36" s="70" customFormat="1">
      <c r="A658" s="70" t="s">
        <v>3708</v>
      </c>
      <c r="B658" s="70" t="s">
        <v>1206</v>
      </c>
      <c r="C658" s="70" t="s">
        <v>1922</v>
      </c>
      <c r="D658" s="70">
        <v>6.5</v>
      </c>
      <c r="E658" s="70">
        <v>0.16883999999999999</v>
      </c>
      <c r="F658" s="70">
        <v>38.497</v>
      </c>
      <c r="G658" s="70">
        <v>7.15</v>
      </c>
      <c r="H658" s="70">
        <v>0.3</v>
      </c>
      <c r="AB658" s="70" t="s">
        <v>3250</v>
      </c>
      <c r="AC658" s="70" t="s">
        <v>3707</v>
      </c>
      <c r="AD658" s="70" t="s">
        <v>3708</v>
      </c>
      <c r="AI658" s="98"/>
      <c r="AJ658" s="98"/>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70" t="s">
        <v>3707</v>
      </c>
      <c r="AD659" s="70" t="s">
        <v>3709</v>
      </c>
      <c r="AI659" s="98"/>
      <c r="AJ659" s="98"/>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70" t="s">
        <v>3707</v>
      </c>
      <c r="AD660" s="70" t="s">
        <v>3710</v>
      </c>
      <c r="AI660" s="98"/>
      <c r="AJ660" s="98"/>
    </row>
    <row r="661" spans="1:36" s="70" customFormat="1">
      <c r="A661" s="70" t="s">
        <v>3711</v>
      </c>
      <c r="B661" s="70" t="s">
        <v>1206</v>
      </c>
      <c r="C661" s="70" t="s">
        <v>1922</v>
      </c>
      <c r="D661" s="70">
        <v>6.5</v>
      </c>
      <c r="E661" s="70">
        <v>0.23951999999999901</v>
      </c>
      <c r="F661" s="70">
        <v>27.132999999999999</v>
      </c>
      <c r="G661" s="70">
        <v>7.15</v>
      </c>
      <c r="H661" s="70">
        <v>0.3</v>
      </c>
      <c r="AB661" s="70" t="s">
        <v>3250</v>
      </c>
      <c r="AC661" s="70" t="s">
        <v>3707</v>
      </c>
      <c r="AD661" s="70" t="s">
        <v>3711</v>
      </c>
      <c r="AI661" s="98"/>
      <c r="AJ661" s="98"/>
    </row>
    <row r="662" spans="1:36" s="70" customFormat="1">
      <c r="A662" s="70" t="s">
        <v>3712</v>
      </c>
      <c r="B662" s="70" t="s">
        <v>1206</v>
      </c>
      <c r="C662" s="70" t="s">
        <v>1922</v>
      </c>
      <c r="D662" s="70">
        <v>6.5</v>
      </c>
      <c r="E662" s="70">
        <v>0.16883999999999999</v>
      </c>
      <c r="F662" s="70">
        <v>38.497</v>
      </c>
      <c r="G662" s="70">
        <v>7.15</v>
      </c>
      <c r="H662" s="70">
        <v>0.3</v>
      </c>
      <c r="AB662" s="70" t="s">
        <v>3250</v>
      </c>
      <c r="AC662" s="70" t="s">
        <v>3707</v>
      </c>
      <c r="AD662" s="70" t="s">
        <v>3712</v>
      </c>
      <c r="AI662" s="98"/>
      <c r="AJ662" s="98"/>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70" t="s">
        <v>3707</v>
      </c>
      <c r="AD663" s="70" t="s">
        <v>3713</v>
      </c>
      <c r="AI663" s="98"/>
      <c r="AJ663" s="98"/>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70" t="s">
        <v>3707</v>
      </c>
      <c r="AD664" s="70" t="s">
        <v>3714</v>
      </c>
      <c r="AI664" s="98"/>
      <c r="AJ664" s="98"/>
    </row>
    <row r="665" spans="1:36" s="70" customFormat="1">
      <c r="A665" s="70" t="s">
        <v>3715</v>
      </c>
      <c r="B665" s="70" t="s">
        <v>1206</v>
      </c>
      <c r="C665" s="70" t="s">
        <v>1922</v>
      </c>
      <c r="D665" s="70">
        <v>6.5</v>
      </c>
      <c r="E665" s="70">
        <v>0.24767999999999901</v>
      </c>
      <c r="F665" s="70">
        <v>26.242000000000001</v>
      </c>
      <c r="G665" s="70">
        <v>7.15</v>
      </c>
      <c r="H665" s="70">
        <v>0.3</v>
      </c>
      <c r="AB665" s="70" t="s">
        <v>3250</v>
      </c>
      <c r="AC665" s="70" t="s">
        <v>3707</v>
      </c>
      <c r="AD665" s="70" t="s">
        <v>3715</v>
      </c>
      <c r="AI665" s="98"/>
      <c r="AJ665" s="98"/>
    </row>
    <row r="666" spans="1:36" s="70" customFormat="1">
      <c r="A666" s="70" t="s">
        <v>3716</v>
      </c>
      <c r="B666" s="70" t="s">
        <v>1206</v>
      </c>
      <c r="C666" s="70" t="s">
        <v>1922</v>
      </c>
      <c r="D666" s="70">
        <v>6.5</v>
      </c>
      <c r="E666" s="70">
        <v>0.1842</v>
      </c>
      <c r="F666" s="70">
        <v>35.292000000000002</v>
      </c>
      <c r="G666" s="70">
        <v>7.15</v>
      </c>
      <c r="H666" s="70">
        <v>0.3</v>
      </c>
      <c r="AB666" s="70" t="s">
        <v>3250</v>
      </c>
      <c r="AC666" s="70" t="s">
        <v>3707</v>
      </c>
      <c r="AD666" s="70" t="s">
        <v>3716</v>
      </c>
      <c r="AI666" s="98"/>
      <c r="AJ666" s="98"/>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70" t="s">
        <v>3707</v>
      </c>
      <c r="AD667" s="70" t="s">
        <v>3717</v>
      </c>
      <c r="AI667" s="98"/>
      <c r="AJ667" s="98"/>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70" t="s">
        <v>3707</v>
      </c>
      <c r="AD668" s="70" t="s">
        <v>3718</v>
      </c>
      <c r="AI668" s="98"/>
      <c r="AJ668" s="98"/>
    </row>
    <row r="669" spans="1:36" s="70" customFormat="1">
      <c r="A669" s="70" t="s">
        <v>3719</v>
      </c>
      <c r="B669" s="70" t="s">
        <v>1206</v>
      </c>
      <c r="C669" s="70" t="s">
        <v>1922</v>
      </c>
      <c r="D669" s="70">
        <v>6.5</v>
      </c>
      <c r="E669" s="70">
        <v>0.29771999999999998</v>
      </c>
      <c r="F669" s="70">
        <v>21.83</v>
      </c>
      <c r="G669" s="70">
        <v>7.15</v>
      </c>
      <c r="H669" s="70">
        <v>0.3</v>
      </c>
      <c r="AB669" s="70" t="s">
        <v>3250</v>
      </c>
      <c r="AC669" s="70" t="s">
        <v>3707</v>
      </c>
      <c r="AD669" s="70" t="s">
        <v>3719</v>
      </c>
      <c r="AI669" s="98"/>
      <c r="AJ669" s="98"/>
    </row>
    <row r="670" spans="1:36" s="70" customFormat="1">
      <c r="A670" s="70" t="s">
        <v>3720</v>
      </c>
      <c r="B670" s="70" t="s">
        <v>1206</v>
      </c>
      <c r="C670" s="70" t="s">
        <v>1922</v>
      </c>
      <c r="D670" s="70">
        <v>6.5</v>
      </c>
      <c r="E670" s="70">
        <v>0.199679999999999</v>
      </c>
      <c r="F670" s="70">
        <v>32.543999999999997</v>
      </c>
      <c r="G670" s="70">
        <v>7.15</v>
      </c>
      <c r="H670" s="70">
        <v>0.3</v>
      </c>
      <c r="AB670" s="70" t="s">
        <v>3250</v>
      </c>
      <c r="AC670" s="70" t="s">
        <v>3707</v>
      </c>
      <c r="AD670" s="70" t="s">
        <v>3720</v>
      </c>
      <c r="AI670" s="98"/>
      <c r="AJ670" s="98"/>
    </row>
    <row r="671" spans="1:36" s="70" customFormat="1">
      <c r="A671" s="70" t="s">
        <v>3721</v>
      </c>
      <c r="B671" s="70" t="s">
        <v>1206</v>
      </c>
      <c r="C671" s="70" t="s">
        <v>1922</v>
      </c>
      <c r="D671" s="70">
        <v>8.25</v>
      </c>
      <c r="E671" s="70">
        <v>0.29375999999999902</v>
      </c>
      <c r="F671" s="70">
        <v>28.08</v>
      </c>
      <c r="G671" s="70">
        <v>5.85</v>
      </c>
      <c r="H671" s="70">
        <v>0.28999999999999998</v>
      </c>
      <c r="AB671" s="70" t="s">
        <v>3250</v>
      </c>
      <c r="AC671" s="70" t="s">
        <v>3707</v>
      </c>
      <c r="AD671" s="70" t="s">
        <v>3721</v>
      </c>
      <c r="AI671" s="98"/>
      <c r="AJ671" s="98"/>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70" t="s">
        <v>3707</v>
      </c>
      <c r="AD672" s="70" t="s">
        <v>3722</v>
      </c>
      <c r="AI672" s="98"/>
      <c r="AJ672" s="98"/>
    </row>
    <row r="673" spans="1:36" s="70" customFormat="1">
      <c r="A673" s="70" t="s">
        <v>3723</v>
      </c>
      <c r="B673" s="70" t="s">
        <v>1206</v>
      </c>
      <c r="C673" s="70" t="s">
        <v>1922</v>
      </c>
      <c r="D673" s="70">
        <v>6.5</v>
      </c>
      <c r="E673" s="70">
        <v>0.30636000000000002</v>
      </c>
      <c r="F673" s="70">
        <v>21.22</v>
      </c>
      <c r="G673" s="70">
        <v>7.15</v>
      </c>
      <c r="H673" s="70">
        <v>0.3</v>
      </c>
      <c r="AB673" s="70" t="s">
        <v>3250</v>
      </c>
      <c r="AC673" s="70" t="s">
        <v>3707</v>
      </c>
      <c r="AD673" s="70" t="s">
        <v>3723</v>
      </c>
      <c r="AI673" s="98"/>
      <c r="AJ673" s="98"/>
    </row>
    <row r="674" spans="1:36" s="70" customFormat="1">
      <c r="A674" s="70" t="s">
        <v>3724</v>
      </c>
      <c r="B674" s="70" t="s">
        <v>1206</v>
      </c>
      <c r="C674" s="70" t="s">
        <v>1922</v>
      </c>
      <c r="D674" s="70">
        <v>6.5</v>
      </c>
      <c r="E674" s="70">
        <v>0.20760000000000001</v>
      </c>
      <c r="F674" s="70">
        <v>31.312999999999999</v>
      </c>
      <c r="G674" s="70">
        <v>7.15</v>
      </c>
      <c r="H674" s="70">
        <v>0.3</v>
      </c>
      <c r="AB674" s="70" t="s">
        <v>3250</v>
      </c>
      <c r="AC674" s="70" t="s">
        <v>3707</v>
      </c>
      <c r="AD674" s="70" t="s">
        <v>3724</v>
      </c>
      <c r="AI674" s="98"/>
      <c r="AJ674" s="98"/>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70" t="s">
        <v>3707</v>
      </c>
      <c r="AD675" s="70" t="s">
        <v>3725</v>
      </c>
      <c r="AI675" s="98"/>
      <c r="AJ675" s="98"/>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70" t="s">
        <v>3707</v>
      </c>
      <c r="AD676" s="70" t="s">
        <v>3726</v>
      </c>
      <c r="AI676" s="98"/>
      <c r="AJ676" s="98"/>
    </row>
    <row r="677" spans="1:36" s="70" customFormat="1">
      <c r="A677" s="70" t="s">
        <v>3727</v>
      </c>
      <c r="B677" s="70" t="s">
        <v>1206</v>
      </c>
      <c r="C677" s="70" t="s">
        <v>1922</v>
      </c>
      <c r="D677" s="70">
        <v>6.5</v>
      </c>
      <c r="E677" s="70">
        <v>0.32363999999999998</v>
      </c>
      <c r="F677" s="70">
        <v>20.085999999999999</v>
      </c>
      <c r="G677" s="70">
        <v>7.15</v>
      </c>
      <c r="H677" s="70">
        <v>0.3</v>
      </c>
      <c r="AB677" s="70" t="s">
        <v>3250</v>
      </c>
      <c r="AC677" s="70" t="s">
        <v>3707</v>
      </c>
      <c r="AD677" s="70" t="s">
        <v>3727</v>
      </c>
      <c r="AI677" s="98"/>
      <c r="AJ677" s="98"/>
    </row>
    <row r="678" spans="1:36" s="70" customFormat="1">
      <c r="A678" s="70" t="s">
        <v>3728</v>
      </c>
      <c r="B678" s="70" t="s">
        <v>1206</v>
      </c>
      <c r="C678" s="70" t="s">
        <v>1922</v>
      </c>
      <c r="D678" s="70">
        <v>6.5</v>
      </c>
      <c r="E678" s="70">
        <v>0.23147999999999999</v>
      </c>
      <c r="F678" s="70">
        <v>28.08</v>
      </c>
      <c r="G678" s="70">
        <v>7.15</v>
      </c>
      <c r="H678" s="70">
        <v>0.3</v>
      </c>
      <c r="AB678" s="70" t="s">
        <v>3250</v>
      </c>
      <c r="AC678" s="70" t="s">
        <v>3707</v>
      </c>
      <c r="AD678" s="70" t="s">
        <v>3728</v>
      </c>
      <c r="AI678" s="98"/>
      <c r="AJ678" s="98"/>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70" t="s">
        <v>3707</v>
      </c>
      <c r="AD679" s="70" t="s">
        <v>3729</v>
      </c>
      <c r="AI679" s="98"/>
      <c r="AJ679" s="98"/>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70" t="s">
        <v>3707</v>
      </c>
      <c r="AD680" s="70" t="s">
        <v>3730</v>
      </c>
      <c r="AI680" s="98"/>
      <c r="AJ680" s="98"/>
    </row>
    <row r="681" spans="1:36" s="70" customFormat="1">
      <c r="A681" s="70" t="s">
        <v>3731</v>
      </c>
      <c r="B681" s="70" t="s">
        <v>1206</v>
      </c>
      <c r="C681" s="70" t="s">
        <v>1922</v>
      </c>
      <c r="D681" s="70">
        <v>6.5</v>
      </c>
      <c r="E681" s="70">
        <v>0.30215999999999998</v>
      </c>
      <c r="F681" s="70">
        <v>21.515999999999998</v>
      </c>
      <c r="G681" s="70">
        <v>7.15</v>
      </c>
      <c r="H681" s="70">
        <v>0.3</v>
      </c>
      <c r="AB681" s="70" t="s">
        <v>3250</v>
      </c>
      <c r="AC681" s="70" t="s">
        <v>3732</v>
      </c>
      <c r="AD681" s="70" t="s">
        <v>3731</v>
      </c>
      <c r="AI681" s="98"/>
      <c r="AJ681" s="98"/>
    </row>
    <row r="682" spans="1:36" s="70" customFormat="1">
      <c r="A682" s="70" t="s">
        <v>3733</v>
      </c>
      <c r="B682" s="70" t="s">
        <v>1206</v>
      </c>
      <c r="C682" s="70" t="s">
        <v>1922</v>
      </c>
      <c r="D682" s="70">
        <v>6.5</v>
      </c>
      <c r="E682" s="70">
        <v>0.212999999999999</v>
      </c>
      <c r="F682" s="70">
        <v>30.518000000000001</v>
      </c>
      <c r="G682" s="70">
        <v>7.15</v>
      </c>
      <c r="H682" s="70">
        <v>0.3</v>
      </c>
      <c r="AB682" s="70" t="s">
        <v>3250</v>
      </c>
      <c r="AC682" s="70" t="s">
        <v>3732</v>
      </c>
      <c r="AD682" s="70" t="s">
        <v>3733</v>
      </c>
      <c r="AI682" s="98"/>
      <c r="AJ682" s="98"/>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70" t="s">
        <v>3732</v>
      </c>
      <c r="AD683" s="70" t="s">
        <v>3734</v>
      </c>
      <c r="AI683" s="98"/>
      <c r="AJ683" s="98"/>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70" t="s">
        <v>3732</v>
      </c>
      <c r="AD684" s="70" t="s">
        <v>3735</v>
      </c>
      <c r="AI684" s="98"/>
      <c r="AJ684" s="98"/>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70" t="s">
        <v>3732</v>
      </c>
      <c r="AD685" s="70" t="s">
        <v>3736</v>
      </c>
      <c r="AI685" s="98"/>
      <c r="AJ685" s="98"/>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70" t="s">
        <v>3732</v>
      </c>
      <c r="AD686" s="70" t="s">
        <v>3737</v>
      </c>
      <c r="AI686" s="98"/>
      <c r="AJ686" s="98"/>
    </row>
    <row r="687" spans="1:36" s="70" customFormat="1">
      <c r="A687" s="70" t="s">
        <v>3738</v>
      </c>
      <c r="B687" s="70" t="s">
        <v>1206</v>
      </c>
      <c r="C687" s="70" t="s">
        <v>1922</v>
      </c>
      <c r="D687" s="70">
        <v>6.5</v>
      </c>
      <c r="E687" s="70">
        <v>0.30959999999999999</v>
      </c>
      <c r="F687" s="70">
        <v>20.986999999999998</v>
      </c>
      <c r="G687" s="70">
        <v>7.15</v>
      </c>
      <c r="H687" s="70">
        <v>0.3</v>
      </c>
      <c r="AB687" s="70" t="s">
        <v>3250</v>
      </c>
      <c r="AC687" s="70" t="s">
        <v>3732</v>
      </c>
      <c r="AD687" s="70" t="s">
        <v>3738</v>
      </c>
      <c r="AI687" s="98"/>
      <c r="AJ687" s="98"/>
    </row>
    <row r="688" spans="1:36" s="70" customFormat="1">
      <c r="A688" s="70" t="s">
        <v>3739</v>
      </c>
      <c r="B688" s="70" t="s">
        <v>1206</v>
      </c>
      <c r="C688" s="70" t="s">
        <v>1922</v>
      </c>
      <c r="D688" s="70">
        <v>6.5</v>
      </c>
      <c r="E688" s="70">
        <v>0.212999999999999</v>
      </c>
      <c r="F688" s="70">
        <v>30.518000000000001</v>
      </c>
      <c r="G688" s="70">
        <v>7.15</v>
      </c>
      <c r="H688" s="70">
        <v>0.3</v>
      </c>
      <c r="AB688" s="70" t="s">
        <v>3250</v>
      </c>
      <c r="AC688" s="70" t="s">
        <v>3732</v>
      </c>
      <c r="AD688" s="70" t="s">
        <v>3739</v>
      </c>
      <c r="AI688" s="98"/>
      <c r="AJ688" s="98"/>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70" t="s">
        <v>3732</v>
      </c>
      <c r="AD689" s="70" t="s">
        <v>3740</v>
      </c>
      <c r="AI689" s="98"/>
      <c r="AJ689" s="98"/>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70" t="s">
        <v>3732</v>
      </c>
      <c r="AD690" s="70" t="s">
        <v>3741</v>
      </c>
      <c r="AI690" s="98"/>
      <c r="AJ690" s="98"/>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70" t="s">
        <v>3732</v>
      </c>
      <c r="AD691" s="70" t="s">
        <v>3742</v>
      </c>
      <c r="AI691" s="98"/>
      <c r="AJ691" s="98"/>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70" t="s">
        <v>3732</v>
      </c>
      <c r="AD692" s="70" t="s">
        <v>3743</v>
      </c>
      <c r="AI692" s="98"/>
      <c r="AJ692" s="98"/>
    </row>
    <row r="693" spans="1:36" s="70" customFormat="1">
      <c r="A693" s="70" t="s">
        <v>3744</v>
      </c>
      <c r="B693" s="70" t="s">
        <v>1206</v>
      </c>
      <c r="C693" s="70" t="s">
        <v>1922</v>
      </c>
      <c r="D693" s="70">
        <v>6.5</v>
      </c>
      <c r="E693" s="70">
        <v>0.32496000000000003</v>
      </c>
      <c r="F693" s="70">
        <v>19.998999999999999</v>
      </c>
      <c r="G693" s="70">
        <v>7.15</v>
      </c>
      <c r="H693" s="70">
        <v>0.3</v>
      </c>
      <c r="AB693" s="70" t="s">
        <v>3250</v>
      </c>
      <c r="AC693" s="70" t="s">
        <v>3732</v>
      </c>
      <c r="AD693" s="70" t="s">
        <v>3744</v>
      </c>
      <c r="AI693" s="98"/>
      <c r="AJ693" s="98"/>
    </row>
    <row r="694" spans="1:36" s="70" customFormat="1">
      <c r="A694" s="70" t="s">
        <v>3745</v>
      </c>
      <c r="B694" s="70" t="s">
        <v>1206</v>
      </c>
      <c r="C694" s="70" t="s">
        <v>1922</v>
      </c>
      <c r="D694" s="70">
        <v>6.5</v>
      </c>
      <c r="E694" s="70">
        <v>0.23483999999999999</v>
      </c>
      <c r="F694" s="70">
        <v>27.672000000000001</v>
      </c>
      <c r="G694" s="70">
        <v>7.15</v>
      </c>
      <c r="H694" s="70">
        <v>0.3</v>
      </c>
      <c r="AB694" s="70" t="s">
        <v>3250</v>
      </c>
      <c r="AC694" s="70" t="s">
        <v>3732</v>
      </c>
      <c r="AD694" s="70" t="s">
        <v>3745</v>
      </c>
      <c r="AI694" s="98"/>
      <c r="AJ694" s="98"/>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70" t="s">
        <v>3732</v>
      </c>
      <c r="AD695" s="70" t="s">
        <v>3746</v>
      </c>
      <c r="AI695" s="98"/>
      <c r="AJ695" s="98"/>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70" t="s">
        <v>3732</v>
      </c>
      <c r="AD696" s="70" t="s">
        <v>3747</v>
      </c>
      <c r="AI696" s="98"/>
      <c r="AJ696" s="98"/>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70" t="s">
        <v>3732</v>
      </c>
      <c r="AD697" s="70" t="s">
        <v>3748</v>
      </c>
      <c r="AI697" s="98"/>
      <c r="AJ697" s="98"/>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70" t="s">
        <v>3732</v>
      </c>
      <c r="AD698" s="70" t="s">
        <v>3749</v>
      </c>
      <c r="AI698" s="98"/>
      <c r="AJ698" s="98"/>
    </row>
    <row r="699" spans="1:36" s="70" customFormat="1">
      <c r="A699" s="70" t="s">
        <v>3750</v>
      </c>
      <c r="B699" s="70" t="s">
        <v>1206</v>
      </c>
      <c r="C699" s="70" t="s">
        <v>1922</v>
      </c>
      <c r="D699" s="70">
        <v>6.5</v>
      </c>
      <c r="E699" s="70">
        <v>0.28692000000000001</v>
      </c>
      <c r="F699" s="70">
        <v>22.65</v>
      </c>
      <c r="G699" s="70">
        <v>7.15</v>
      </c>
      <c r="H699" s="70">
        <v>0.3</v>
      </c>
      <c r="AB699" s="70" t="s">
        <v>3250</v>
      </c>
      <c r="AC699" s="70" t="s">
        <v>3732</v>
      </c>
      <c r="AD699" s="70" t="s">
        <v>3750</v>
      </c>
      <c r="AI699" s="98"/>
      <c r="AJ699" s="98"/>
    </row>
    <row r="700" spans="1:36" s="70" customFormat="1">
      <c r="A700" s="70" t="s">
        <v>3751</v>
      </c>
      <c r="B700" s="70" t="s">
        <v>1206</v>
      </c>
      <c r="C700" s="70" t="s">
        <v>1922</v>
      </c>
      <c r="D700" s="70">
        <v>6.5</v>
      </c>
      <c r="E700" s="70">
        <v>0.20579999999999901</v>
      </c>
      <c r="F700" s="70">
        <v>31.593</v>
      </c>
      <c r="G700" s="70">
        <v>7.15</v>
      </c>
      <c r="H700" s="70">
        <v>0.3</v>
      </c>
      <c r="AB700" s="70" t="s">
        <v>3250</v>
      </c>
      <c r="AC700" s="70" t="s">
        <v>3732</v>
      </c>
      <c r="AD700" s="70" t="s">
        <v>3751</v>
      </c>
      <c r="AI700" s="98"/>
      <c r="AJ700" s="98"/>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70" t="s">
        <v>3732</v>
      </c>
      <c r="AD701" s="70" t="s">
        <v>3752</v>
      </c>
      <c r="AI701" s="98"/>
      <c r="AJ701" s="98"/>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70" t="s">
        <v>3732</v>
      </c>
      <c r="AD702" s="70" t="s">
        <v>3753</v>
      </c>
      <c r="AI702" s="98"/>
      <c r="AJ702" s="98"/>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70" t="s">
        <v>3732</v>
      </c>
      <c r="AD703" s="70" t="s">
        <v>3754</v>
      </c>
      <c r="AI703" s="98"/>
      <c r="AJ703" s="98"/>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70" t="s">
        <v>3732</v>
      </c>
      <c r="AD704" s="70" t="s">
        <v>3755</v>
      </c>
      <c r="AI704" s="98"/>
      <c r="AJ704" s="98"/>
    </row>
    <row r="705" spans="1:36" s="70" customFormat="1">
      <c r="A705" s="70" t="s">
        <v>3756</v>
      </c>
      <c r="B705" s="70" t="s">
        <v>1206</v>
      </c>
      <c r="C705" s="70" t="s">
        <v>1922</v>
      </c>
      <c r="D705" s="70">
        <v>48</v>
      </c>
      <c r="E705" s="70">
        <v>4.1399999999999997</v>
      </c>
      <c r="F705" s="70">
        <v>11.593</v>
      </c>
      <c r="G705" s="70">
        <v>1.83</v>
      </c>
      <c r="H705" s="70">
        <v>0.27</v>
      </c>
      <c r="AB705" s="70" t="s">
        <v>3250</v>
      </c>
      <c r="AC705" s="70" t="s">
        <v>3732</v>
      </c>
      <c r="AD705" s="70" t="s">
        <v>3756</v>
      </c>
      <c r="AI705" s="98"/>
      <c r="AJ705" s="98"/>
    </row>
    <row r="706" spans="1:36" s="70" customFormat="1">
      <c r="A706" s="70" t="s">
        <v>3757</v>
      </c>
      <c r="B706" s="70" t="s">
        <v>1206</v>
      </c>
      <c r="C706" s="70" t="s">
        <v>1922</v>
      </c>
      <c r="D706" s="70">
        <v>48</v>
      </c>
      <c r="E706" s="70">
        <v>3.0396000000000001</v>
      </c>
      <c r="F706" s="70">
        <v>15.804</v>
      </c>
      <c r="G706" s="70">
        <v>1.83</v>
      </c>
      <c r="H706" s="70">
        <v>0.27</v>
      </c>
      <c r="AB706" s="70" t="s">
        <v>3250</v>
      </c>
      <c r="AC706" s="70" t="s">
        <v>3732</v>
      </c>
      <c r="AD706" s="70" t="s">
        <v>3757</v>
      </c>
      <c r="AI706" s="98"/>
      <c r="AJ706" s="98"/>
    </row>
    <row r="707" spans="1:36" s="70" customFormat="1">
      <c r="A707" s="70" t="s">
        <v>3758</v>
      </c>
      <c r="B707" s="70" t="s">
        <v>1206</v>
      </c>
      <c r="C707" s="70" t="s">
        <v>1922</v>
      </c>
      <c r="D707" s="70">
        <v>48</v>
      </c>
      <c r="E707" s="70">
        <v>2.45688</v>
      </c>
      <c r="F707" s="70">
        <v>19.536999999999999</v>
      </c>
      <c r="G707" s="70">
        <v>1.83</v>
      </c>
      <c r="H707" s="70">
        <v>0.27</v>
      </c>
      <c r="AB707" s="70" t="s">
        <v>3250</v>
      </c>
      <c r="AC707" s="70" t="s">
        <v>3732</v>
      </c>
      <c r="AD707" s="70" t="s">
        <v>3758</v>
      </c>
      <c r="AI707" s="98"/>
      <c r="AJ707" s="98"/>
    </row>
    <row r="708" spans="1:36" s="70" customFormat="1">
      <c r="A708" s="70" t="s">
        <v>3759</v>
      </c>
      <c r="B708" s="70" t="s">
        <v>1206</v>
      </c>
      <c r="C708" s="70" t="s">
        <v>1922</v>
      </c>
      <c r="D708" s="70">
        <v>48</v>
      </c>
      <c r="E708" s="70">
        <v>2.2296</v>
      </c>
      <c r="F708" s="70">
        <v>21.515999999999998</v>
      </c>
      <c r="G708" s="70">
        <v>1.83</v>
      </c>
      <c r="H708" s="70">
        <v>0.27</v>
      </c>
      <c r="AB708" s="70" t="s">
        <v>3250</v>
      </c>
      <c r="AC708" s="70" t="s">
        <v>3732</v>
      </c>
      <c r="AD708" s="70" t="s">
        <v>3759</v>
      </c>
      <c r="AI708" s="98"/>
      <c r="AJ708" s="98"/>
    </row>
    <row r="709" spans="1:36" s="70" customFormat="1">
      <c r="A709" s="70" t="s">
        <v>3760</v>
      </c>
      <c r="B709" s="70" t="s">
        <v>1206</v>
      </c>
      <c r="C709" s="70" t="s">
        <v>1922</v>
      </c>
      <c r="D709" s="70">
        <v>4.5</v>
      </c>
      <c r="E709" s="70">
        <v>0.35304000000000002</v>
      </c>
      <c r="F709" s="70">
        <v>12.746</v>
      </c>
      <c r="G709" s="70">
        <v>9.89</v>
      </c>
      <c r="H709" s="70">
        <v>0.31</v>
      </c>
      <c r="AB709" s="70" t="s">
        <v>3250</v>
      </c>
      <c r="AC709" s="70" t="s">
        <v>3761</v>
      </c>
      <c r="AD709" s="70" t="s">
        <v>3760</v>
      </c>
      <c r="AI709" s="98"/>
      <c r="AJ709" s="98"/>
    </row>
    <row r="710" spans="1:36" s="70" customFormat="1">
      <c r="A710" s="70" t="s">
        <v>3762</v>
      </c>
      <c r="B710" s="70" t="s">
        <v>1206</v>
      </c>
      <c r="C710" s="70" t="s">
        <v>1922</v>
      </c>
      <c r="D710" s="70">
        <v>4.5</v>
      </c>
      <c r="E710" s="70">
        <v>0.29208000000000001</v>
      </c>
      <c r="F710" s="70">
        <v>15.409000000000001</v>
      </c>
      <c r="G710" s="70">
        <v>9.89</v>
      </c>
      <c r="H710" s="70">
        <v>0.31</v>
      </c>
      <c r="AB710" s="70" t="s">
        <v>3250</v>
      </c>
      <c r="AC710" s="70" t="s">
        <v>3761</v>
      </c>
      <c r="AD710" s="70" t="s">
        <v>3762</v>
      </c>
      <c r="AI710" s="98"/>
      <c r="AJ710" s="98"/>
    </row>
    <row r="711" spans="1:36" s="70" customFormat="1">
      <c r="A711" s="70" t="s">
        <v>3731</v>
      </c>
      <c r="B711" s="70" t="s">
        <v>1206</v>
      </c>
      <c r="C711" s="70" t="s">
        <v>1922</v>
      </c>
      <c r="D711" s="70">
        <v>6.5</v>
      </c>
      <c r="E711" s="70">
        <v>0.33695999999999998</v>
      </c>
      <c r="F711" s="70">
        <v>19.292999999999999</v>
      </c>
      <c r="G711" s="70">
        <v>7.15</v>
      </c>
      <c r="H711" s="70">
        <v>0.3</v>
      </c>
      <c r="AB711" s="70" t="s">
        <v>3250</v>
      </c>
      <c r="AC711" s="70" t="s">
        <v>3761</v>
      </c>
      <c r="AD711" s="70" t="s">
        <v>3731</v>
      </c>
      <c r="AI711" s="98"/>
      <c r="AJ711" s="98"/>
    </row>
    <row r="712" spans="1:36" s="70" customFormat="1">
      <c r="A712" s="70" t="s">
        <v>3733</v>
      </c>
      <c r="B712" s="70" t="s">
        <v>1206</v>
      </c>
      <c r="C712" s="70" t="s">
        <v>1922</v>
      </c>
      <c r="D712" s="70">
        <v>6.5</v>
      </c>
      <c r="E712" s="70">
        <v>0.24767999999999901</v>
      </c>
      <c r="F712" s="70">
        <v>26.238</v>
      </c>
      <c r="G712" s="70">
        <v>7.15</v>
      </c>
      <c r="H712" s="70">
        <v>0.3</v>
      </c>
      <c r="AB712" s="70" t="s">
        <v>3250</v>
      </c>
      <c r="AC712" s="70" t="s">
        <v>3761</v>
      </c>
      <c r="AD712" s="70" t="s">
        <v>3733</v>
      </c>
      <c r="AI712" s="98"/>
      <c r="AJ712" s="98"/>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70" t="s">
        <v>3761</v>
      </c>
      <c r="AD713" s="70" t="s">
        <v>3763</v>
      </c>
      <c r="AI713" s="98"/>
      <c r="AJ713" s="98"/>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70" t="s">
        <v>3761</v>
      </c>
      <c r="AD714" s="70" t="s">
        <v>3735</v>
      </c>
      <c r="AI714" s="98"/>
      <c r="AJ714" s="98"/>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70" t="s">
        <v>3761</v>
      </c>
      <c r="AD715" s="70" t="s">
        <v>3736</v>
      </c>
      <c r="AI715" s="98"/>
      <c r="AJ715" s="98"/>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70" t="s">
        <v>3761</v>
      </c>
      <c r="AD716" s="70" t="s">
        <v>3737</v>
      </c>
      <c r="AI716" s="98"/>
      <c r="AJ716" s="98"/>
    </row>
    <row r="717" spans="1:36" s="70" customFormat="1">
      <c r="A717" s="70" t="s">
        <v>3764</v>
      </c>
      <c r="B717" s="70" t="s">
        <v>1206</v>
      </c>
      <c r="C717" s="70" t="s">
        <v>1922</v>
      </c>
      <c r="D717" s="70">
        <v>4.5</v>
      </c>
      <c r="E717" s="70">
        <v>0.35868</v>
      </c>
      <c r="F717" s="70">
        <v>12.545</v>
      </c>
      <c r="G717" s="70">
        <v>9.89</v>
      </c>
      <c r="H717" s="70">
        <v>0.31</v>
      </c>
      <c r="AB717" s="70" t="s">
        <v>3250</v>
      </c>
      <c r="AC717" s="70" t="s">
        <v>3761</v>
      </c>
      <c r="AD717" s="70" t="s">
        <v>3764</v>
      </c>
      <c r="AI717" s="98"/>
      <c r="AJ717" s="98"/>
    </row>
    <row r="718" spans="1:36" s="70" customFormat="1">
      <c r="A718" s="70" t="s">
        <v>3765</v>
      </c>
      <c r="B718" s="70" t="s">
        <v>1206</v>
      </c>
      <c r="C718" s="70" t="s">
        <v>1922</v>
      </c>
      <c r="D718" s="70">
        <v>4.5</v>
      </c>
      <c r="E718" s="70">
        <v>0.30299999999999999</v>
      </c>
      <c r="F718" s="70">
        <v>14.853</v>
      </c>
      <c r="G718" s="70">
        <v>9.89</v>
      </c>
      <c r="H718" s="70">
        <v>0.31</v>
      </c>
      <c r="AB718" s="70" t="s">
        <v>3250</v>
      </c>
      <c r="AC718" s="70" t="s">
        <v>3761</v>
      </c>
      <c r="AD718" s="70" t="s">
        <v>3765</v>
      </c>
      <c r="AI718" s="98"/>
      <c r="AJ718" s="98"/>
    </row>
    <row r="719" spans="1:36" s="70" customFormat="1">
      <c r="A719" s="70" t="s">
        <v>3738</v>
      </c>
      <c r="B719" s="70" t="s">
        <v>1206</v>
      </c>
      <c r="C719" s="70" t="s">
        <v>1922</v>
      </c>
      <c r="D719" s="70">
        <v>6.5</v>
      </c>
      <c r="E719" s="70">
        <v>0.35208</v>
      </c>
      <c r="F719" s="70">
        <v>18.46</v>
      </c>
      <c r="G719" s="70">
        <v>7.15</v>
      </c>
      <c r="H719" s="70">
        <v>0.3</v>
      </c>
      <c r="AB719" s="70" t="s">
        <v>3250</v>
      </c>
      <c r="AC719" s="70" t="s">
        <v>3761</v>
      </c>
      <c r="AD719" s="70" t="s">
        <v>3738</v>
      </c>
      <c r="AI719" s="98"/>
      <c r="AJ719" s="98"/>
    </row>
    <row r="720" spans="1:36" s="70" customFormat="1">
      <c r="A720" s="70" t="s">
        <v>3739</v>
      </c>
      <c r="B720" s="70" t="s">
        <v>1206</v>
      </c>
      <c r="C720" s="70" t="s">
        <v>1922</v>
      </c>
      <c r="D720" s="70">
        <v>6.5</v>
      </c>
      <c r="E720" s="70">
        <v>0.26232</v>
      </c>
      <c r="F720" s="70">
        <v>24.776</v>
      </c>
      <c r="G720" s="70">
        <v>7.15</v>
      </c>
      <c r="H720" s="70">
        <v>0.3</v>
      </c>
      <c r="AB720" s="70" t="s">
        <v>3250</v>
      </c>
      <c r="AC720" s="70" t="s">
        <v>3761</v>
      </c>
      <c r="AD720" s="70" t="s">
        <v>3739</v>
      </c>
      <c r="AI720" s="98"/>
      <c r="AJ720" s="98"/>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70" t="s">
        <v>3761</v>
      </c>
      <c r="AD721" s="70" t="s">
        <v>3766</v>
      </c>
      <c r="AI721" s="98"/>
      <c r="AJ721" s="98"/>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70" t="s">
        <v>3761</v>
      </c>
      <c r="AD722" s="70" t="s">
        <v>3741</v>
      </c>
      <c r="AI722" s="98"/>
      <c r="AJ722" s="98"/>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70" t="s">
        <v>3761</v>
      </c>
      <c r="AD723" s="70" t="s">
        <v>3742</v>
      </c>
      <c r="AI723" s="98"/>
      <c r="AJ723" s="98"/>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70" t="s">
        <v>3761</v>
      </c>
      <c r="AD724" s="70" t="s">
        <v>3743</v>
      </c>
      <c r="AI724" s="98"/>
      <c r="AJ724" s="98"/>
    </row>
    <row r="725" spans="1:36" s="70" customFormat="1">
      <c r="A725" s="70" t="s">
        <v>3767</v>
      </c>
      <c r="B725" s="70" t="s">
        <v>1206</v>
      </c>
      <c r="C725" s="70" t="s">
        <v>1922</v>
      </c>
      <c r="D725" s="70">
        <v>4.5</v>
      </c>
      <c r="E725" s="70">
        <v>0.39311999999999903</v>
      </c>
      <c r="F725" s="70">
        <v>11.446999999999999</v>
      </c>
      <c r="G725" s="70">
        <v>9.89</v>
      </c>
      <c r="H725" s="70">
        <v>0.31</v>
      </c>
      <c r="AB725" s="70" t="s">
        <v>3250</v>
      </c>
      <c r="AC725" s="70" t="s">
        <v>3761</v>
      </c>
      <c r="AD725" s="70" t="s">
        <v>3767</v>
      </c>
      <c r="AI725" s="98"/>
      <c r="AJ725" s="98"/>
    </row>
    <row r="726" spans="1:36" s="70" customFormat="1">
      <c r="A726" s="70" t="s">
        <v>3768</v>
      </c>
      <c r="B726" s="70" t="s">
        <v>1206</v>
      </c>
      <c r="C726" s="70" t="s">
        <v>1922</v>
      </c>
      <c r="D726" s="70">
        <v>4.5</v>
      </c>
      <c r="E726" s="70">
        <v>0.3306</v>
      </c>
      <c r="F726" s="70">
        <v>13.612</v>
      </c>
      <c r="G726" s="70">
        <v>9.89</v>
      </c>
      <c r="H726" s="70">
        <v>0.31</v>
      </c>
      <c r="AB726" s="70" t="s">
        <v>3250</v>
      </c>
      <c r="AC726" s="70" t="s">
        <v>3761</v>
      </c>
      <c r="AD726" s="70" t="s">
        <v>3768</v>
      </c>
      <c r="AI726" s="98"/>
      <c r="AJ726" s="98"/>
    </row>
    <row r="727" spans="1:36" s="70" customFormat="1">
      <c r="A727" s="70" t="s">
        <v>3744</v>
      </c>
      <c r="B727" s="70" t="s">
        <v>1206</v>
      </c>
      <c r="C727" s="70" t="s">
        <v>1922</v>
      </c>
      <c r="D727" s="70">
        <v>6.5</v>
      </c>
      <c r="E727" s="70">
        <v>0.38279999999999997</v>
      </c>
      <c r="F727" s="70">
        <v>16.978999999999999</v>
      </c>
      <c r="G727" s="70">
        <v>7.15</v>
      </c>
      <c r="H727" s="70">
        <v>0.3</v>
      </c>
      <c r="AB727" s="70" t="s">
        <v>3250</v>
      </c>
      <c r="AC727" s="70" t="s">
        <v>3761</v>
      </c>
      <c r="AD727" s="70" t="s">
        <v>3744</v>
      </c>
      <c r="AI727" s="98"/>
      <c r="AJ727" s="98"/>
    </row>
    <row r="728" spans="1:36" s="70" customFormat="1">
      <c r="A728" s="70" t="s">
        <v>3745</v>
      </c>
      <c r="B728" s="70" t="s">
        <v>1206</v>
      </c>
      <c r="C728" s="70" t="s">
        <v>1922</v>
      </c>
      <c r="D728" s="70">
        <v>6.5</v>
      </c>
      <c r="E728" s="70">
        <v>0.29927999999999999</v>
      </c>
      <c r="F728" s="70">
        <v>21.716000000000001</v>
      </c>
      <c r="G728" s="70">
        <v>7.15</v>
      </c>
      <c r="H728" s="70">
        <v>0.3</v>
      </c>
      <c r="AB728" s="70" t="s">
        <v>3250</v>
      </c>
      <c r="AC728" s="70" t="s">
        <v>3761</v>
      </c>
      <c r="AD728" s="70" t="s">
        <v>3745</v>
      </c>
      <c r="AI728" s="98"/>
      <c r="AJ728" s="98"/>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70" t="s">
        <v>3761</v>
      </c>
      <c r="AD729" s="70" t="s">
        <v>3769</v>
      </c>
      <c r="AI729" s="98"/>
      <c r="AJ729" s="98"/>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70" t="s">
        <v>3761</v>
      </c>
      <c r="AD730" s="70" t="s">
        <v>3747</v>
      </c>
      <c r="AI730" s="98"/>
      <c r="AJ730" s="98"/>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70" t="s">
        <v>3761</v>
      </c>
      <c r="AD731" s="70" t="s">
        <v>3748</v>
      </c>
      <c r="AI731" s="98"/>
      <c r="AJ731" s="98"/>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70" t="s">
        <v>3761</v>
      </c>
      <c r="AD732" s="70" t="s">
        <v>3749</v>
      </c>
      <c r="AI732" s="98"/>
      <c r="AJ732" s="98"/>
    </row>
    <row r="733" spans="1:36" s="70" customFormat="1">
      <c r="A733" s="70" t="s">
        <v>3770</v>
      </c>
      <c r="B733" s="70" t="s">
        <v>1206</v>
      </c>
      <c r="C733" s="70" t="s">
        <v>1922</v>
      </c>
      <c r="D733" s="70">
        <v>4.5</v>
      </c>
      <c r="E733" s="70">
        <v>0.30299999999999999</v>
      </c>
      <c r="F733" s="70">
        <v>14.853</v>
      </c>
      <c r="G733" s="70">
        <v>9.89</v>
      </c>
      <c r="H733" s="70">
        <v>0.31</v>
      </c>
      <c r="AB733" s="70" t="s">
        <v>3250</v>
      </c>
      <c r="AC733" s="70" t="s">
        <v>3761</v>
      </c>
      <c r="AD733" s="70" t="s">
        <v>3770</v>
      </c>
      <c r="AI733" s="98"/>
      <c r="AJ733" s="98"/>
    </row>
    <row r="734" spans="1:36" s="70" customFormat="1">
      <c r="A734" s="70" t="s">
        <v>3771</v>
      </c>
      <c r="B734" s="70" t="s">
        <v>1206</v>
      </c>
      <c r="C734" s="70" t="s">
        <v>1922</v>
      </c>
      <c r="D734" s="70">
        <v>4.5</v>
      </c>
      <c r="E734" s="70">
        <v>0.25968000000000002</v>
      </c>
      <c r="F734" s="70">
        <v>17.327999999999999</v>
      </c>
      <c r="G734" s="70">
        <v>9.89</v>
      </c>
      <c r="H734" s="70">
        <v>0.31</v>
      </c>
      <c r="AB734" s="70" t="s">
        <v>3250</v>
      </c>
      <c r="AC734" s="70" t="s">
        <v>3761</v>
      </c>
      <c r="AD734" s="70" t="s">
        <v>3771</v>
      </c>
      <c r="AI734" s="98"/>
      <c r="AJ734" s="98"/>
    </row>
    <row r="735" spans="1:36" s="70" customFormat="1">
      <c r="A735" s="70" t="s">
        <v>3750</v>
      </c>
      <c r="B735" s="70" t="s">
        <v>1206</v>
      </c>
      <c r="C735" s="70" t="s">
        <v>1922</v>
      </c>
      <c r="D735" s="70">
        <v>6.5</v>
      </c>
      <c r="E735" s="70">
        <v>0.28452</v>
      </c>
      <c r="F735" s="70">
        <v>22.85</v>
      </c>
      <c r="G735" s="70">
        <v>7.15</v>
      </c>
      <c r="H735" s="70">
        <v>0.3</v>
      </c>
      <c r="AB735" s="70" t="s">
        <v>3250</v>
      </c>
      <c r="AC735" s="70" t="s">
        <v>3761</v>
      </c>
      <c r="AD735" s="70" t="s">
        <v>3750</v>
      </c>
      <c r="AI735" s="98"/>
      <c r="AJ735" s="98"/>
    </row>
    <row r="736" spans="1:36" s="70" customFormat="1">
      <c r="A736" s="70" t="s">
        <v>3751</v>
      </c>
      <c r="B736" s="70" t="s">
        <v>1206</v>
      </c>
      <c r="C736" s="70" t="s">
        <v>1922</v>
      </c>
      <c r="D736" s="70">
        <v>6.5</v>
      </c>
      <c r="E736" s="70">
        <v>0.21876000000000001</v>
      </c>
      <c r="F736" s="70">
        <v>29.71</v>
      </c>
      <c r="G736" s="70">
        <v>7.15</v>
      </c>
      <c r="H736" s="70">
        <v>0.3</v>
      </c>
      <c r="AB736" s="70" t="s">
        <v>3250</v>
      </c>
      <c r="AC736" s="70" t="s">
        <v>3761</v>
      </c>
      <c r="AD736" s="70" t="s">
        <v>3751</v>
      </c>
      <c r="AI736" s="98"/>
      <c r="AJ736" s="98"/>
    </row>
    <row r="737" spans="1:36" s="70" customFormat="1">
      <c r="A737" s="70" t="s">
        <v>3772</v>
      </c>
      <c r="B737" s="70" t="s">
        <v>1206</v>
      </c>
      <c r="C737" s="70" t="s">
        <v>1922</v>
      </c>
      <c r="D737" s="70">
        <v>8.25</v>
      </c>
      <c r="E737" s="70">
        <v>0.27767999999999998</v>
      </c>
      <c r="F737" s="70">
        <v>29.71</v>
      </c>
      <c r="G737" s="70">
        <v>5.85</v>
      </c>
      <c r="H737" s="70">
        <v>0.28999999999999998</v>
      </c>
      <c r="AB737" s="70" t="s">
        <v>3250</v>
      </c>
      <c r="AC737" s="70" t="s">
        <v>3761</v>
      </c>
      <c r="AD737" s="70" t="s">
        <v>3772</v>
      </c>
      <c r="AI737" s="98"/>
      <c r="AJ737" s="98"/>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70" t="s">
        <v>3761</v>
      </c>
      <c r="AD738" s="70" t="s">
        <v>3753</v>
      </c>
      <c r="AI738" s="98"/>
      <c r="AJ738" s="98"/>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70" t="s">
        <v>3761</v>
      </c>
      <c r="AD739" s="70" t="s">
        <v>3754</v>
      </c>
      <c r="AI739" s="98"/>
      <c r="AJ739" s="98"/>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70" t="s">
        <v>3761</v>
      </c>
      <c r="AD740" s="70" t="s">
        <v>3755</v>
      </c>
      <c r="AI740" s="98"/>
      <c r="AJ740" s="98"/>
    </row>
    <row r="741" spans="1:36" s="70" customFormat="1">
      <c r="A741" s="70" t="s">
        <v>3773</v>
      </c>
      <c r="B741" s="70" t="s">
        <v>1206</v>
      </c>
      <c r="C741" s="70" t="s">
        <v>1922</v>
      </c>
      <c r="D741" s="70">
        <v>2.27</v>
      </c>
      <c r="E741" s="70">
        <v>1.1304000000000001</v>
      </c>
      <c r="F741" s="70">
        <v>2.0070000000000001</v>
      </c>
      <c r="G741" s="70">
        <v>29.09</v>
      </c>
      <c r="H741" s="70">
        <v>0.26</v>
      </c>
      <c r="AB741" s="70" t="s">
        <v>3250</v>
      </c>
      <c r="AC741" s="70" t="s">
        <v>3774</v>
      </c>
      <c r="AD741" s="70" t="s">
        <v>3773</v>
      </c>
      <c r="AI741" s="98"/>
      <c r="AJ741" s="98"/>
    </row>
    <row r="742" spans="1:36" s="70" customFormat="1">
      <c r="A742" s="70" t="s">
        <v>3775</v>
      </c>
      <c r="B742" s="70" t="s">
        <v>1206</v>
      </c>
      <c r="C742" s="70" t="s">
        <v>1922</v>
      </c>
      <c r="D742" s="70">
        <v>1.83</v>
      </c>
      <c r="E742" s="70">
        <v>0.47039999999999998</v>
      </c>
      <c r="F742" s="70">
        <v>3.8889999999999998</v>
      </c>
      <c r="G742" s="70">
        <v>35.69</v>
      </c>
      <c r="H742" s="70">
        <v>0.26</v>
      </c>
      <c r="AB742" s="70" t="s">
        <v>3250</v>
      </c>
      <c r="AC742" s="70" t="s">
        <v>3774</v>
      </c>
      <c r="AD742" s="70" t="s">
        <v>3775</v>
      </c>
      <c r="AI742" s="98"/>
      <c r="AJ742" s="98"/>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70" t="s">
        <v>3774</v>
      </c>
      <c r="AD743" s="70" t="s">
        <v>3776</v>
      </c>
      <c r="AI743" s="98"/>
      <c r="AJ743" s="98"/>
    </row>
    <row r="744" spans="1:36" s="70" customFormat="1">
      <c r="A744" s="70" t="s">
        <v>3777</v>
      </c>
      <c r="B744" s="70" t="s">
        <v>1206</v>
      </c>
      <c r="C744" s="70" t="s">
        <v>1922</v>
      </c>
      <c r="D744" s="70">
        <v>3.27</v>
      </c>
      <c r="E744" s="70">
        <v>0.66</v>
      </c>
      <c r="F744" s="70">
        <v>4.93</v>
      </c>
      <c r="G744" s="70">
        <v>20.440000000000001</v>
      </c>
      <c r="H744" s="70">
        <v>0.26</v>
      </c>
      <c r="AB744" s="70" t="s">
        <v>3250</v>
      </c>
      <c r="AC744" s="70" t="s">
        <v>3774</v>
      </c>
      <c r="AD744" s="70" t="s">
        <v>3777</v>
      </c>
      <c r="AI744" s="98"/>
      <c r="AJ744" s="98"/>
    </row>
    <row r="745" spans="1:36" s="70" customFormat="1">
      <c r="A745" s="70" t="s">
        <v>3778</v>
      </c>
      <c r="B745" s="70" t="s">
        <v>1206</v>
      </c>
      <c r="C745" s="70" t="s">
        <v>1922</v>
      </c>
      <c r="D745" s="70">
        <v>4.47</v>
      </c>
      <c r="E745" s="70">
        <v>0.84</v>
      </c>
      <c r="F745" s="70">
        <v>5.3230000000000004</v>
      </c>
      <c r="G745" s="70">
        <v>15.23</v>
      </c>
      <c r="H745" s="70">
        <v>0.27</v>
      </c>
      <c r="AB745" s="70" t="s">
        <v>3250</v>
      </c>
      <c r="AC745" s="70" t="s">
        <v>3774</v>
      </c>
      <c r="AD745" s="70" t="s">
        <v>3778</v>
      </c>
      <c r="AI745" s="98"/>
      <c r="AJ745" s="98"/>
    </row>
    <row r="746" spans="1:36" s="70" customFormat="1">
      <c r="A746" s="70" t="s">
        <v>3779</v>
      </c>
      <c r="B746" s="70" t="s">
        <v>1206</v>
      </c>
      <c r="C746" s="70" t="s">
        <v>1922</v>
      </c>
      <c r="D746" s="70">
        <v>5.67</v>
      </c>
      <c r="E746" s="70">
        <v>1.0104</v>
      </c>
      <c r="F746" s="70">
        <v>5.6020000000000003</v>
      </c>
      <c r="G746" s="70">
        <v>12.22</v>
      </c>
      <c r="H746" s="70">
        <v>0.27</v>
      </c>
      <c r="AB746" s="70" t="s">
        <v>3250</v>
      </c>
      <c r="AC746" s="70" t="s">
        <v>3774</v>
      </c>
      <c r="AD746" s="70" t="s">
        <v>3779</v>
      </c>
      <c r="AI746" s="98"/>
      <c r="AJ746" s="98"/>
    </row>
    <row r="747" spans="1:36" s="70" customFormat="1">
      <c r="A747" s="70" t="s">
        <v>3780</v>
      </c>
      <c r="B747" s="70" t="s">
        <v>1206</v>
      </c>
      <c r="C747" s="70" t="s">
        <v>1922</v>
      </c>
      <c r="D747" s="70">
        <v>6.87</v>
      </c>
      <c r="E747" s="70">
        <v>1.1903999999999999</v>
      </c>
      <c r="F747" s="70">
        <v>5.7729999999999997</v>
      </c>
      <c r="G747" s="70">
        <v>10.26</v>
      </c>
      <c r="H747" s="70">
        <v>0.27</v>
      </c>
      <c r="AB747" s="70" t="s">
        <v>3250</v>
      </c>
      <c r="AC747" s="70" t="s">
        <v>3774</v>
      </c>
      <c r="AD747" s="70" t="s">
        <v>3780</v>
      </c>
      <c r="AI747" s="98"/>
      <c r="AJ747" s="98"/>
    </row>
    <row r="748" spans="1:36" s="70" customFormat="1">
      <c r="A748" s="70" t="s">
        <v>3781</v>
      </c>
      <c r="B748" s="70" t="s">
        <v>1206</v>
      </c>
      <c r="C748" s="70" t="s">
        <v>1922</v>
      </c>
      <c r="D748" s="70">
        <v>8.07</v>
      </c>
      <c r="E748" s="70">
        <v>1.38</v>
      </c>
      <c r="F748" s="70">
        <v>5.8609999999999998</v>
      </c>
      <c r="G748" s="70">
        <v>8.8800000000000008</v>
      </c>
      <c r="H748" s="70">
        <v>0.27</v>
      </c>
      <c r="AB748" s="70" t="s">
        <v>3250</v>
      </c>
      <c r="AC748" s="70" t="s">
        <v>3774</v>
      </c>
      <c r="AD748" s="70" t="s">
        <v>3781</v>
      </c>
      <c r="AI748" s="98"/>
      <c r="AJ748" s="98"/>
    </row>
    <row r="749" spans="1:36" s="70" customFormat="1">
      <c r="A749" s="70" t="s">
        <v>4003</v>
      </c>
      <c r="B749" s="70" t="s">
        <v>1206</v>
      </c>
      <c r="C749" s="70" t="s">
        <v>1922</v>
      </c>
      <c r="D749" s="70">
        <v>2.27</v>
      </c>
      <c r="E749" s="70">
        <v>0.83040000000000003</v>
      </c>
      <c r="F749" s="70">
        <v>2.7210000000000001</v>
      </c>
      <c r="G749" s="70">
        <v>29.09</v>
      </c>
      <c r="H749" s="70">
        <v>0.26</v>
      </c>
      <c r="AB749" s="70" t="s">
        <v>3250</v>
      </c>
      <c r="AC749" s="70" t="s">
        <v>3774</v>
      </c>
      <c r="AD749" s="70" t="s">
        <v>4003</v>
      </c>
      <c r="AI749" s="98"/>
      <c r="AJ749" s="98"/>
    </row>
    <row r="750" spans="1:36" s="70" customFormat="1">
      <c r="A750" s="70" t="s">
        <v>4004</v>
      </c>
      <c r="B750" s="70" t="s">
        <v>1206</v>
      </c>
      <c r="C750" s="70" t="s">
        <v>1922</v>
      </c>
      <c r="D750" s="70">
        <v>1.83</v>
      </c>
      <c r="E750" s="70">
        <v>0.44040000000000001</v>
      </c>
      <c r="F750" s="70">
        <v>4.1500000000000004</v>
      </c>
      <c r="G750" s="70">
        <v>35.69</v>
      </c>
      <c r="H750" s="70">
        <v>0.26</v>
      </c>
      <c r="AB750" s="70" t="s">
        <v>3250</v>
      </c>
      <c r="AC750" s="70" t="s">
        <v>3774</v>
      </c>
      <c r="AD750" s="70" t="s">
        <v>4004</v>
      </c>
      <c r="AI750" s="98"/>
      <c r="AJ750" s="98"/>
    </row>
    <row r="751" spans="1:36" s="70" customFormat="1">
      <c r="A751" s="70" t="s">
        <v>4005</v>
      </c>
      <c r="B751" s="70" t="s">
        <v>1206</v>
      </c>
      <c r="C751" s="70" t="s">
        <v>1922</v>
      </c>
      <c r="D751" s="70">
        <v>2.5499999999999998</v>
      </c>
      <c r="E751" s="70">
        <v>0.54</v>
      </c>
      <c r="F751" s="70">
        <v>4.7060000000000004</v>
      </c>
      <c r="G751" s="70">
        <v>25.92</v>
      </c>
      <c r="H751" s="70">
        <v>0.26</v>
      </c>
      <c r="AB751" s="70" t="s">
        <v>3250</v>
      </c>
      <c r="AC751" s="70" t="s">
        <v>3774</v>
      </c>
      <c r="AD751" s="70" t="s">
        <v>4005</v>
      </c>
      <c r="AI751" s="98"/>
      <c r="AJ751" s="98"/>
    </row>
    <row r="752" spans="1:36" s="70" customFormat="1">
      <c r="A752" s="70" t="s">
        <v>4006</v>
      </c>
      <c r="B752" s="70" t="s">
        <v>1206</v>
      </c>
      <c r="C752" s="70" t="s">
        <v>1922</v>
      </c>
      <c r="D752" s="70">
        <v>3.27</v>
      </c>
      <c r="E752" s="70">
        <v>0.65039999999999998</v>
      </c>
      <c r="F752" s="70">
        <v>5.032</v>
      </c>
      <c r="G752" s="70">
        <v>20.440000000000001</v>
      </c>
      <c r="H752" s="70">
        <v>0.26</v>
      </c>
      <c r="AB752" s="70" t="s">
        <v>3250</v>
      </c>
      <c r="AC752" s="70" t="s">
        <v>3774</v>
      </c>
      <c r="AD752" s="70" t="s">
        <v>4006</v>
      </c>
      <c r="AI752" s="98"/>
      <c r="AJ752" s="98"/>
    </row>
    <row r="753" spans="1:36" s="70" customFormat="1">
      <c r="A753" s="70" t="s">
        <v>4007</v>
      </c>
      <c r="B753" s="70" t="s">
        <v>1206</v>
      </c>
      <c r="C753" s="70" t="s">
        <v>1922</v>
      </c>
      <c r="D753" s="70">
        <v>4.47</v>
      </c>
      <c r="E753" s="70">
        <v>0.83040000000000003</v>
      </c>
      <c r="F753" s="70">
        <v>5.4</v>
      </c>
      <c r="G753" s="70">
        <v>15.23</v>
      </c>
      <c r="H753" s="70">
        <v>0.27</v>
      </c>
      <c r="AB753" s="70" t="s">
        <v>3250</v>
      </c>
      <c r="AC753" s="70" t="s">
        <v>3774</v>
      </c>
      <c r="AD753" s="70" t="s">
        <v>4007</v>
      </c>
      <c r="AI753" s="98"/>
      <c r="AJ753" s="98"/>
    </row>
    <row r="754" spans="1:36" s="70" customFormat="1">
      <c r="A754" s="70" t="s">
        <v>4008</v>
      </c>
      <c r="B754" s="70" t="s">
        <v>1206</v>
      </c>
      <c r="C754" s="70" t="s">
        <v>1922</v>
      </c>
      <c r="D754" s="70">
        <v>5.67</v>
      </c>
      <c r="E754" s="70">
        <v>1.00464</v>
      </c>
      <c r="F754" s="70">
        <v>5.6440000000000001</v>
      </c>
      <c r="G754" s="70">
        <v>12.22</v>
      </c>
      <c r="H754" s="70">
        <v>0.27</v>
      </c>
      <c r="AB754" s="70" t="s">
        <v>3250</v>
      </c>
      <c r="AC754" s="70" t="s">
        <v>3774</v>
      </c>
      <c r="AD754" s="70" t="s">
        <v>4008</v>
      </c>
      <c r="AI754" s="98"/>
      <c r="AJ754" s="98"/>
    </row>
    <row r="755" spans="1:36" s="70" customFormat="1">
      <c r="A755" s="70" t="s">
        <v>4009</v>
      </c>
      <c r="B755" s="70" t="s">
        <v>1206</v>
      </c>
      <c r="C755" s="70" t="s">
        <v>1922</v>
      </c>
      <c r="D755" s="70">
        <v>6.87</v>
      </c>
      <c r="E755" s="70">
        <v>1.1903999999999999</v>
      </c>
      <c r="F755" s="70">
        <v>5.7729999999999997</v>
      </c>
      <c r="G755" s="70">
        <v>10.26</v>
      </c>
      <c r="H755" s="70">
        <v>0.27</v>
      </c>
      <c r="AB755" s="70" t="s">
        <v>3250</v>
      </c>
      <c r="AC755" s="70" t="s">
        <v>3774</v>
      </c>
      <c r="AD755" s="70" t="s">
        <v>4009</v>
      </c>
      <c r="AI755" s="98"/>
      <c r="AJ755" s="98"/>
    </row>
    <row r="756" spans="1:36" s="70" customFormat="1">
      <c r="A756" s="70" t="s">
        <v>4010</v>
      </c>
      <c r="B756" s="70" t="s">
        <v>1206</v>
      </c>
      <c r="C756" s="70" t="s">
        <v>1922</v>
      </c>
      <c r="D756" s="70">
        <v>8.07</v>
      </c>
      <c r="E756" s="70">
        <v>1.3704000000000001</v>
      </c>
      <c r="F756" s="70">
        <v>5.907</v>
      </c>
      <c r="G756" s="70">
        <v>8.8800000000000008</v>
      </c>
      <c r="H756" s="70">
        <v>0.27</v>
      </c>
      <c r="AB756" s="70" t="s">
        <v>3250</v>
      </c>
      <c r="AC756" s="70" t="s">
        <v>3774</v>
      </c>
      <c r="AD756" s="70" t="s">
        <v>4010</v>
      </c>
      <c r="AI756" s="98"/>
      <c r="AJ756" s="98"/>
    </row>
    <row r="757" spans="1:36" s="70" customFormat="1">
      <c r="A757" s="70" t="s">
        <v>3782</v>
      </c>
      <c r="B757" s="70" t="s">
        <v>1206</v>
      </c>
      <c r="C757" s="70" t="s">
        <v>1922</v>
      </c>
      <c r="D757" s="70">
        <v>2.27</v>
      </c>
      <c r="E757" s="70">
        <v>0.69</v>
      </c>
      <c r="F757" s="70">
        <v>3.2989999999999999</v>
      </c>
      <c r="G757" s="70">
        <v>29.09</v>
      </c>
      <c r="H757" s="70">
        <v>0.26</v>
      </c>
      <c r="AB757" s="70" t="s">
        <v>3250</v>
      </c>
      <c r="AC757" s="70" t="s">
        <v>3774</v>
      </c>
      <c r="AD757" s="70" t="s">
        <v>3782</v>
      </c>
      <c r="AI757" s="98"/>
      <c r="AJ757" s="98"/>
    </row>
    <row r="758" spans="1:36" s="70" customFormat="1">
      <c r="A758" s="70" t="s">
        <v>3783</v>
      </c>
      <c r="B758" s="70" t="s">
        <v>1206</v>
      </c>
      <c r="C758" s="70" t="s">
        <v>1922</v>
      </c>
      <c r="D758" s="70">
        <v>1.83</v>
      </c>
      <c r="E758" s="70">
        <v>0.41724</v>
      </c>
      <c r="F758" s="70">
        <v>4.3860000000000001</v>
      </c>
      <c r="G758" s="70">
        <v>35.69</v>
      </c>
      <c r="H758" s="70">
        <v>0.26</v>
      </c>
      <c r="AB758" s="70" t="s">
        <v>3250</v>
      </c>
      <c r="AC758" s="70" t="s">
        <v>3774</v>
      </c>
      <c r="AD758" s="70" t="s">
        <v>3783</v>
      </c>
      <c r="AI758" s="98"/>
      <c r="AJ758" s="98"/>
    </row>
    <row r="759" spans="1:36" s="70" customFormat="1">
      <c r="A759" s="70" t="s">
        <v>3784</v>
      </c>
      <c r="B759" s="70" t="s">
        <v>1206</v>
      </c>
      <c r="C759" s="70" t="s">
        <v>1922</v>
      </c>
      <c r="D759" s="70">
        <v>2.5499999999999998</v>
      </c>
      <c r="E759" s="70">
        <v>0.53039999999999998</v>
      </c>
      <c r="F759" s="70">
        <v>4.8319999999999999</v>
      </c>
      <c r="G759" s="70">
        <v>25.92</v>
      </c>
      <c r="H759" s="70">
        <v>0.26</v>
      </c>
      <c r="AB759" s="70" t="s">
        <v>3250</v>
      </c>
      <c r="AC759" s="70" t="s">
        <v>3774</v>
      </c>
      <c r="AD759" s="70" t="s">
        <v>3784</v>
      </c>
      <c r="AI759" s="98"/>
      <c r="AJ759" s="98"/>
    </row>
    <row r="760" spans="1:36" s="70" customFormat="1">
      <c r="A760" s="70" t="s">
        <v>3785</v>
      </c>
      <c r="B760" s="70" t="s">
        <v>1206</v>
      </c>
      <c r="C760" s="70" t="s">
        <v>1922</v>
      </c>
      <c r="D760" s="70">
        <v>3.27</v>
      </c>
      <c r="E760" s="70">
        <v>0.63647999999999905</v>
      </c>
      <c r="F760" s="70">
        <v>5.1379999999999999</v>
      </c>
      <c r="G760" s="70">
        <v>20.440000000000001</v>
      </c>
      <c r="H760" s="70">
        <v>0.26</v>
      </c>
      <c r="AB760" s="70" t="s">
        <v>3250</v>
      </c>
      <c r="AC760" s="70" t="s">
        <v>3774</v>
      </c>
      <c r="AD760" s="70" t="s">
        <v>3785</v>
      </c>
      <c r="AI760" s="98"/>
      <c r="AJ760" s="98"/>
    </row>
    <row r="761" spans="1:36" s="70" customFormat="1">
      <c r="A761" s="70" t="s">
        <v>3786</v>
      </c>
      <c r="B761" s="70" t="s">
        <v>1206</v>
      </c>
      <c r="C761" s="70" t="s">
        <v>1922</v>
      </c>
      <c r="D761" s="70">
        <v>4.47</v>
      </c>
      <c r="E761" s="70">
        <v>0.8196</v>
      </c>
      <c r="F761" s="70">
        <v>5.4390000000000001</v>
      </c>
      <c r="G761" s="70">
        <v>15.23</v>
      </c>
      <c r="H761" s="70">
        <v>0.27</v>
      </c>
      <c r="AB761" s="70" t="s">
        <v>3250</v>
      </c>
      <c r="AC761" s="70" t="s">
        <v>3774</v>
      </c>
      <c r="AD761" s="70" t="s">
        <v>3786</v>
      </c>
      <c r="AI761" s="98"/>
      <c r="AJ761" s="98"/>
    </row>
    <row r="762" spans="1:36" s="70" customFormat="1">
      <c r="A762" s="70" t="s">
        <v>3787</v>
      </c>
      <c r="B762" s="70" t="s">
        <v>1206</v>
      </c>
      <c r="C762" s="70" t="s">
        <v>1922</v>
      </c>
      <c r="D762" s="70">
        <v>5.67</v>
      </c>
      <c r="E762" s="70">
        <v>0.99960000000000004</v>
      </c>
      <c r="F762" s="70">
        <v>5.6859999999999999</v>
      </c>
      <c r="G762" s="70">
        <v>12.22</v>
      </c>
      <c r="H762" s="70">
        <v>0.27</v>
      </c>
      <c r="AB762" s="70" t="s">
        <v>3250</v>
      </c>
      <c r="AC762" s="70" t="s">
        <v>3774</v>
      </c>
      <c r="AD762" s="70" t="s">
        <v>3787</v>
      </c>
      <c r="AI762" s="98"/>
      <c r="AJ762" s="98"/>
    </row>
    <row r="763" spans="1:36" s="70" customFormat="1">
      <c r="A763" s="70" t="s">
        <v>3788</v>
      </c>
      <c r="B763" s="70" t="s">
        <v>1206</v>
      </c>
      <c r="C763" s="70" t="s">
        <v>1922</v>
      </c>
      <c r="D763" s="70">
        <v>6.87</v>
      </c>
      <c r="E763" s="70">
        <v>1.1796</v>
      </c>
      <c r="F763" s="70">
        <v>5.8170000000000002</v>
      </c>
      <c r="G763" s="70">
        <v>10.26</v>
      </c>
      <c r="H763" s="70">
        <v>0.27</v>
      </c>
      <c r="AB763" s="70" t="s">
        <v>3250</v>
      </c>
      <c r="AC763" s="70" t="s">
        <v>3774</v>
      </c>
      <c r="AD763" s="70" t="s">
        <v>3788</v>
      </c>
      <c r="AI763" s="98"/>
      <c r="AJ763" s="98"/>
    </row>
    <row r="764" spans="1:36" s="70" customFormat="1">
      <c r="A764" s="70" t="s">
        <v>3789</v>
      </c>
      <c r="B764" s="70" t="s">
        <v>1206</v>
      </c>
      <c r="C764" s="70" t="s">
        <v>1922</v>
      </c>
      <c r="D764" s="70">
        <v>8.07</v>
      </c>
      <c r="E764" s="70">
        <v>1.3704000000000001</v>
      </c>
      <c r="F764" s="70">
        <v>5.907</v>
      </c>
      <c r="G764" s="70">
        <v>8.8800000000000008</v>
      </c>
      <c r="H764" s="70">
        <v>0.27</v>
      </c>
      <c r="AB764" s="70" t="s">
        <v>3250</v>
      </c>
      <c r="AC764" s="70" t="s">
        <v>3774</v>
      </c>
      <c r="AD764" s="70" t="s">
        <v>3789</v>
      </c>
      <c r="AI764" s="98"/>
      <c r="AJ764" s="98"/>
    </row>
    <row r="765" spans="1:36" s="70" customFormat="1">
      <c r="A765" s="70" t="s">
        <v>3790</v>
      </c>
      <c r="B765" s="70" t="s">
        <v>1206</v>
      </c>
      <c r="C765" s="70" t="s">
        <v>1922</v>
      </c>
      <c r="D765" s="70">
        <v>2.27</v>
      </c>
      <c r="E765" s="70">
        <v>1.1796</v>
      </c>
      <c r="F765" s="70">
        <v>1.9279999999999999</v>
      </c>
      <c r="G765" s="70">
        <v>29.09</v>
      </c>
      <c r="H765" s="70">
        <v>0.26</v>
      </c>
      <c r="AB765" s="70" t="s">
        <v>3250</v>
      </c>
      <c r="AC765" s="70" t="s">
        <v>3774</v>
      </c>
      <c r="AD765" s="70" t="s">
        <v>3790</v>
      </c>
      <c r="AI765" s="98"/>
      <c r="AJ765" s="98"/>
    </row>
    <row r="766" spans="1:36" s="70" customFormat="1">
      <c r="A766" s="70" t="s">
        <v>3791</v>
      </c>
      <c r="B766" s="70" t="s">
        <v>1206</v>
      </c>
      <c r="C766" s="70" t="s">
        <v>1922</v>
      </c>
      <c r="D766" s="70">
        <v>1.83</v>
      </c>
      <c r="E766" s="70">
        <v>0.56040000000000001</v>
      </c>
      <c r="F766" s="70">
        <v>3.282</v>
      </c>
      <c r="G766" s="70">
        <v>35.69</v>
      </c>
      <c r="H766" s="70">
        <v>0.26</v>
      </c>
      <c r="AB766" s="70" t="s">
        <v>3250</v>
      </c>
      <c r="AC766" s="70" t="s">
        <v>3774</v>
      </c>
      <c r="AD766" s="70" t="s">
        <v>3791</v>
      </c>
      <c r="AI766" s="98"/>
      <c r="AJ766" s="98"/>
    </row>
    <row r="767" spans="1:36" s="70" customFormat="1">
      <c r="A767" s="70" t="s">
        <v>3792</v>
      </c>
      <c r="B767" s="70" t="s">
        <v>1206</v>
      </c>
      <c r="C767" s="70" t="s">
        <v>1922</v>
      </c>
      <c r="D767" s="70">
        <v>2.5499999999999998</v>
      </c>
      <c r="E767" s="70">
        <v>0.6996</v>
      </c>
      <c r="F767" s="70">
        <v>3.6549999999999998</v>
      </c>
      <c r="G767" s="70">
        <v>25.92</v>
      </c>
      <c r="H767" s="70">
        <v>0.26</v>
      </c>
      <c r="AB767" s="70" t="s">
        <v>3250</v>
      </c>
      <c r="AC767" s="70" t="s">
        <v>3774</v>
      </c>
      <c r="AD767" s="70" t="s">
        <v>3792</v>
      </c>
      <c r="AI767" s="98"/>
      <c r="AJ767" s="98"/>
    </row>
    <row r="768" spans="1:36" s="70" customFormat="1">
      <c r="A768" s="70" t="s">
        <v>3793</v>
      </c>
      <c r="B768" s="70" t="s">
        <v>1206</v>
      </c>
      <c r="C768" s="70" t="s">
        <v>1922</v>
      </c>
      <c r="D768" s="70">
        <v>3.27</v>
      </c>
      <c r="E768" s="70">
        <v>0.84960000000000002</v>
      </c>
      <c r="F768" s="70">
        <v>3.867</v>
      </c>
      <c r="G768" s="70">
        <v>20.440000000000001</v>
      </c>
      <c r="H768" s="70">
        <v>0.26</v>
      </c>
      <c r="AB768" s="70" t="s">
        <v>3250</v>
      </c>
      <c r="AC768" s="70" t="s">
        <v>3774</v>
      </c>
      <c r="AD768" s="70" t="s">
        <v>3793</v>
      </c>
      <c r="AI768" s="98"/>
      <c r="AJ768" s="98"/>
    </row>
    <row r="769" spans="1:36" s="70" customFormat="1">
      <c r="A769" s="70" t="s">
        <v>3794</v>
      </c>
      <c r="B769" s="70" t="s">
        <v>1206</v>
      </c>
      <c r="C769" s="70" t="s">
        <v>1922</v>
      </c>
      <c r="D769" s="70">
        <v>4.47</v>
      </c>
      <c r="E769" s="70">
        <v>1.1004</v>
      </c>
      <c r="F769" s="70">
        <v>4.0759999999999996</v>
      </c>
      <c r="G769" s="70">
        <v>15.23</v>
      </c>
      <c r="H769" s="70">
        <v>0.27</v>
      </c>
      <c r="AB769" s="70" t="s">
        <v>3250</v>
      </c>
      <c r="AC769" s="70" t="s">
        <v>3774</v>
      </c>
      <c r="AD769" s="70" t="s">
        <v>3794</v>
      </c>
      <c r="AI769" s="98"/>
      <c r="AJ769" s="98"/>
    </row>
    <row r="770" spans="1:36" s="70" customFormat="1">
      <c r="A770" s="70" t="s">
        <v>3795</v>
      </c>
      <c r="B770" s="70" t="s">
        <v>1206</v>
      </c>
      <c r="C770" s="70" t="s">
        <v>1922</v>
      </c>
      <c r="D770" s="70">
        <v>5.67</v>
      </c>
      <c r="E770" s="70">
        <v>1.35</v>
      </c>
      <c r="F770" s="70">
        <v>4.2009999999999996</v>
      </c>
      <c r="G770" s="70">
        <v>12.22</v>
      </c>
      <c r="H770" s="70">
        <v>0.27</v>
      </c>
      <c r="AB770" s="70" t="s">
        <v>3250</v>
      </c>
      <c r="AC770" s="70" t="s">
        <v>3774</v>
      </c>
      <c r="AD770" s="70" t="s">
        <v>3795</v>
      </c>
      <c r="AI770" s="98"/>
      <c r="AJ770" s="98"/>
    </row>
    <row r="771" spans="1:36" s="70" customFormat="1">
      <c r="A771" s="70" t="s">
        <v>3796</v>
      </c>
      <c r="B771" s="70" t="s">
        <v>1206</v>
      </c>
      <c r="C771" s="70" t="s">
        <v>1922</v>
      </c>
      <c r="D771" s="70">
        <v>6.87</v>
      </c>
      <c r="E771" s="70">
        <v>1.6104000000000001</v>
      </c>
      <c r="F771" s="70">
        <v>4.2779999999999996</v>
      </c>
      <c r="G771" s="70">
        <v>10.26</v>
      </c>
      <c r="H771" s="70">
        <v>0.27</v>
      </c>
      <c r="AB771" s="70" t="s">
        <v>3250</v>
      </c>
      <c r="AC771" s="70" t="s">
        <v>3774</v>
      </c>
      <c r="AD771" s="70" t="s">
        <v>3796</v>
      </c>
      <c r="AI771" s="98"/>
      <c r="AJ771" s="98"/>
    </row>
    <row r="772" spans="1:36" s="70" customFormat="1">
      <c r="A772" s="70" t="s">
        <v>3797</v>
      </c>
      <c r="B772" s="70" t="s">
        <v>1206</v>
      </c>
      <c r="C772" s="70" t="s">
        <v>1922</v>
      </c>
      <c r="D772" s="70">
        <v>8.07</v>
      </c>
      <c r="E772" s="70">
        <v>1.8599999999999901</v>
      </c>
      <c r="F772" s="70">
        <v>4.3310000000000004</v>
      </c>
      <c r="G772" s="70">
        <v>8.8800000000000008</v>
      </c>
      <c r="H772" s="70">
        <v>0.27</v>
      </c>
      <c r="AB772" s="70" t="s">
        <v>3250</v>
      </c>
      <c r="AC772" s="70" t="s">
        <v>3774</v>
      </c>
      <c r="AD772" s="70" t="s">
        <v>3797</v>
      </c>
      <c r="AI772" s="98"/>
      <c r="AJ772" s="98"/>
    </row>
    <row r="773" spans="1:36" s="70" customFormat="1">
      <c r="A773" s="70" t="s">
        <v>3798</v>
      </c>
      <c r="B773" s="70" t="s">
        <v>1206</v>
      </c>
      <c r="C773" s="70" t="s">
        <v>1922</v>
      </c>
      <c r="D773" s="70">
        <v>2.27</v>
      </c>
      <c r="E773" s="70">
        <v>0.89999999999999902</v>
      </c>
      <c r="F773" s="70">
        <v>2.5169999999999999</v>
      </c>
      <c r="G773" s="70">
        <v>29.09</v>
      </c>
      <c r="H773" s="70">
        <v>0.26</v>
      </c>
      <c r="AB773" s="70" t="s">
        <v>3250</v>
      </c>
      <c r="AC773" s="70" t="s">
        <v>3774</v>
      </c>
      <c r="AD773" s="70" t="s">
        <v>3798</v>
      </c>
      <c r="AI773" s="98"/>
      <c r="AJ773" s="98"/>
    </row>
    <row r="774" spans="1:36" s="70" customFormat="1">
      <c r="A774" s="70" t="s">
        <v>3799</v>
      </c>
      <c r="B774" s="70" t="s">
        <v>1206</v>
      </c>
      <c r="C774" s="70" t="s">
        <v>1922</v>
      </c>
      <c r="D774" s="70">
        <v>1.83</v>
      </c>
      <c r="E774" s="70">
        <v>0.53039999999999998</v>
      </c>
      <c r="F774" s="70">
        <v>3.4420000000000002</v>
      </c>
      <c r="G774" s="70">
        <v>35.69</v>
      </c>
      <c r="H774" s="70">
        <v>0.26</v>
      </c>
      <c r="AB774" s="70" t="s">
        <v>3250</v>
      </c>
      <c r="AC774" s="70" t="s">
        <v>3774</v>
      </c>
      <c r="AD774" s="70" t="s">
        <v>3799</v>
      </c>
      <c r="AI774" s="98"/>
      <c r="AJ774" s="98"/>
    </row>
    <row r="775" spans="1:36" s="70" customFormat="1">
      <c r="A775" s="70" t="s">
        <v>3800</v>
      </c>
      <c r="B775" s="70" t="s">
        <v>1206</v>
      </c>
      <c r="C775" s="70" t="s">
        <v>1922</v>
      </c>
      <c r="D775" s="70">
        <v>2.5499999999999998</v>
      </c>
      <c r="E775" s="70">
        <v>0.66959999999999997</v>
      </c>
      <c r="F775" s="70">
        <v>3.823</v>
      </c>
      <c r="G775" s="70">
        <v>25.92</v>
      </c>
      <c r="H775" s="70">
        <v>0.26</v>
      </c>
      <c r="AB775" s="70" t="s">
        <v>3250</v>
      </c>
      <c r="AC775" s="70" t="s">
        <v>3774</v>
      </c>
      <c r="AD775" s="70" t="s">
        <v>3800</v>
      </c>
      <c r="AI775" s="98"/>
      <c r="AJ775" s="98"/>
    </row>
    <row r="776" spans="1:36" s="70" customFormat="1">
      <c r="A776" s="70" t="s">
        <v>3801</v>
      </c>
      <c r="B776" s="70" t="s">
        <v>1206</v>
      </c>
      <c r="C776" s="70" t="s">
        <v>1922</v>
      </c>
      <c r="D776" s="70">
        <v>3.27</v>
      </c>
      <c r="E776" s="70">
        <v>0.8196</v>
      </c>
      <c r="F776" s="70">
        <v>3.9809999999999999</v>
      </c>
      <c r="G776" s="70">
        <v>20.440000000000001</v>
      </c>
      <c r="H776" s="70">
        <v>0.26</v>
      </c>
      <c r="AB776" s="70" t="s">
        <v>3250</v>
      </c>
      <c r="AC776" s="70" t="s">
        <v>3774</v>
      </c>
      <c r="AD776" s="70" t="s">
        <v>3801</v>
      </c>
      <c r="AI776" s="98"/>
      <c r="AJ776" s="98"/>
    </row>
    <row r="777" spans="1:36" s="70" customFormat="1">
      <c r="A777" s="70" t="s">
        <v>3802</v>
      </c>
      <c r="B777" s="70" t="s">
        <v>1206</v>
      </c>
      <c r="C777" s="70" t="s">
        <v>1922</v>
      </c>
      <c r="D777" s="70">
        <v>4.47</v>
      </c>
      <c r="E777" s="70">
        <v>1.08</v>
      </c>
      <c r="F777" s="70">
        <v>4.1500000000000004</v>
      </c>
      <c r="G777" s="70">
        <v>15.23</v>
      </c>
      <c r="H777" s="70">
        <v>0.27</v>
      </c>
      <c r="AB777" s="70" t="s">
        <v>3250</v>
      </c>
      <c r="AC777" s="70" t="s">
        <v>3774</v>
      </c>
      <c r="AD777" s="70" t="s">
        <v>3802</v>
      </c>
      <c r="AI777" s="98"/>
      <c r="AJ777" s="98"/>
    </row>
    <row r="778" spans="1:36" s="70" customFormat="1">
      <c r="A778" s="70" t="s">
        <v>3803</v>
      </c>
      <c r="B778" s="70" t="s">
        <v>1206</v>
      </c>
      <c r="C778" s="70" t="s">
        <v>1922</v>
      </c>
      <c r="D778" s="70">
        <v>5.67</v>
      </c>
      <c r="E778" s="70">
        <v>1.3295999999999999</v>
      </c>
      <c r="F778" s="70">
        <v>4.2519999999999998</v>
      </c>
      <c r="G778" s="70">
        <v>12.22</v>
      </c>
      <c r="H778" s="70">
        <v>0.27</v>
      </c>
      <c r="AB778" s="70" t="s">
        <v>3250</v>
      </c>
      <c r="AC778" s="70" t="s">
        <v>3774</v>
      </c>
      <c r="AD778" s="70" t="s">
        <v>3803</v>
      </c>
      <c r="AI778" s="98"/>
      <c r="AJ778" s="98"/>
    </row>
    <row r="779" spans="1:36" s="70" customFormat="1">
      <c r="A779" s="70" t="s">
        <v>3804</v>
      </c>
      <c r="B779" s="70" t="s">
        <v>1206</v>
      </c>
      <c r="C779" s="70" t="s">
        <v>1922</v>
      </c>
      <c r="D779" s="70">
        <v>6.87</v>
      </c>
      <c r="E779" s="70">
        <v>1.5995999999999999</v>
      </c>
      <c r="F779" s="70">
        <v>4.3049999999999997</v>
      </c>
      <c r="G779" s="70">
        <v>10.26</v>
      </c>
      <c r="H779" s="70">
        <v>0.27</v>
      </c>
      <c r="AB779" s="70" t="s">
        <v>3250</v>
      </c>
      <c r="AC779" s="70" t="s">
        <v>3774</v>
      </c>
      <c r="AD779" s="70" t="s">
        <v>3804</v>
      </c>
      <c r="AI779" s="98"/>
      <c r="AJ779" s="98"/>
    </row>
    <row r="780" spans="1:36" s="70" customFormat="1">
      <c r="A780" s="70" t="s">
        <v>3805</v>
      </c>
      <c r="B780" s="70" t="s">
        <v>1206</v>
      </c>
      <c r="C780" s="70" t="s">
        <v>1922</v>
      </c>
      <c r="D780" s="70">
        <v>8.07</v>
      </c>
      <c r="E780" s="70">
        <v>1.8504</v>
      </c>
      <c r="F780" s="70">
        <v>4.3579999999999997</v>
      </c>
      <c r="G780" s="70">
        <v>8.8800000000000008</v>
      </c>
      <c r="H780" s="70">
        <v>0.27</v>
      </c>
      <c r="AB780" s="70" t="s">
        <v>3250</v>
      </c>
      <c r="AC780" s="70" t="s">
        <v>3774</v>
      </c>
      <c r="AD780" s="70" t="s">
        <v>3805</v>
      </c>
      <c r="AI780" s="98"/>
      <c r="AJ780" s="98"/>
    </row>
    <row r="781" spans="1:36" s="70" customFormat="1">
      <c r="A781" s="70" t="s">
        <v>3806</v>
      </c>
      <c r="B781" s="70" t="s">
        <v>1206</v>
      </c>
      <c r="C781" s="70" t="s">
        <v>1922</v>
      </c>
      <c r="D781" s="70">
        <v>2.27</v>
      </c>
      <c r="E781" s="70">
        <v>0.78</v>
      </c>
      <c r="F781" s="70">
        <v>2.895</v>
      </c>
      <c r="G781" s="70">
        <v>29.09</v>
      </c>
      <c r="H781" s="70">
        <v>0.26</v>
      </c>
      <c r="AB781" s="70" t="s">
        <v>3250</v>
      </c>
      <c r="AC781" s="70" t="s">
        <v>3774</v>
      </c>
      <c r="AD781" s="70" t="s">
        <v>3806</v>
      </c>
      <c r="AI781" s="98"/>
      <c r="AJ781" s="98"/>
    </row>
    <row r="782" spans="1:36" s="70" customFormat="1">
      <c r="A782" s="70" t="s">
        <v>3807</v>
      </c>
      <c r="B782" s="70" t="s">
        <v>1206</v>
      </c>
      <c r="C782" s="70" t="s">
        <v>1922</v>
      </c>
      <c r="D782" s="70">
        <v>1.83</v>
      </c>
      <c r="E782" s="70">
        <v>0.51</v>
      </c>
      <c r="F782" s="70">
        <v>3.5750000000000002</v>
      </c>
      <c r="G782" s="70">
        <v>35.69</v>
      </c>
      <c r="H782" s="70">
        <v>0.26</v>
      </c>
      <c r="AB782" s="70" t="s">
        <v>3250</v>
      </c>
      <c r="AC782" s="70" t="s">
        <v>3774</v>
      </c>
      <c r="AD782" s="70" t="s">
        <v>3807</v>
      </c>
      <c r="AI782" s="98"/>
      <c r="AJ782" s="98"/>
    </row>
    <row r="783" spans="1:36" s="70" customFormat="1">
      <c r="A783" s="70" t="s">
        <v>3808</v>
      </c>
      <c r="B783" s="70" t="s">
        <v>1206</v>
      </c>
      <c r="C783" s="70" t="s">
        <v>1922</v>
      </c>
      <c r="D783" s="70">
        <v>2.5499999999999998</v>
      </c>
      <c r="E783" s="70">
        <v>0.66959999999999997</v>
      </c>
      <c r="F783" s="70">
        <v>3.823</v>
      </c>
      <c r="G783" s="70">
        <v>25.92</v>
      </c>
      <c r="H783" s="70">
        <v>0.26</v>
      </c>
      <c r="AB783" s="70" t="s">
        <v>3250</v>
      </c>
      <c r="AC783" s="70" t="s">
        <v>3774</v>
      </c>
      <c r="AD783" s="70" t="s">
        <v>3808</v>
      </c>
      <c r="AI783" s="98"/>
      <c r="AJ783" s="98"/>
    </row>
    <row r="784" spans="1:36" s="70" customFormat="1">
      <c r="A784" s="70" t="s">
        <v>3809</v>
      </c>
      <c r="B784" s="70" t="s">
        <v>1206</v>
      </c>
      <c r="C784" s="70" t="s">
        <v>1922</v>
      </c>
      <c r="D784" s="70">
        <v>3.27</v>
      </c>
      <c r="E784" s="70">
        <v>0.8196</v>
      </c>
      <c r="F784" s="70">
        <v>3.9809999999999999</v>
      </c>
      <c r="G784" s="70">
        <v>20.440000000000001</v>
      </c>
      <c r="H784" s="70">
        <v>0.26</v>
      </c>
      <c r="AB784" s="70" t="s">
        <v>3250</v>
      </c>
      <c r="AC784" s="70" t="s">
        <v>3774</v>
      </c>
      <c r="AD784" s="70" t="s">
        <v>3809</v>
      </c>
      <c r="AI784" s="98"/>
      <c r="AJ784" s="98"/>
    </row>
    <row r="785" spans="1:36" s="70" customFormat="1">
      <c r="A785" s="70" t="s">
        <v>3810</v>
      </c>
      <c r="B785" s="70" t="s">
        <v>1206</v>
      </c>
      <c r="C785" s="70" t="s">
        <v>1922</v>
      </c>
      <c r="D785" s="70">
        <v>4.47</v>
      </c>
      <c r="E785" s="70">
        <v>1.08</v>
      </c>
      <c r="F785" s="70">
        <v>4.1500000000000004</v>
      </c>
      <c r="G785" s="70">
        <v>15.23</v>
      </c>
      <c r="H785" s="70">
        <v>0.27</v>
      </c>
      <c r="AB785" s="70" t="s">
        <v>3250</v>
      </c>
      <c r="AC785" s="70" t="s">
        <v>3774</v>
      </c>
      <c r="AD785" s="70" t="s">
        <v>3810</v>
      </c>
      <c r="AI785" s="98"/>
      <c r="AJ785" s="98"/>
    </row>
    <row r="786" spans="1:36" s="70" customFormat="1">
      <c r="A786" s="70" t="s">
        <v>3811</v>
      </c>
      <c r="B786" s="70" t="s">
        <v>1206</v>
      </c>
      <c r="C786" s="70" t="s">
        <v>1922</v>
      </c>
      <c r="D786" s="70">
        <v>5.67</v>
      </c>
      <c r="E786" s="70">
        <v>1.3295999999999999</v>
      </c>
      <c r="F786" s="70">
        <v>4.2519999999999998</v>
      </c>
      <c r="G786" s="70">
        <v>12.22</v>
      </c>
      <c r="H786" s="70">
        <v>0.27</v>
      </c>
      <c r="AB786" s="70" t="s">
        <v>3250</v>
      </c>
      <c r="AC786" s="70" t="s">
        <v>3774</v>
      </c>
      <c r="AD786" s="70" t="s">
        <v>3811</v>
      </c>
      <c r="AI786" s="98"/>
      <c r="AJ786" s="98"/>
    </row>
    <row r="787" spans="1:36" s="70" customFormat="1">
      <c r="A787" s="70" t="s">
        <v>3812</v>
      </c>
      <c r="B787" s="70" t="s">
        <v>1206</v>
      </c>
      <c r="C787" s="70" t="s">
        <v>1922</v>
      </c>
      <c r="D787" s="70">
        <v>6.87</v>
      </c>
      <c r="E787" s="70">
        <v>1.5995999999999999</v>
      </c>
      <c r="F787" s="70">
        <v>4.3049999999999997</v>
      </c>
      <c r="G787" s="70">
        <v>10.26</v>
      </c>
      <c r="H787" s="70">
        <v>0.27</v>
      </c>
      <c r="AB787" s="70" t="s">
        <v>3250</v>
      </c>
      <c r="AC787" s="70" t="s">
        <v>3774</v>
      </c>
      <c r="AD787" s="70" t="s">
        <v>3812</v>
      </c>
      <c r="AI787" s="98"/>
      <c r="AJ787" s="98"/>
    </row>
    <row r="788" spans="1:36" s="70" customFormat="1">
      <c r="A788" s="70" t="s">
        <v>3813</v>
      </c>
      <c r="B788" s="70" t="s">
        <v>1206</v>
      </c>
      <c r="C788" s="70" t="s">
        <v>1922</v>
      </c>
      <c r="D788" s="70">
        <v>8.07</v>
      </c>
      <c r="E788" s="70">
        <v>1.8504</v>
      </c>
      <c r="F788" s="70">
        <v>4.3579999999999997</v>
      </c>
      <c r="G788" s="70">
        <v>8.8800000000000008</v>
      </c>
      <c r="H788" s="70">
        <v>0.27</v>
      </c>
      <c r="AB788" s="70" t="s">
        <v>3250</v>
      </c>
      <c r="AC788" s="70" t="s">
        <v>3774</v>
      </c>
      <c r="AD788" s="70" t="s">
        <v>3813</v>
      </c>
      <c r="AI788" s="98"/>
      <c r="AJ788" s="98"/>
    </row>
    <row r="789" spans="1:36" s="70" customFormat="1">
      <c r="A789" s="70" t="s">
        <v>3814</v>
      </c>
      <c r="B789" s="70" t="s">
        <v>1206</v>
      </c>
      <c r="C789" s="70" t="s">
        <v>1922</v>
      </c>
      <c r="D789" s="70">
        <v>2.27</v>
      </c>
      <c r="E789" s="70">
        <v>1.1796</v>
      </c>
      <c r="F789" s="70">
        <v>1.9279999999999999</v>
      </c>
      <c r="G789" s="70">
        <v>29.09</v>
      </c>
      <c r="H789" s="70">
        <v>0.26</v>
      </c>
      <c r="AB789" s="70" t="s">
        <v>3250</v>
      </c>
      <c r="AC789" s="70" t="s">
        <v>3774</v>
      </c>
      <c r="AD789" s="70" t="s">
        <v>3814</v>
      </c>
      <c r="AI789" s="98"/>
      <c r="AJ789" s="98"/>
    </row>
    <row r="790" spans="1:36" s="70" customFormat="1">
      <c r="A790" s="70" t="s">
        <v>3815</v>
      </c>
      <c r="B790" s="70" t="s">
        <v>1206</v>
      </c>
      <c r="C790" s="70" t="s">
        <v>1922</v>
      </c>
      <c r="D790" s="70">
        <v>1.83</v>
      </c>
      <c r="E790" s="70">
        <v>0.30959999999999999</v>
      </c>
      <c r="F790" s="70">
        <v>5.907</v>
      </c>
      <c r="G790" s="70">
        <v>35.69</v>
      </c>
      <c r="H790" s="70">
        <v>0.26</v>
      </c>
      <c r="AB790" s="70" t="s">
        <v>3250</v>
      </c>
      <c r="AC790" s="70" t="s">
        <v>3774</v>
      </c>
      <c r="AD790" s="70" t="s">
        <v>3815</v>
      </c>
      <c r="AI790" s="98"/>
      <c r="AJ790" s="98"/>
    </row>
    <row r="791" spans="1:36" s="70" customFormat="1">
      <c r="A791" s="70" t="s">
        <v>3816</v>
      </c>
      <c r="B791" s="70" t="s">
        <v>1206</v>
      </c>
      <c r="C791" s="70" t="s">
        <v>1922</v>
      </c>
      <c r="D791" s="70">
        <v>2.5499999999999998</v>
      </c>
      <c r="E791" s="70">
        <v>0.28476000000000001</v>
      </c>
      <c r="F791" s="70">
        <v>8.9540000000000006</v>
      </c>
      <c r="G791" s="70">
        <v>25.92</v>
      </c>
      <c r="H791" s="70">
        <v>0.26</v>
      </c>
      <c r="AB791" s="70" t="s">
        <v>3250</v>
      </c>
      <c r="AC791" s="70" t="s">
        <v>3774</v>
      </c>
      <c r="AD791" s="70" t="s">
        <v>3816</v>
      </c>
      <c r="AI791" s="98"/>
      <c r="AJ791" s="98"/>
    </row>
    <row r="792" spans="1:36" s="70" customFormat="1">
      <c r="A792" s="70" t="s">
        <v>3817</v>
      </c>
      <c r="B792" s="70" t="s">
        <v>1206</v>
      </c>
      <c r="C792" s="70" t="s">
        <v>1922</v>
      </c>
      <c r="D792" s="70">
        <v>3.27</v>
      </c>
      <c r="E792" s="70">
        <v>0.27311999999999997</v>
      </c>
      <c r="F792" s="70">
        <v>11.971</v>
      </c>
      <c r="G792" s="70">
        <v>20.440000000000001</v>
      </c>
      <c r="H792" s="70">
        <v>0.26</v>
      </c>
      <c r="AB792" s="70" t="s">
        <v>3250</v>
      </c>
      <c r="AC792" s="70" t="s">
        <v>3774</v>
      </c>
      <c r="AD792" s="70" t="s">
        <v>3817</v>
      </c>
      <c r="AI792" s="98"/>
      <c r="AJ792" s="98"/>
    </row>
    <row r="793" spans="1:36" s="70" customFormat="1">
      <c r="A793" s="70" t="s">
        <v>3818</v>
      </c>
      <c r="B793" s="70" t="s">
        <v>1206</v>
      </c>
      <c r="C793" s="70" t="s">
        <v>1922</v>
      </c>
      <c r="D793" s="70">
        <v>4.47</v>
      </c>
      <c r="E793" s="70">
        <v>0.26279999999999998</v>
      </c>
      <c r="F793" s="70">
        <v>17.007000000000001</v>
      </c>
      <c r="G793" s="70">
        <v>15.23</v>
      </c>
      <c r="H793" s="70">
        <v>0.27</v>
      </c>
      <c r="AB793" s="70" t="s">
        <v>3250</v>
      </c>
      <c r="AC793" s="70" t="s">
        <v>3774</v>
      </c>
      <c r="AD793" s="70" t="s">
        <v>3818</v>
      </c>
      <c r="AI793" s="98"/>
      <c r="AJ793" s="98"/>
    </row>
    <row r="794" spans="1:36" s="70" customFormat="1">
      <c r="A794" s="70" t="s">
        <v>3819</v>
      </c>
      <c r="B794" s="70" t="s">
        <v>1206</v>
      </c>
      <c r="C794" s="70" t="s">
        <v>1922</v>
      </c>
      <c r="D794" s="70">
        <v>5.67</v>
      </c>
      <c r="E794" s="70">
        <v>0.25919999999999999</v>
      </c>
      <c r="F794" s="70">
        <v>21.876999999999999</v>
      </c>
      <c r="G794" s="70">
        <v>12.22</v>
      </c>
      <c r="H794" s="70">
        <v>0.27</v>
      </c>
      <c r="AB794" s="70" t="s">
        <v>3250</v>
      </c>
      <c r="AC794" s="70" t="s">
        <v>3774</v>
      </c>
      <c r="AD794" s="70" t="s">
        <v>3819</v>
      </c>
      <c r="AI794" s="98"/>
      <c r="AJ794" s="98"/>
    </row>
    <row r="795" spans="1:36" s="70" customFormat="1">
      <c r="A795" s="70" t="s">
        <v>3820</v>
      </c>
      <c r="B795" s="70" t="s">
        <v>1206</v>
      </c>
      <c r="C795" s="70" t="s">
        <v>1922</v>
      </c>
      <c r="D795" s="70">
        <v>6.87</v>
      </c>
      <c r="E795" s="70">
        <v>0.25512000000000001</v>
      </c>
      <c r="F795" s="70">
        <v>26.928000000000001</v>
      </c>
      <c r="G795" s="70">
        <v>10.26</v>
      </c>
      <c r="H795" s="70">
        <v>0.27</v>
      </c>
      <c r="AB795" s="70" t="s">
        <v>3250</v>
      </c>
      <c r="AC795" s="70" t="s">
        <v>3774</v>
      </c>
      <c r="AD795" s="70" t="s">
        <v>3820</v>
      </c>
      <c r="AI795" s="98"/>
      <c r="AJ795" s="98"/>
    </row>
    <row r="796" spans="1:36" s="70" customFormat="1">
      <c r="A796" s="70" t="s">
        <v>3821</v>
      </c>
      <c r="B796" s="70" t="s">
        <v>1206</v>
      </c>
      <c r="C796" s="70" t="s">
        <v>1922</v>
      </c>
      <c r="D796" s="70">
        <v>8.07</v>
      </c>
      <c r="E796" s="70">
        <v>0.25691999999999998</v>
      </c>
      <c r="F796" s="70">
        <v>31.408000000000001</v>
      </c>
      <c r="G796" s="70">
        <v>8.8800000000000008</v>
      </c>
      <c r="H796" s="70">
        <v>0.27</v>
      </c>
      <c r="AB796" s="70" t="s">
        <v>3250</v>
      </c>
      <c r="AC796" s="70" t="s">
        <v>3774</v>
      </c>
      <c r="AD796" s="70" t="s">
        <v>3821</v>
      </c>
      <c r="AI796" s="98"/>
      <c r="AJ796" s="98"/>
    </row>
    <row r="797" spans="1:36" s="70" customFormat="1">
      <c r="A797" s="70" t="s">
        <v>4011</v>
      </c>
      <c r="B797" s="70" t="s">
        <v>1206</v>
      </c>
      <c r="C797" s="70" t="s">
        <v>1922</v>
      </c>
      <c r="D797" s="70">
        <v>2.27</v>
      </c>
      <c r="E797" s="70">
        <v>0.89999999999999902</v>
      </c>
      <c r="F797" s="70">
        <v>2.5169999999999999</v>
      </c>
      <c r="G797" s="70">
        <v>29.09</v>
      </c>
      <c r="H797" s="70">
        <v>0.26</v>
      </c>
      <c r="AB797" s="70" t="s">
        <v>3250</v>
      </c>
      <c r="AC797" s="70" t="s">
        <v>3774</v>
      </c>
      <c r="AD797" s="70" t="s">
        <v>4011</v>
      </c>
      <c r="AI797" s="98"/>
      <c r="AJ797" s="98"/>
    </row>
    <row r="798" spans="1:36" s="70" customFormat="1">
      <c r="A798" s="70" t="s">
        <v>4012</v>
      </c>
      <c r="B798" s="70" t="s">
        <v>1206</v>
      </c>
      <c r="C798" s="70" t="s">
        <v>1922</v>
      </c>
      <c r="D798" s="70">
        <v>1.83</v>
      </c>
      <c r="E798" s="70">
        <v>0.28139999999999998</v>
      </c>
      <c r="F798" s="70">
        <v>6.5030000000000001</v>
      </c>
      <c r="G798" s="70">
        <v>35.69</v>
      </c>
      <c r="H798" s="70">
        <v>0.26</v>
      </c>
      <c r="AB798" s="70" t="s">
        <v>3250</v>
      </c>
      <c r="AC798" s="70" t="s">
        <v>3774</v>
      </c>
      <c r="AD798" s="70" t="s">
        <v>4012</v>
      </c>
      <c r="AI798" s="98"/>
      <c r="AJ798" s="98"/>
    </row>
    <row r="799" spans="1:36" s="70" customFormat="1">
      <c r="A799" s="70" t="s">
        <v>4013</v>
      </c>
      <c r="B799" s="70" t="s">
        <v>1206</v>
      </c>
      <c r="C799" s="70" t="s">
        <v>1922</v>
      </c>
      <c r="D799" s="70">
        <v>2.5499999999999998</v>
      </c>
      <c r="E799" s="70">
        <v>0.27</v>
      </c>
      <c r="F799" s="70">
        <v>9.4589999999999996</v>
      </c>
      <c r="G799" s="70">
        <v>25.92</v>
      </c>
      <c r="H799" s="70">
        <v>0.26</v>
      </c>
      <c r="AB799" s="70" t="s">
        <v>3250</v>
      </c>
      <c r="AC799" s="70" t="s">
        <v>3774</v>
      </c>
      <c r="AD799" s="70" t="s">
        <v>4013</v>
      </c>
      <c r="AI799" s="98"/>
      <c r="AJ799" s="98"/>
    </row>
    <row r="800" spans="1:36" s="70" customFormat="1">
      <c r="A800" s="70" t="s">
        <v>4014</v>
      </c>
      <c r="B800" s="70" t="s">
        <v>1206</v>
      </c>
      <c r="C800" s="70" t="s">
        <v>1922</v>
      </c>
      <c r="D800" s="70">
        <v>3.27</v>
      </c>
      <c r="E800" s="70">
        <v>0.26195999999999903</v>
      </c>
      <c r="F800" s="70">
        <v>12.483000000000001</v>
      </c>
      <c r="G800" s="70">
        <v>20.440000000000001</v>
      </c>
      <c r="H800" s="70">
        <v>0.26</v>
      </c>
      <c r="AB800" s="70" t="s">
        <v>3250</v>
      </c>
      <c r="AC800" s="70" t="s">
        <v>3774</v>
      </c>
      <c r="AD800" s="70" t="s">
        <v>4014</v>
      </c>
      <c r="AI800" s="98"/>
      <c r="AJ800" s="98"/>
    </row>
    <row r="801" spans="1:36" s="70" customFormat="1">
      <c r="A801" s="70" t="s">
        <v>4015</v>
      </c>
      <c r="B801" s="70" t="s">
        <v>1206</v>
      </c>
      <c r="C801" s="70" t="s">
        <v>1922</v>
      </c>
      <c r="D801" s="70">
        <v>4.47</v>
      </c>
      <c r="E801" s="70">
        <v>0.25296000000000002</v>
      </c>
      <c r="F801" s="70">
        <v>17.669</v>
      </c>
      <c r="G801" s="70">
        <v>15.23</v>
      </c>
      <c r="H801" s="70">
        <v>0.27</v>
      </c>
      <c r="AB801" s="70" t="s">
        <v>3250</v>
      </c>
      <c r="AC801" s="70" t="s">
        <v>3774</v>
      </c>
      <c r="AD801" s="70" t="s">
        <v>4015</v>
      </c>
      <c r="AI801" s="98"/>
      <c r="AJ801" s="98"/>
    </row>
    <row r="802" spans="1:36" s="70" customFormat="1">
      <c r="A802" s="70" t="s">
        <v>4016</v>
      </c>
      <c r="B802" s="70" t="s">
        <v>1206</v>
      </c>
      <c r="C802" s="70" t="s">
        <v>1922</v>
      </c>
      <c r="D802" s="70">
        <v>5.67</v>
      </c>
      <c r="E802" s="70">
        <v>0.25308000000000003</v>
      </c>
      <c r="F802" s="70">
        <v>22.405999999999999</v>
      </c>
      <c r="G802" s="70">
        <v>12.22</v>
      </c>
      <c r="H802" s="70">
        <v>0.27</v>
      </c>
      <c r="AB802" s="70" t="s">
        <v>3250</v>
      </c>
      <c r="AC802" s="70" t="s">
        <v>3774</v>
      </c>
      <c r="AD802" s="70" t="s">
        <v>4016</v>
      </c>
      <c r="AI802" s="98"/>
      <c r="AJ802" s="98"/>
    </row>
    <row r="803" spans="1:36" s="70" customFormat="1">
      <c r="A803" s="70" t="s">
        <v>4017</v>
      </c>
      <c r="B803" s="70" t="s">
        <v>1206</v>
      </c>
      <c r="C803" s="70" t="s">
        <v>1922</v>
      </c>
      <c r="D803" s="70">
        <v>6.87</v>
      </c>
      <c r="E803" s="70">
        <v>0.24779999999999999</v>
      </c>
      <c r="F803" s="70">
        <v>27.721</v>
      </c>
      <c r="G803" s="70">
        <v>10.26</v>
      </c>
      <c r="H803" s="70">
        <v>0.27</v>
      </c>
      <c r="AB803" s="70" t="s">
        <v>3250</v>
      </c>
      <c r="AC803" s="70" t="s">
        <v>3774</v>
      </c>
      <c r="AD803" s="70" t="s">
        <v>4017</v>
      </c>
      <c r="AI803" s="98"/>
      <c r="AJ803" s="98"/>
    </row>
    <row r="804" spans="1:36" s="70" customFormat="1">
      <c r="A804" s="70" t="s">
        <v>4018</v>
      </c>
      <c r="B804" s="70" t="s">
        <v>1206</v>
      </c>
      <c r="C804" s="70" t="s">
        <v>1922</v>
      </c>
      <c r="D804" s="70">
        <v>8.07</v>
      </c>
      <c r="E804" s="70">
        <v>0.24840000000000001</v>
      </c>
      <c r="F804" s="70">
        <v>32.482999999999997</v>
      </c>
      <c r="G804" s="70">
        <v>8.8800000000000008</v>
      </c>
      <c r="H804" s="70">
        <v>0.27</v>
      </c>
      <c r="AB804" s="70" t="s">
        <v>3250</v>
      </c>
      <c r="AC804" s="70" t="s">
        <v>3774</v>
      </c>
      <c r="AD804" s="70" t="s">
        <v>4018</v>
      </c>
      <c r="AI804" s="98"/>
      <c r="AJ804" s="98"/>
    </row>
    <row r="805" spans="1:36" s="70" customFormat="1">
      <c r="A805" s="70" t="s">
        <v>3822</v>
      </c>
      <c r="B805" s="70" t="s">
        <v>1206</v>
      </c>
      <c r="C805" s="70" t="s">
        <v>1922</v>
      </c>
      <c r="D805" s="70">
        <v>2.27</v>
      </c>
      <c r="E805" s="70">
        <v>0.78</v>
      </c>
      <c r="F805" s="70">
        <v>2.895</v>
      </c>
      <c r="G805" s="70">
        <v>29.09</v>
      </c>
      <c r="H805" s="70">
        <v>0.26</v>
      </c>
      <c r="AB805" s="70" t="s">
        <v>3250</v>
      </c>
      <c r="AC805" s="70" t="s">
        <v>3774</v>
      </c>
      <c r="AD805" s="70" t="s">
        <v>3822</v>
      </c>
      <c r="AI805" s="98"/>
      <c r="AJ805" s="98"/>
    </row>
    <row r="806" spans="1:36" s="70" customFormat="1">
      <c r="A806" s="70" t="s">
        <v>3823</v>
      </c>
      <c r="B806" s="70" t="s">
        <v>1206</v>
      </c>
      <c r="C806" s="70" t="s">
        <v>1922</v>
      </c>
      <c r="D806" s="70">
        <v>1.83</v>
      </c>
      <c r="E806" s="70">
        <v>0.26519999999999999</v>
      </c>
      <c r="F806" s="70">
        <v>6.9020000000000001</v>
      </c>
      <c r="G806" s="70">
        <v>35.69</v>
      </c>
      <c r="H806" s="70">
        <v>0.26</v>
      </c>
      <c r="AB806" s="70" t="s">
        <v>3250</v>
      </c>
      <c r="AC806" s="70" t="s">
        <v>3774</v>
      </c>
      <c r="AD806" s="70" t="s">
        <v>3823</v>
      </c>
      <c r="AI806" s="98"/>
      <c r="AJ806" s="98"/>
    </row>
    <row r="807" spans="1:36" s="70" customFormat="1">
      <c r="A807" s="70" t="s">
        <v>3824</v>
      </c>
      <c r="B807" s="70" t="s">
        <v>1206</v>
      </c>
      <c r="C807" s="70" t="s">
        <v>1922</v>
      </c>
      <c r="D807" s="70">
        <v>2.5499999999999998</v>
      </c>
      <c r="E807" s="70">
        <v>0.25751999999999903</v>
      </c>
      <c r="F807" s="70">
        <v>9.9030000000000005</v>
      </c>
      <c r="G807" s="70">
        <v>25.92</v>
      </c>
      <c r="H807" s="70">
        <v>0.26</v>
      </c>
      <c r="AB807" s="70" t="s">
        <v>3250</v>
      </c>
      <c r="AC807" s="70" t="s">
        <v>3774</v>
      </c>
      <c r="AD807" s="70" t="s">
        <v>3824</v>
      </c>
      <c r="AI807" s="98"/>
      <c r="AJ807" s="98"/>
    </row>
    <row r="808" spans="1:36" s="70" customFormat="1">
      <c r="A808" s="70" t="s">
        <v>3825</v>
      </c>
      <c r="B808" s="70" t="s">
        <v>1206</v>
      </c>
      <c r="C808" s="70" t="s">
        <v>1922</v>
      </c>
      <c r="D808" s="70">
        <v>3.27</v>
      </c>
      <c r="E808" s="70">
        <v>0.25451999999999902</v>
      </c>
      <c r="F808" s="70">
        <v>12.849</v>
      </c>
      <c r="G808" s="70">
        <v>20.440000000000001</v>
      </c>
      <c r="H808" s="70">
        <v>0.26</v>
      </c>
      <c r="AB808" s="70" t="s">
        <v>3250</v>
      </c>
      <c r="AC808" s="70" t="s">
        <v>3774</v>
      </c>
      <c r="AD808" s="70" t="s">
        <v>3825</v>
      </c>
      <c r="AI808" s="98"/>
      <c r="AJ808" s="98"/>
    </row>
    <row r="809" spans="1:36" s="70" customFormat="1">
      <c r="A809" s="70" t="s">
        <v>3826</v>
      </c>
      <c r="B809" s="70" t="s">
        <v>1206</v>
      </c>
      <c r="C809" s="70" t="s">
        <v>1922</v>
      </c>
      <c r="D809" s="70">
        <v>4.47</v>
      </c>
      <c r="E809" s="70">
        <v>0.24804000000000001</v>
      </c>
      <c r="F809" s="70">
        <v>18.018000000000001</v>
      </c>
      <c r="G809" s="70">
        <v>15.23</v>
      </c>
      <c r="H809" s="70">
        <v>0.27</v>
      </c>
      <c r="AB809" s="70" t="s">
        <v>3250</v>
      </c>
      <c r="AC809" s="70" t="s">
        <v>3774</v>
      </c>
      <c r="AD809" s="70" t="s">
        <v>3826</v>
      </c>
      <c r="AI809" s="98"/>
      <c r="AJ809" s="98"/>
    </row>
    <row r="810" spans="1:36" s="70" customFormat="1">
      <c r="A810" s="70" t="s">
        <v>3827</v>
      </c>
      <c r="B810" s="70" t="s">
        <v>1206</v>
      </c>
      <c r="C810" s="70" t="s">
        <v>1922</v>
      </c>
      <c r="D810" s="70">
        <v>5.67</v>
      </c>
      <c r="E810" s="70">
        <v>0.24696000000000001</v>
      </c>
      <c r="F810" s="70">
        <v>22.96</v>
      </c>
      <c r="G810" s="70">
        <v>12.22</v>
      </c>
      <c r="H810" s="70">
        <v>0.27</v>
      </c>
      <c r="AB810" s="70" t="s">
        <v>3250</v>
      </c>
      <c r="AC810" s="70" t="s">
        <v>3774</v>
      </c>
      <c r="AD810" s="70" t="s">
        <v>3827</v>
      </c>
      <c r="AI810" s="98"/>
      <c r="AJ810" s="98"/>
    </row>
    <row r="811" spans="1:36" s="70" customFormat="1">
      <c r="A811" s="70" t="s">
        <v>3828</v>
      </c>
      <c r="B811" s="70" t="s">
        <v>1206</v>
      </c>
      <c r="C811" s="70" t="s">
        <v>1922</v>
      </c>
      <c r="D811" s="70">
        <v>6.87</v>
      </c>
      <c r="E811" s="70">
        <v>0.24779999999999999</v>
      </c>
      <c r="F811" s="70">
        <v>27.721</v>
      </c>
      <c r="G811" s="70">
        <v>10.26</v>
      </c>
      <c r="H811" s="70">
        <v>0.27</v>
      </c>
      <c r="AB811" s="70" t="s">
        <v>3250</v>
      </c>
      <c r="AC811" s="70" t="s">
        <v>3774</v>
      </c>
      <c r="AD811" s="70" t="s">
        <v>3828</v>
      </c>
      <c r="AI811" s="98"/>
      <c r="AJ811" s="98"/>
    </row>
    <row r="812" spans="1:36" s="70" customFormat="1">
      <c r="A812" s="70" t="s">
        <v>3829</v>
      </c>
      <c r="B812" s="70" t="s">
        <v>1206</v>
      </c>
      <c r="C812" s="70" t="s">
        <v>1922</v>
      </c>
      <c r="D812" s="70">
        <v>8.07</v>
      </c>
      <c r="E812" s="70">
        <v>0.24840000000000001</v>
      </c>
      <c r="F812" s="70">
        <v>32.482999999999997</v>
      </c>
      <c r="G812" s="70">
        <v>8.8800000000000008</v>
      </c>
      <c r="H812" s="70">
        <v>0.27</v>
      </c>
      <c r="AB812" s="70" t="s">
        <v>3250</v>
      </c>
      <c r="AC812" s="70" t="s">
        <v>3774</v>
      </c>
      <c r="AD812" s="70" t="s">
        <v>3829</v>
      </c>
      <c r="AI812" s="98"/>
      <c r="AJ812" s="98"/>
    </row>
    <row r="813" spans="1:36" s="70" customFormat="1">
      <c r="A813" s="70" t="s">
        <v>3830</v>
      </c>
      <c r="B813" s="70" t="s">
        <v>1206</v>
      </c>
      <c r="C813" s="70" t="s">
        <v>1922</v>
      </c>
      <c r="D813" s="70">
        <v>2.52</v>
      </c>
      <c r="E813" s="70">
        <v>1.2804</v>
      </c>
      <c r="F813" s="70">
        <v>1.9750000000000001</v>
      </c>
      <c r="G813" s="70">
        <v>41.9</v>
      </c>
      <c r="H813" s="70">
        <v>0.26</v>
      </c>
      <c r="AB813" s="70" t="s">
        <v>3250</v>
      </c>
      <c r="AC813" s="70" t="s">
        <v>3774</v>
      </c>
      <c r="AD813" s="70" t="s">
        <v>3830</v>
      </c>
      <c r="AI813" s="98"/>
      <c r="AJ813" s="98"/>
    </row>
    <row r="814" spans="1:36" s="70" customFormat="1">
      <c r="A814" s="70" t="s">
        <v>3831</v>
      </c>
      <c r="B814" s="70" t="s">
        <v>1206</v>
      </c>
      <c r="C814" s="70" t="s">
        <v>1922</v>
      </c>
      <c r="D814" s="70">
        <v>2.08</v>
      </c>
      <c r="E814" s="70">
        <v>0.48624000000000001</v>
      </c>
      <c r="F814" s="70">
        <v>4.2779999999999996</v>
      </c>
      <c r="G814" s="70">
        <v>50.36</v>
      </c>
      <c r="H814" s="70">
        <v>0.25</v>
      </c>
      <c r="AB814" s="70" t="s">
        <v>3250</v>
      </c>
      <c r="AC814" s="70" t="s">
        <v>3774</v>
      </c>
      <c r="AD814" s="70" t="s">
        <v>3831</v>
      </c>
      <c r="AI814" s="98"/>
      <c r="AJ814" s="98"/>
    </row>
    <row r="815" spans="1:36" s="70" customFormat="1">
      <c r="A815" s="70" t="s">
        <v>3832</v>
      </c>
      <c r="B815" s="70" t="s">
        <v>1206</v>
      </c>
      <c r="C815" s="70" t="s">
        <v>1922</v>
      </c>
      <c r="D815" s="70">
        <v>2.8</v>
      </c>
      <c r="E815" s="70">
        <v>0.53039999999999998</v>
      </c>
      <c r="F815" s="70">
        <v>5.2850000000000001</v>
      </c>
      <c r="G815" s="70">
        <v>37.69</v>
      </c>
      <c r="H815" s="70">
        <v>0.26</v>
      </c>
      <c r="AB815" s="70" t="s">
        <v>3250</v>
      </c>
      <c r="AC815" s="70" t="s">
        <v>3774</v>
      </c>
      <c r="AD815" s="70" t="s">
        <v>3832</v>
      </c>
      <c r="AI815" s="98"/>
      <c r="AJ815" s="98"/>
    </row>
    <row r="816" spans="1:36" s="70" customFormat="1">
      <c r="A816" s="70" t="s">
        <v>3833</v>
      </c>
      <c r="B816" s="70" t="s">
        <v>1206</v>
      </c>
      <c r="C816" s="70" t="s">
        <v>1922</v>
      </c>
      <c r="D816" s="70">
        <v>3.52</v>
      </c>
      <c r="E816" s="70">
        <v>0.59040000000000004</v>
      </c>
      <c r="F816" s="70">
        <v>5.9530000000000003</v>
      </c>
      <c r="G816" s="70">
        <v>30.2</v>
      </c>
      <c r="H816" s="70">
        <v>0.26</v>
      </c>
      <c r="AB816" s="70" t="s">
        <v>3250</v>
      </c>
      <c r="AC816" s="70" t="s">
        <v>3774</v>
      </c>
      <c r="AD816" s="70" t="s">
        <v>3833</v>
      </c>
      <c r="AI816" s="98"/>
      <c r="AJ816" s="98"/>
    </row>
    <row r="817" spans="1:36" s="70" customFormat="1">
      <c r="A817" s="70" t="s">
        <v>3834</v>
      </c>
      <c r="B817" s="70" t="s">
        <v>1206</v>
      </c>
      <c r="C817" s="70" t="s">
        <v>1922</v>
      </c>
      <c r="D817" s="70">
        <v>4.72</v>
      </c>
      <c r="E817" s="70">
        <v>0.6996</v>
      </c>
      <c r="F817" s="70">
        <v>6.726</v>
      </c>
      <c r="G817" s="70">
        <v>22.79</v>
      </c>
      <c r="H817" s="70">
        <v>0.26</v>
      </c>
      <c r="AB817" s="70" t="s">
        <v>3250</v>
      </c>
      <c r="AC817" s="70" t="s">
        <v>3774</v>
      </c>
      <c r="AD817" s="70" t="s">
        <v>3834</v>
      </c>
      <c r="AI817" s="98"/>
      <c r="AJ817" s="98"/>
    </row>
    <row r="818" spans="1:36" s="70" customFormat="1">
      <c r="A818" s="70" t="s">
        <v>3835</v>
      </c>
      <c r="B818" s="70" t="s">
        <v>1206</v>
      </c>
      <c r="C818" s="70" t="s">
        <v>1922</v>
      </c>
      <c r="D818" s="70">
        <v>5.92</v>
      </c>
      <c r="E818" s="70">
        <v>0.81323999999999996</v>
      </c>
      <c r="F818" s="70">
        <v>7.28</v>
      </c>
      <c r="G818" s="70">
        <v>18.37</v>
      </c>
      <c r="H818" s="70">
        <v>0.26</v>
      </c>
      <c r="AB818" s="70" t="s">
        <v>3250</v>
      </c>
      <c r="AC818" s="70" t="s">
        <v>3774</v>
      </c>
      <c r="AD818" s="70" t="s">
        <v>3835</v>
      </c>
      <c r="AI818" s="98"/>
      <c r="AJ818" s="98"/>
    </row>
    <row r="819" spans="1:36" s="70" customFormat="1">
      <c r="A819" s="70" t="s">
        <v>3836</v>
      </c>
      <c r="B819" s="70" t="s">
        <v>1206</v>
      </c>
      <c r="C819" s="70" t="s">
        <v>1922</v>
      </c>
      <c r="D819" s="70">
        <v>7.12</v>
      </c>
      <c r="E819" s="70">
        <v>0.93371999999999999</v>
      </c>
      <c r="F819" s="70">
        <v>7.625</v>
      </c>
      <c r="G819" s="70">
        <v>15.45</v>
      </c>
      <c r="H819" s="70">
        <v>0.27</v>
      </c>
      <c r="AB819" s="70" t="s">
        <v>3250</v>
      </c>
      <c r="AC819" s="70" t="s">
        <v>3774</v>
      </c>
      <c r="AD819" s="70" t="s">
        <v>3836</v>
      </c>
      <c r="AI819" s="98"/>
      <c r="AJ819" s="98"/>
    </row>
    <row r="820" spans="1:36" s="70" customFormat="1">
      <c r="A820" s="70" t="s">
        <v>3837</v>
      </c>
      <c r="B820" s="70" t="s">
        <v>1206</v>
      </c>
      <c r="C820" s="70" t="s">
        <v>1922</v>
      </c>
      <c r="D820" s="70">
        <v>8.32</v>
      </c>
      <c r="E820" s="70">
        <v>1.0499999999999901</v>
      </c>
      <c r="F820" s="70">
        <v>7.9219999999999997</v>
      </c>
      <c r="G820" s="70">
        <v>13.37</v>
      </c>
      <c r="H820" s="70">
        <v>0.27</v>
      </c>
      <c r="AB820" s="70" t="s">
        <v>3250</v>
      </c>
      <c r="AC820" s="70" t="s">
        <v>3774</v>
      </c>
      <c r="AD820" s="70" t="s">
        <v>3837</v>
      </c>
      <c r="AI820" s="98"/>
      <c r="AJ820" s="98"/>
    </row>
    <row r="821" spans="1:36" s="70" customFormat="1">
      <c r="A821" s="70" t="s">
        <v>4019</v>
      </c>
      <c r="B821" s="70" t="s">
        <v>1206</v>
      </c>
      <c r="C821" s="70" t="s">
        <v>1922</v>
      </c>
      <c r="D821" s="70">
        <v>2.27</v>
      </c>
      <c r="E821" s="70">
        <v>0.81</v>
      </c>
      <c r="F821" s="70">
        <v>2.8</v>
      </c>
      <c r="G821" s="70">
        <v>29.09</v>
      </c>
      <c r="H821" s="70">
        <v>0.26</v>
      </c>
      <c r="AB821" s="70" t="s">
        <v>3250</v>
      </c>
      <c r="AC821" s="70" t="s">
        <v>3774</v>
      </c>
      <c r="AD821" s="70" t="s">
        <v>4019</v>
      </c>
      <c r="AI821" s="98"/>
      <c r="AJ821" s="98"/>
    </row>
    <row r="822" spans="1:36" s="70" customFormat="1">
      <c r="A822" s="70" t="s">
        <v>4020</v>
      </c>
      <c r="B822" s="70" t="s">
        <v>1206</v>
      </c>
      <c r="C822" s="70" t="s">
        <v>1922</v>
      </c>
      <c r="D822" s="70">
        <v>1.83</v>
      </c>
      <c r="E822" s="70">
        <v>0.39</v>
      </c>
      <c r="F822" s="70">
        <v>4.7060000000000004</v>
      </c>
      <c r="G822" s="70">
        <v>35.69</v>
      </c>
      <c r="H822" s="70">
        <v>0.26</v>
      </c>
      <c r="AB822" s="70" t="s">
        <v>3250</v>
      </c>
      <c r="AC822" s="70" t="s">
        <v>3774</v>
      </c>
      <c r="AD822" s="70" t="s">
        <v>4020</v>
      </c>
      <c r="AI822" s="98"/>
      <c r="AJ822" s="98"/>
    </row>
    <row r="823" spans="1:36" s="70" customFormat="1">
      <c r="A823" s="70" t="s">
        <v>4021</v>
      </c>
      <c r="B823" s="70" t="s">
        <v>1206</v>
      </c>
      <c r="C823" s="70" t="s">
        <v>1922</v>
      </c>
      <c r="D823" s="70">
        <v>2.5499999999999998</v>
      </c>
      <c r="E823" s="70">
        <v>0.45960000000000001</v>
      </c>
      <c r="F823" s="70">
        <v>5.56</v>
      </c>
      <c r="G823" s="70">
        <v>25.92</v>
      </c>
      <c r="H823" s="70">
        <v>0.26</v>
      </c>
      <c r="AB823" s="70" t="s">
        <v>3250</v>
      </c>
      <c r="AC823" s="70" t="s">
        <v>3774</v>
      </c>
      <c r="AD823" s="70" t="s">
        <v>4021</v>
      </c>
      <c r="AI823" s="98"/>
      <c r="AJ823" s="98"/>
    </row>
    <row r="824" spans="1:36" s="70" customFormat="1">
      <c r="A824" s="70" t="s">
        <v>4022</v>
      </c>
      <c r="B824" s="70" t="s">
        <v>1206</v>
      </c>
      <c r="C824" s="70" t="s">
        <v>1922</v>
      </c>
      <c r="D824" s="70">
        <v>3.27</v>
      </c>
      <c r="E824" s="70">
        <v>0.53039999999999998</v>
      </c>
      <c r="F824" s="70">
        <v>6.1920000000000002</v>
      </c>
      <c r="G824" s="70">
        <v>20.440000000000001</v>
      </c>
      <c r="H824" s="70">
        <v>0.26</v>
      </c>
      <c r="AB824" s="70" t="s">
        <v>3250</v>
      </c>
      <c r="AC824" s="70" t="s">
        <v>3774</v>
      </c>
      <c r="AD824" s="70" t="s">
        <v>4022</v>
      </c>
      <c r="AI824" s="98"/>
      <c r="AJ824" s="98"/>
    </row>
    <row r="825" spans="1:36" s="70" customFormat="1">
      <c r="A825" s="70" t="s">
        <v>4023</v>
      </c>
      <c r="B825" s="70" t="s">
        <v>1206</v>
      </c>
      <c r="C825" s="70" t="s">
        <v>1922</v>
      </c>
      <c r="D825" s="70">
        <v>4.47</v>
      </c>
      <c r="E825" s="70">
        <v>0.64763999999999999</v>
      </c>
      <c r="F825" s="70">
        <v>6.9020000000000001</v>
      </c>
      <c r="G825" s="70">
        <v>15.23</v>
      </c>
      <c r="H825" s="70">
        <v>0.27</v>
      </c>
      <c r="AB825" s="70" t="s">
        <v>3250</v>
      </c>
      <c r="AC825" s="70" t="s">
        <v>3774</v>
      </c>
      <c r="AD825" s="70" t="s">
        <v>4023</v>
      </c>
      <c r="AI825" s="98"/>
      <c r="AJ825" s="98"/>
    </row>
    <row r="826" spans="1:36" s="70" customFormat="1">
      <c r="A826" s="70" t="s">
        <v>4024</v>
      </c>
      <c r="B826" s="70" t="s">
        <v>1206</v>
      </c>
      <c r="C826" s="70" t="s">
        <v>1922</v>
      </c>
      <c r="D826" s="70">
        <v>5.67</v>
      </c>
      <c r="E826" s="70">
        <v>0.77039999999999997</v>
      </c>
      <c r="F826" s="70">
        <v>7.3470000000000004</v>
      </c>
      <c r="G826" s="70">
        <v>12.22</v>
      </c>
      <c r="H826" s="70">
        <v>0.27</v>
      </c>
      <c r="AB826" s="70" t="s">
        <v>3250</v>
      </c>
      <c r="AC826" s="70" t="s">
        <v>3774</v>
      </c>
      <c r="AD826" s="70" t="s">
        <v>4024</v>
      </c>
      <c r="AI826" s="98"/>
      <c r="AJ826" s="98"/>
    </row>
    <row r="827" spans="1:36" s="70" customFormat="1">
      <c r="A827" s="70" t="s">
        <v>4025</v>
      </c>
      <c r="B827" s="70" t="s">
        <v>1206</v>
      </c>
      <c r="C827" s="70" t="s">
        <v>1922</v>
      </c>
      <c r="D827" s="70">
        <v>6.87</v>
      </c>
      <c r="E827" s="70">
        <v>0.89039999999999997</v>
      </c>
      <c r="F827" s="70">
        <v>7.6970000000000001</v>
      </c>
      <c r="G827" s="70">
        <v>10.26</v>
      </c>
      <c r="H827" s="70">
        <v>0.27</v>
      </c>
      <c r="AB827" s="70" t="s">
        <v>3250</v>
      </c>
      <c r="AC827" s="70" t="s">
        <v>3774</v>
      </c>
      <c r="AD827" s="70" t="s">
        <v>4025</v>
      </c>
      <c r="AI827" s="98"/>
      <c r="AJ827" s="98"/>
    </row>
    <row r="828" spans="1:36" s="70" customFormat="1">
      <c r="A828" s="70" t="s">
        <v>4026</v>
      </c>
      <c r="B828" s="70" t="s">
        <v>1206</v>
      </c>
      <c r="C828" s="70" t="s">
        <v>1922</v>
      </c>
      <c r="D828" s="70">
        <v>8.07</v>
      </c>
      <c r="E828" s="70">
        <v>1.02</v>
      </c>
      <c r="F828" s="70">
        <v>7.9219999999999997</v>
      </c>
      <c r="G828" s="70">
        <v>8.8800000000000008</v>
      </c>
      <c r="H828" s="70">
        <v>0.27</v>
      </c>
      <c r="AB828" s="70" t="s">
        <v>3250</v>
      </c>
      <c r="AC828" s="70" t="s">
        <v>3774</v>
      </c>
      <c r="AD828" s="70" t="s">
        <v>4026</v>
      </c>
      <c r="AI828" s="98"/>
      <c r="AJ828" s="98"/>
    </row>
    <row r="829" spans="1:36" s="70" customFormat="1">
      <c r="A829" s="70" t="s">
        <v>3838</v>
      </c>
      <c r="B829" s="70" t="s">
        <v>1206</v>
      </c>
      <c r="C829" s="70" t="s">
        <v>1922</v>
      </c>
      <c r="D829" s="70">
        <v>2.27</v>
      </c>
      <c r="E829" s="70">
        <v>0.65039999999999998</v>
      </c>
      <c r="F829" s="70">
        <v>3.4790000000000001</v>
      </c>
      <c r="G829" s="70">
        <v>29.09</v>
      </c>
      <c r="H829" s="70">
        <v>0.26</v>
      </c>
      <c r="AB829" s="70" t="s">
        <v>3250</v>
      </c>
      <c r="AC829" s="70" t="s">
        <v>3774</v>
      </c>
      <c r="AD829" s="70" t="s">
        <v>3838</v>
      </c>
      <c r="AI829" s="98"/>
      <c r="AJ829" s="98"/>
    </row>
    <row r="830" spans="1:36" s="70" customFormat="1">
      <c r="A830" s="70" t="s">
        <v>3839</v>
      </c>
      <c r="B830" s="70" t="s">
        <v>1206</v>
      </c>
      <c r="C830" s="70" t="s">
        <v>1922</v>
      </c>
      <c r="D830" s="70">
        <v>1.83</v>
      </c>
      <c r="E830" s="70">
        <v>0.36</v>
      </c>
      <c r="F830" s="70">
        <v>5.0670000000000002</v>
      </c>
      <c r="G830" s="70">
        <v>35.69</v>
      </c>
      <c r="H830" s="70">
        <v>0.26</v>
      </c>
      <c r="AB830" s="70" t="s">
        <v>3250</v>
      </c>
      <c r="AC830" s="70" t="s">
        <v>3774</v>
      </c>
      <c r="AD830" s="70" t="s">
        <v>3839</v>
      </c>
      <c r="AI830" s="98"/>
      <c r="AJ830" s="98"/>
    </row>
    <row r="831" spans="1:36" s="70" customFormat="1">
      <c r="A831" s="70" t="s">
        <v>3840</v>
      </c>
      <c r="B831" s="70" t="s">
        <v>1206</v>
      </c>
      <c r="C831" s="70" t="s">
        <v>1922</v>
      </c>
      <c r="D831" s="70">
        <v>2.5499999999999998</v>
      </c>
      <c r="E831" s="70">
        <v>0.43835999999999897</v>
      </c>
      <c r="F831" s="70">
        <v>5.8170000000000002</v>
      </c>
      <c r="G831" s="70">
        <v>25.92</v>
      </c>
      <c r="H831" s="70">
        <v>0.26</v>
      </c>
      <c r="AB831" s="70" t="s">
        <v>3250</v>
      </c>
      <c r="AC831" s="70" t="s">
        <v>3774</v>
      </c>
      <c r="AD831" s="70" t="s">
        <v>3840</v>
      </c>
      <c r="AI831" s="98"/>
      <c r="AJ831" s="98"/>
    </row>
    <row r="832" spans="1:36" s="70" customFormat="1">
      <c r="A832" s="70" t="s">
        <v>3841</v>
      </c>
      <c r="B832" s="70" t="s">
        <v>1206</v>
      </c>
      <c r="C832" s="70" t="s">
        <v>1922</v>
      </c>
      <c r="D832" s="70">
        <v>3.27</v>
      </c>
      <c r="E832" s="70">
        <v>0.51</v>
      </c>
      <c r="F832" s="70">
        <v>6.3959999999999999</v>
      </c>
      <c r="G832" s="70">
        <v>20.440000000000001</v>
      </c>
      <c r="H832" s="70">
        <v>0.26</v>
      </c>
      <c r="AB832" s="70" t="s">
        <v>3250</v>
      </c>
      <c r="AC832" s="70" t="s">
        <v>3774</v>
      </c>
      <c r="AD832" s="70" t="s">
        <v>3841</v>
      </c>
      <c r="AI832" s="98"/>
      <c r="AJ832" s="98"/>
    </row>
    <row r="833" spans="1:36" s="70" customFormat="1">
      <c r="A833" s="70" t="s">
        <v>3842</v>
      </c>
      <c r="B833" s="70" t="s">
        <v>1206</v>
      </c>
      <c r="C833" s="70" t="s">
        <v>1922</v>
      </c>
      <c r="D833" s="70">
        <v>4.47</v>
      </c>
      <c r="E833" s="70">
        <v>0.63636000000000004</v>
      </c>
      <c r="F833" s="70">
        <v>7.024</v>
      </c>
      <c r="G833" s="70">
        <v>15.23</v>
      </c>
      <c r="H833" s="70">
        <v>0.27</v>
      </c>
      <c r="AB833" s="70" t="s">
        <v>3250</v>
      </c>
      <c r="AC833" s="70" t="s">
        <v>3774</v>
      </c>
      <c r="AD833" s="70" t="s">
        <v>3842</v>
      </c>
      <c r="AI833" s="98"/>
      <c r="AJ833" s="98"/>
    </row>
    <row r="834" spans="1:36" s="70" customFormat="1">
      <c r="A834" s="70" t="s">
        <v>3843</v>
      </c>
      <c r="B834" s="70" t="s">
        <v>1206</v>
      </c>
      <c r="C834" s="70" t="s">
        <v>1922</v>
      </c>
      <c r="D834" s="70">
        <v>5.67</v>
      </c>
      <c r="E834" s="70">
        <v>0.764759999999999</v>
      </c>
      <c r="F834" s="70">
        <v>7.4139999999999997</v>
      </c>
      <c r="G834" s="70">
        <v>12.22</v>
      </c>
      <c r="H834" s="70">
        <v>0.27</v>
      </c>
      <c r="AB834" s="70" t="s">
        <v>3250</v>
      </c>
      <c r="AC834" s="70" t="s">
        <v>3774</v>
      </c>
      <c r="AD834" s="70" t="s">
        <v>3843</v>
      </c>
      <c r="AI834" s="98"/>
      <c r="AJ834" s="98"/>
    </row>
    <row r="835" spans="1:36" s="70" customFormat="1">
      <c r="A835" s="70" t="s">
        <v>3844</v>
      </c>
      <c r="B835" s="70" t="s">
        <v>1206</v>
      </c>
      <c r="C835" s="70" t="s">
        <v>1922</v>
      </c>
      <c r="D835" s="70">
        <v>6.87</v>
      </c>
      <c r="E835" s="70">
        <v>0.88403999999999905</v>
      </c>
      <c r="F835" s="70">
        <v>7.7709999999999999</v>
      </c>
      <c r="G835" s="70">
        <v>10.26</v>
      </c>
      <c r="H835" s="70">
        <v>0.27</v>
      </c>
      <c r="AB835" s="70" t="s">
        <v>3250</v>
      </c>
      <c r="AC835" s="70" t="s">
        <v>3774</v>
      </c>
      <c r="AD835" s="70" t="s">
        <v>3844</v>
      </c>
      <c r="AI835" s="98"/>
      <c r="AJ835" s="98"/>
    </row>
    <row r="836" spans="1:36" s="70" customFormat="1">
      <c r="A836" s="70" t="s">
        <v>3845</v>
      </c>
      <c r="B836" s="70" t="s">
        <v>1206</v>
      </c>
      <c r="C836" s="70" t="s">
        <v>1922</v>
      </c>
      <c r="D836" s="70">
        <v>8.07</v>
      </c>
      <c r="E836" s="70">
        <v>1.0104</v>
      </c>
      <c r="F836" s="70">
        <v>8</v>
      </c>
      <c r="G836" s="70">
        <v>8.8800000000000008</v>
      </c>
      <c r="H836" s="70">
        <v>0.27</v>
      </c>
      <c r="AB836" s="70" t="s">
        <v>3250</v>
      </c>
      <c r="AC836" s="70" t="s">
        <v>3774</v>
      </c>
      <c r="AD836" s="70" t="s">
        <v>3845</v>
      </c>
      <c r="AI836" s="98"/>
      <c r="AJ836" s="98"/>
    </row>
    <row r="837" spans="1:36" s="70" customFormat="1">
      <c r="A837" s="70" t="s">
        <v>3846</v>
      </c>
      <c r="B837" s="70" t="s">
        <v>1206</v>
      </c>
      <c r="C837" s="70" t="s">
        <v>1922</v>
      </c>
      <c r="D837" s="70">
        <v>19.5</v>
      </c>
      <c r="E837" s="70">
        <v>0.65039999999999998</v>
      </c>
      <c r="F837" s="70">
        <v>30</v>
      </c>
      <c r="G837" s="70">
        <v>12.95</v>
      </c>
      <c r="H837" s="70">
        <v>0.11</v>
      </c>
      <c r="AB837" s="70" t="s">
        <v>3250</v>
      </c>
      <c r="AC837" s="70" t="s">
        <v>3847</v>
      </c>
      <c r="AD837" s="70" t="s">
        <v>3846</v>
      </c>
      <c r="AI837" s="98"/>
      <c r="AJ837" s="98"/>
    </row>
    <row r="838" spans="1:36" s="70" customFormat="1">
      <c r="A838" s="70" t="s">
        <v>3848</v>
      </c>
      <c r="B838" s="70" t="s">
        <v>1206</v>
      </c>
      <c r="C838" s="70" t="s">
        <v>1920</v>
      </c>
      <c r="D838" s="70">
        <v>1</v>
      </c>
      <c r="E838" s="70">
        <v>1.1004</v>
      </c>
      <c r="F838" s="70">
        <v>0.91</v>
      </c>
      <c r="G838" s="70">
        <v>40.06</v>
      </c>
      <c r="H838" s="70">
        <v>0.39</v>
      </c>
      <c r="AB838" s="70" t="s">
        <v>3250</v>
      </c>
      <c r="AC838" s="70" t="s">
        <v>3849</v>
      </c>
      <c r="AD838" s="70" t="s">
        <v>3848</v>
      </c>
      <c r="AI838" s="98"/>
      <c r="AJ838" s="98"/>
    </row>
    <row r="839" spans="1:36" s="70" customFormat="1">
      <c r="A839" s="70" t="s">
        <v>3850</v>
      </c>
      <c r="B839" s="70" t="s">
        <v>1206</v>
      </c>
      <c r="C839" s="70" t="s">
        <v>1920</v>
      </c>
      <c r="D839" s="70">
        <v>1</v>
      </c>
      <c r="E839" s="70">
        <v>1.1903999999999999</v>
      </c>
      <c r="F839" s="70">
        <v>0.84</v>
      </c>
      <c r="G839" s="70">
        <v>43.93</v>
      </c>
      <c r="H839" s="70">
        <v>0.39</v>
      </c>
      <c r="AB839" s="70" t="s">
        <v>3250</v>
      </c>
      <c r="AC839" s="70" t="s">
        <v>3849</v>
      </c>
      <c r="AD839" s="70" t="s">
        <v>3850</v>
      </c>
      <c r="AI839" s="98"/>
      <c r="AJ839" s="98"/>
    </row>
    <row r="840" spans="1:36" s="70" customFormat="1">
      <c r="A840" s="70" t="s">
        <v>3851</v>
      </c>
      <c r="B840" s="70" t="s">
        <v>1206</v>
      </c>
      <c r="C840" s="70" t="s">
        <v>1920</v>
      </c>
      <c r="D840" s="70">
        <v>1</v>
      </c>
      <c r="E840" s="70">
        <v>0.78</v>
      </c>
      <c r="F840" s="70">
        <v>1.28</v>
      </c>
      <c r="G840" s="70">
        <v>26.21</v>
      </c>
      <c r="H840" s="70">
        <v>0.39</v>
      </c>
      <c r="AB840" s="70" t="s">
        <v>3250</v>
      </c>
      <c r="AC840" s="70" t="s">
        <v>3849</v>
      </c>
      <c r="AD840" s="70" t="s">
        <v>3851</v>
      </c>
      <c r="AI840" s="98"/>
      <c r="AJ840" s="98"/>
    </row>
    <row r="841" spans="1:36" s="70" customFormat="1">
      <c r="A841" s="70" t="s">
        <v>3852</v>
      </c>
      <c r="B841" s="70" t="s">
        <v>1206</v>
      </c>
      <c r="C841" s="70" t="s">
        <v>1920</v>
      </c>
      <c r="D841" s="70">
        <v>1</v>
      </c>
      <c r="E841" s="70">
        <v>0.98039999999999905</v>
      </c>
      <c r="F841" s="70">
        <v>1.02</v>
      </c>
      <c r="G841" s="70">
        <v>34.880000000000003</v>
      </c>
      <c r="H841" s="70">
        <v>0.39</v>
      </c>
      <c r="AB841" s="70" t="s">
        <v>3250</v>
      </c>
      <c r="AC841" s="70" t="s">
        <v>3849</v>
      </c>
      <c r="AD841" s="70" t="s">
        <v>3852</v>
      </c>
      <c r="AI841" s="98"/>
      <c r="AJ841" s="98"/>
    </row>
    <row r="842" spans="1:36" s="70" customFormat="1">
      <c r="A842" s="70" t="s">
        <v>3853</v>
      </c>
      <c r="B842" s="70" t="s">
        <v>1206</v>
      </c>
      <c r="C842" s="70" t="s">
        <v>1920</v>
      </c>
      <c r="D842" s="70">
        <v>1</v>
      </c>
      <c r="E842" s="70">
        <v>1.1603999999999901</v>
      </c>
      <c r="F842" s="70">
        <v>0.86</v>
      </c>
      <c r="G842" s="70">
        <v>42.43</v>
      </c>
      <c r="H842" s="70">
        <v>0.39</v>
      </c>
      <c r="AB842" s="70" t="s">
        <v>3250</v>
      </c>
      <c r="AC842" s="70" t="s">
        <v>3849</v>
      </c>
      <c r="AD842" s="70" t="s">
        <v>3853</v>
      </c>
      <c r="AI842" s="98"/>
      <c r="AJ842" s="98"/>
    </row>
    <row r="843" spans="1:36" s="70" customFormat="1">
      <c r="A843" s="70" t="s">
        <v>3854</v>
      </c>
      <c r="B843" s="70" t="s">
        <v>1206</v>
      </c>
      <c r="C843" s="70" t="s">
        <v>1920</v>
      </c>
      <c r="D843" s="70">
        <v>0.5</v>
      </c>
      <c r="E843" s="70">
        <v>1.1603999999999901</v>
      </c>
      <c r="F843" s="70">
        <v>0.43</v>
      </c>
      <c r="G843" s="70">
        <v>42.43</v>
      </c>
      <c r="H843" s="70">
        <v>0.39</v>
      </c>
      <c r="AB843" s="70" t="s">
        <v>3250</v>
      </c>
      <c r="AC843" s="70" t="s">
        <v>3849</v>
      </c>
      <c r="AD843" s="70" t="s">
        <v>3854</v>
      </c>
      <c r="AI843" s="98"/>
      <c r="AJ843" s="98"/>
    </row>
    <row r="844" spans="1:36" s="70" customFormat="1">
      <c r="A844" s="70" t="s">
        <v>3855</v>
      </c>
      <c r="B844" s="70" t="s">
        <v>1206</v>
      </c>
      <c r="C844" s="70" t="s">
        <v>1920</v>
      </c>
      <c r="D844" s="70">
        <v>0.75</v>
      </c>
      <c r="E844" s="70">
        <v>1.1603999999999901</v>
      </c>
      <c r="F844" s="70">
        <v>0.65</v>
      </c>
      <c r="G844" s="70">
        <v>42.43</v>
      </c>
      <c r="H844" s="70">
        <v>0.39</v>
      </c>
      <c r="AB844" s="70" t="s">
        <v>3250</v>
      </c>
      <c r="AC844" s="70" t="s">
        <v>3849</v>
      </c>
      <c r="AD844" s="70" t="s">
        <v>3855</v>
      </c>
      <c r="AI844" s="98"/>
      <c r="AJ844" s="98"/>
    </row>
    <row r="845" spans="1:36" s="70" customFormat="1">
      <c r="A845" s="70" t="s">
        <v>3856</v>
      </c>
      <c r="B845" s="70" t="s">
        <v>1206</v>
      </c>
      <c r="C845" s="70" t="s">
        <v>1920</v>
      </c>
      <c r="D845" s="70">
        <v>1</v>
      </c>
      <c r="E845" s="70">
        <v>1.1399999999999999</v>
      </c>
      <c r="F845" s="70">
        <v>0.88</v>
      </c>
      <c r="G845" s="70">
        <v>41.87</v>
      </c>
      <c r="H845" s="70">
        <v>0.39</v>
      </c>
      <c r="AB845" s="70" t="s">
        <v>3250</v>
      </c>
      <c r="AC845" s="70" t="s">
        <v>3849</v>
      </c>
      <c r="AD845" s="70" t="s">
        <v>3856</v>
      </c>
      <c r="AI845" s="98"/>
      <c r="AJ845" s="98"/>
    </row>
    <row r="846" spans="1:36" s="70" customFormat="1">
      <c r="A846" s="70" t="s">
        <v>3857</v>
      </c>
      <c r="B846" s="70" t="s">
        <v>1206</v>
      </c>
      <c r="C846" s="70" t="s">
        <v>1920</v>
      </c>
      <c r="D846" s="70">
        <v>1</v>
      </c>
      <c r="E846" s="70">
        <v>1.1796</v>
      </c>
      <c r="F846" s="70">
        <v>0.85</v>
      </c>
      <c r="G846" s="70">
        <v>43.93</v>
      </c>
      <c r="H846" s="70">
        <v>0.39</v>
      </c>
      <c r="AB846" s="70" t="s">
        <v>3250</v>
      </c>
      <c r="AC846" s="70" t="s">
        <v>3849</v>
      </c>
      <c r="AD846" s="70" t="s">
        <v>3857</v>
      </c>
      <c r="AI846" s="98"/>
      <c r="AJ846" s="98"/>
    </row>
    <row r="847" spans="1:36" s="70" customFormat="1">
      <c r="A847" s="70" t="s">
        <v>3858</v>
      </c>
      <c r="B847" s="70" t="s">
        <v>1206</v>
      </c>
      <c r="C847" s="70" t="s">
        <v>1920</v>
      </c>
      <c r="D847" s="70">
        <v>1</v>
      </c>
      <c r="E847" s="70">
        <v>0.63959999999999995</v>
      </c>
      <c r="F847" s="70">
        <v>1.56</v>
      </c>
      <c r="G847" s="70">
        <v>23</v>
      </c>
      <c r="H847" s="70">
        <v>0.45</v>
      </c>
      <c r="AB847" s="70" t="s">
        <v>3250</v>
      </c>
      <c r="AC847" s="70" t="s">
        <v>3849</v>
      </c>
      <c r="AD847" s="70" t="s">
        <v>3858</v>
      </c>
      <c r="AI847" s="98"/>
      <c r="AJ847" s="98"/>
    </row>
    <row r="848" spans="1:36" s="70" customFormat="1">
      <c r="A848" s="70" t="s">
        <v>3859</v>
      </c>
      <c r="B848" s="70" t="s">
        <v>1206</v>
      </c>
      <c r="C848" s="70" t="s">
        <v>1920</v>
      </c>
      <c r="D848" s="70">
        <v>1</v>
      </c>
      <c r="E848" s="70">
        <v>1.0404</v>
      </c>
      <c r="F848" s="70">
        <v>0.96</v>
      </c>
      <c r="G848" s="70">
        <v>37.94</v>
      </c>
      <c r="H848" s="70">
        <v>0.39</v>
      </c>
      <c r="AB848" s="70" t="s">
        <v>3250</v>
      </c>
      <c r="AC848" s="70" t="s">
        <v>3849</v>
      </c>
      <c r="AD848" s="70" t="s">
        <v>3859</v>
      </c>
      <c r="AI848" s="98"/>
      <c r="AJ848" s="98"/>
    </row>
    <row r="849" spans="1:37" s="70" customFormat="1">
      <c r="A849" s="70" t="s">
        <v>3860</v>
      </c>
      <c r="B849" s="70" t="s">
        <v>1206</v>
      </c>
      <c r="C849" s="70" t="s">
        <v>1920</v>
      </c>
      <c r="D849" s="70">
        <v>0.5</v>
      </c>
      <c r="E849" s="70">
        <v>1.0404</v>
      </c>
      <c r="F849" s="70">
        <v>0.48</v>
      </c>
      <c r="G849" s="70">
        <v>37.94</v>
      </c>
      <c r="H849" s="70">
        <v>0.39</v>
      </c>
      <c r="AB849" s="70" t="s">
        <v>3250</v>
      </c>
      <c r="AC849" s="70" t="s">
        <v>3849</v>
      </c>
      <c r="AD849" s="70" t="s">
        <v>3860</v>
      </c>
      <c r="AI849" s="98"/>
      <c r="AJ849" s="98"/>
    </row>
    <row r="850" spans="1:37" s="70" customFormat="1">
      <c r="A850" s="70" t="s">
        <v>3861</v>
      </c>
      <c r="B850" s="70" t="s">
        <v>1206</v>
      </c>
      <c r="C850" s="70" t="s">
        <v>1920</v>
      </c>
      <c r="D850" s="70">
        <v>2</v>
      </c>
      <c r="E850" s="70">
        <v>1.0404</v>
      </c>
      <c r="F850" s="70">
        <v>1.92</v>
      </c>
      <c r="G850" s="70">
        <v>37.94</v>
      </c>
      <c r="H850" s="70">
        <v>0.39</v>
      </c>
      <c r="AB850" s="70" t="s">
        <v>3250</v>
      </c>
      <c r="AC850" s="70" t="s">
        <v>3849</v>
      </c>
      <c r="AD850" s="70" t="s">
        <v>3861</v>
      </c>
      <c r="AI850" s="98"/>
      <c r="AJ850" s="98"/>
    </row>
    <row r="851" spans="1:37" s="70" customFormat="1">
      <c r="A851" s="70" t="s">
        <v>3862</v>
      </c>
      <c r="B851" s="70" t="s">
        <v>1206</v>
      </c>
      <c r="C851" s="70" t="s">
        <v>1920</v>
      </c>
      <c r="D851" s="70">
        <v>4</v>
      </c>
      <c r="E851" s="70">
        <v>1.0404</v>
      </c>
      <c r="F851" s="70">
        <v>3.84</v>
      </c>
      <c r="G851" s="70">
        <v>37.94</v>
      </c>
      <c r="H851" s="70">
        <v>0.39</v>
      </c>
      <c r="AB851" s="70" t="s">
        <v>3250</v>
      </c>
      <c r="AC851" s="70" t="s">
        <v>3849</v>
      </c>
      <c r="AD851" s="70" t="s">
        <v>3862</v>
      </c>
      <c r="AI851" s="98"/>
      <c r="AJ851" s="98"/>
    </row>
    <row r="852" spans="1:37" s="70" customFormat="1">
      <c r="A852" s="70" t="s">
        <v>3863</v>
      </c>
      <c r="B852" s="70" t="s">
        <v>1206</v>
      </c>
      <c r="C852" s="70" t="s">
        <v>1920</v>
      </c>
      <c r="D852" s="70">
        <v>0.5</v>
      </c>
      <c r="E852" s="70">
        <v>0.62039999999999995</v>
      </c>
      <c r="F852" s="70">
        <v>0.8</v>
      </c>
      <c r="G852" s="70">
        <v>36.94</v>
      </c>
      <c r="H852" s="70">
        <v>0.28000000000000003</v>
      </c>
      <c r="AB852" s="70" t="s">
        <v>3250</v>
      </c>
      <c r="AC852" s="70" t="s">
        <v>3849</v>
      </c>
      <c r="AD852" s="70" t="s">
        <v>3863</v>
      </c>
      <c r="AI852" s="98"/>
      <c r="AJ852" s="98"/>
    </row>
    <row r="853" spans="1:37" s="70" customFormat="1">
      <c r="A853" s="76" t="s">
        <v>3868</v>
      </c>
      <c r="AB853" s="77" t="s">
        <v>3250</v>
      </c>
      <c r="AC853" s="78" t="s">
        <v>3890</v>
      </c>
      <c r="AD853" s="79" t="str">
        <f>MaterialsTable[[#This Row],[FramingMaterial]]&amp;" Framed "&amp;MaterialsTable[[#This Row],[Framing Configuration]]&amp;" "&amp;MaterialsTable[[#This Row],[Framing Depth]]&amp;" R-"&amp;MaterialsTable[[#This Row],[CavityInsulation (R-XX)]]&amp;" ins."</f>
        <v>Metal Framed Wall16inOC 3_5in R-0 ins.</v>
      </c>
      <c r="AE853" s="83" t="s">
        <v>1774</v>
      </c>
      <c r="AF853" s="84" t="s">
        <v>3897</v>
      </c>
      <c r="AG853" s="84" t="s">
        <v>3898</v>
      </c>
      <c r="AH853" s="84" t="s">
        <v>3899</v>
      </c>
      <c r="AI853" s="101">
        <v>0</v>
      </c>
      <c r="AJ853" s="100">
        <v>0.64300000000000002</v>
      </c>
      <c r="AK853" s="83"/>
    </row>
    <row r="854" spans="1:37" s="70" customFormat="1">
      <c r="A854" s="76" t="s">
        <v>3869</v>
      </c>
      <c r="AB854" s="77" t="s">
        <v>3250</v>
      </c>
      <c r="AC854" s="78" t="s">
        <v>3890</v>
      </c>
      <c r="AD854" s="85" t="str">
        <f>MaterialsTable[[#This Row],[FramingMaterial]]&amp;" Framed "&amp;MaterialsTable[[#This Row],[Framing Configuration]]&amp;" "&amp;MaterialsTable[[#This Row],[Framing Depth]]&amp;" R-"&amp;MaterialsTable[[#This Row],[CavityInsulation (R-XX)]]&amp;" ins."</f>
        <v>Metal Framed Wall16inOC 3_5in R-5 ins.</v>
      </c>
      <c r="AE854" s="83" t="s">
        <v>1774</v>
      </c>
      <c r="AF854" s="84" t="s">
        <v>3897</v>
      </c>
      <c r="AG854" s="84" t="s">
        <v>3898</v>
      </c>
      <c r="AH854" s="84" t="s">
        <v>3899</v>
      </c>
      <c r="AI854" s="101">
        <v>5</v>
      </c>
      <c r="AJ854" s="100">
        <v>1.3089999999999999</v>
      </c>
      <c r="AK854" s="83"/>
    </row>
    <row r="855" spans="1:37">
      <c r="A855" s="76" t="s">
        <v>3870</v>
      </c>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C855" s="78" t="s">
        <v>3890</v>
      </c>
      <c r="AD855" s="85" t="str">
        <f>MaterialsTable[[#This Row],[FramingMaterial]]&amp;" Framed "&amp;MaterialsTable[[#This Row],[Framing Configuration]]&amp;" "&amp;MaterialsTable[[#This Row],[Framing Depth]]&amp;" R-"&amp;MaterialsTable[[#This Row],[CavityInsulation (R-XX)]]&amp;" ins."</f>
        <v>Metal Framed Wall16inOC 3_5in R-11 ins.</v>
      </c>
      <c r="AE855" s="83" t="s">
        <v>1774</v>
      </c>
      <c r="AF855" s="84" t="s">
        <v>3897</v>
      </c>
      <c r="AG855" s="84" t="s">
        <v>3898</v>
      </c>
      <c r="AH855" s="84" t="s">
        <v>3899</v>
      </c>
      <c r="AI855" s="101">
        <v>11</v>
      </c>
      <c r="AJ855" s="100">
        <v>2.9239999999999999</v>
      </c>
      <c r="AK855" s="83"/>
    </row>
    <row r="856" spans="1:37">
      <c r="A856" s="76" t="s">
        <v>3871</v>
      </c>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C856" s="78" t="s">
        <v>3890</v>
      </c>
      <c r="AD856" s="85" t="str">
        <f>MaterialsTable[[#This Row],[FramingMaterial]]&amp;" Framed "&amp;MaterialsTable[[#This Row],[Framing Configuration]]&amp;" "&amp;MaterialsTable[[#This Row],[Framing Depth]]&amp;" R-"&amp;MaterialsTable[[#This Row],[CavityInsulation (R-XX)]]&amp;" ins."</f>
        <v>Metal Framed Wall16inOC 3_5in R-13 ins.</v>
      </c>
      <c r="AE856" s="83" t="s">
        <v>1774</v>
      </c>
      <c r="AF856" s="84" t="s">
        <v>3897</v>
      </c>
      <c r="AG856" s="84" t="s">
        <v>3898</v>
      </c>
      <c r="AH856" s="84" t="s">
        <v>3899</v>
      </c>
      <c r="AI856" s="101">
        <v>13</v>
      </c>
      <c r="AJ856" s="100">
        <v>3.0680000000000001</v>
      </c>
      <c r="AK856" s="83"/>
    </row>
    <row r="857" spans="1:37">
      <c r="A857" s="76" t="s">
        <v>3872</v>
      </c>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C857" s="78" t="s">
        <v>3890</v>
      </c>
      <c r="AD857" s="85" t="str">
        <f>MaterialsTable[[#This Row],[FramingMaterial]]&amp;" Framed "&amp;MaterialsTable[[#This Row],[Framing Configuration]]&amp;" "&amp;MaterialsTable[[#This Row],[Framing Depth]]&amp;" R-"&amp;MaterialsTable[[#This Row],[CavityInsulation (R-XX)]]&amp;" ins."</f>
        <v>Metal Framed Wall16inOC 3_5in R-15 ins.</v>
      </c>
      <c r="AE857" s="83" t="s">
        <v>1774</v>
      </c>
      <c r="AF857" s="84" t="s">
        <v>3897</v>
      </c>
      <c r="AG857" s="84" t="s">
        <v>3898</v>
      </c>
      <c r="AH857" s="84" t="s">
        <v>3899</v>
      </c>
      <c r="AI857" s="101">
        <v>15</v>
      </c>
      <c r="AJ857" s="100">
        <v>3.1989999999999998</v>
      </c>
      <c r="AK857" s="83"/>
    </row>
    <row r="858" spans="1:37">
      <c r="A858" s="76" t="s">
        <v>3873</v>
      </c>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C858" s="78" t="s">
        <v>3890</v>
      </c>
      <c r="AD858" s="85" t="str">
        <f>MaterialsTable[[#This Row],[FramingMaterial]]&amp;" Framed "&amp;MaterialsTable[[#This Row],[Framing Configuration]]&amp;" "&amp;MaterialsTable[[#This Row],[Framing Depth]]&amp;" R-"&amp;MaterialsTable[[#This Row],[CavityInsulation (R-XX)]]&amp;" ins."</f>
        <v>Metal Framed Wall16inOC 5_5in R-19 ins.</v>
      </c>
      <c r="AE858" s="83" t="s">
        <v>1774</v>
      </c>
      <c r="AF858" s="84" t="s">
        <v>3897</v>
      </c>
      <c r="AG858" s="84" t="s">
        <v>3900</v>
      </c>
      <c r="AH858" s="84" t="s">
        <v>3901</v>
      </c>
      <c r="AI858" s="101">
        <v>19</v>
      </c>
      <c r="AJ858" s="100">
        <v>3.9239999999999999</v>
      </c>
      <c r="AK858" s="83"/>
    </row>
    <row r="859" spans="1:37">
      <c r="A859" s="76" t="s">
        <v>3874</v>
      </c>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C859" s="78" t="s">
        <v>3890</v>
      </c>
      <c r="AD859" s="85" t="str">
        <f>MaterialsTable[[#This Row],[FramingMaterial]]&amp;" Framed "&amp;MaterialsTable[[#This Row],[Framing Configuration]]&amp;" "&amp;MaterialsTable[[#This Row],[Framing Depth]]&amp;" R-"&amp;MaterialsTable[[#This Row],[CavityInsulation (R-XX)]]&amp;" ins."</f>
        <v>Metal Framed Wall16inOC 5_5in R-21 ins.</v>
      </c>
      <c r="AE859" s="83" t="s">
        <v>1774</v>
      </c>
      <c r="AF859" s="84" t="s">
        <v>3897</v>
      </c>
      <c r="AG859" s="84" t="s">
        <v>3900</v>
      </c>
      <c r="AH859" s="84" t="s">
        <v>3901</v>
      </c>
      <c r="AI859" s="101">
        <v>21</v>
      </c>
      <c r="AJ859" s="100">
        <v>4.0780000000000003</v>
      </c>
      <c r="AK859" s="83"/>
    </row>
    <row r="860" spans="1:37">
      <c r="A860" s="76" t="s">
        <v>3875</v>
      </c>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C860" s="78" t="s">
        <v>3890</v>
      </c>
      <c r="AD860" s="85" t="str">
        <f>MaterialsTable[[#This Row],[FramingMaterial]]&amp;" Framed "&amp;MaterialsTable[[#This Row],[Framing Configuration]]&amp;" "&amp;MaterialsTable[[#This Row],[Framing Depth]]&amp;" R-"&amp;MaterialsTable[[#This Row],[CavityInsulation (R-XX)]]&amp;" ins."</f>
        <v>Metal Framed Wall16inOC 7_25in R-19 ins.</v>
      </c>
      <c r="AE860" s="83" t="s">
        <v>1774</v>
      </c>
      <c r="AF860" s="84" t="s">
        <v>3897</v>
      </c>
      <c r="AG860" s="84" t="s">
        <v>3902</v>
      </c>
      <c r="AH860" s="84" t="s">
        <v>3903</v>
      </c>
      <c r="AI860" s="101">
        <v>19</v>
      </c>
      <c r="AJ860" s="100">
        <v>4.5579999999999998</v>
      </c>
      <c r="AK860" s="83"/>
    </row>
    <row r="861" spans="1:37">
      <c r="A861" s="76" t="s">
        <v>3876</v>
      </c>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C861" s="78" t="s">
        <v>3890</v>
      </c>
      <c r="AD861" s="85" t="str">
        <f>MaterialsTable[[#This Row],[FramingMaterial]]&amp;" Framed "&amp;MaterialsTable[[#This Row],[Framing Configuration]]&amp;" "&amp;MaterialsTable[[#This Row],[Framing Depth]]&amp;" R-"&amp;MaterialsTable[[#This Row],[CavityInsulation (R-XX)]]&amp;" ins."</f>
        <v>Metal Framed Wall16inOC 7_25in R-22 ins.</v>
      </c>
      <c r="AE861" s="83" t="s">
        <v>1774</v>
      </c>
      <c r="AF861" s="84" t="s">
        <v>3897</v>
      </c>
      <c r="AG861" s="84" t="s">
        <v>3902</v>
      </c>
      <c r="AH861" s="84" t="s">
        <v>3903</v>
      </c>
      <c r="AI861" s="101">
        <v>22</v>
      </c>
      <c r="AJ861" s="100">
        <v>4.71</v>
      </c>
      <c r="AK861" s="83"/>
    </row>
    <row r="862" spans="1:37">
      <c r="A862" s="76" t="s">
        <v>3877</v>
      </c>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C862" s="78" t="s">
        <v>3890</v>
      </c>
      <c r="AD862" s="85" t="str">
        <f>MaterialsTable[[#This Row],[FramingMaterial]]&amp;" Framed "&amp;MaterialsTable[[#This Row],[Framing Configuration]]&amp;" "&amp;MaterialsTable[[#This Row],[Framing Depth]]&amp;" R-"&amp;MaterialsTable[[#This Row],[CavityInsulation (R-XX)]]&amp;" ins."</f>
        <v>Metal Framed Wall16inOC 7_25in R-25 ins.</v>
      </c>
      <c r="AE862" s="83" t="s">
        <v>1774</v>
      </c>
      <c r="AF862" s="84" t="s">
        <v>3897</v>
      </c>
      <c r="AG862" s="84" t="s">
        <v>3902</v>
      </c>
      <c r="AH862" s="84" t="s">
        <v>3903</v>
      </c>
      <c r="AI862" s="101">
        <v>25</v>
      </c>
      <c r="AJ862" s="100">
        <v>4.7889999999999997</v>
      </c>
      <c r="AK862" s="83"/>
    </row>
    <row r="863" spans="1:37">
      <c r="A863" s="76" t="s">
        <v>3878</v>
      </c>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C863" s="78" t="s">
        <v>3890</v>
      </c>
      <c r="AD863" s="85" t="str">
        <f>MaterialsTable[[#This Row],[FramingMaterial]]&amp;" Framed "&amp;MaterialsTable[[#This Row],[Framing Configuration]]&amp;" "&amp;MaterialsTable[[#This Row],[Framing Depth]]&amp;" R-"&amp;MaterialsTable[[#This Row],[CavityInsulation (R-XX)]]&amp;" ins."</f>
        <v>Metal Framed Wall16inOC 7_25in R-30 ins.</v>
      </c>
      <c r="AE863" s="83" t="s">
        <v>1774</v>
      </c>
      <c r="AF863" s="84" t="s">
        <v>3897</v>
      </c>
      <c r="AG863" s="84" t="s">
        <v>3902</v>
      </c>
      <c r="AH863" s="84" t="s">
        <v>3903</v>
      </c>
      <c r="AI863" s="101">
        <v>30</v>
      </c>
      <c r="AJ863" s="100">
        <v>4.8289999999999997</v>
      </c>
      <c r="AK863" s="83"/>
    </row>
    <row r="864" spans="1:37">
      <c r="A864" s="76" t="s">
        <v>3879</v>
      </c>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C864" s="78" t="s">
        <v>3890</v>
      </c>
      <c r="AD864" s="85" t="str">
        <f>MaterialsTable[[#This Row],[FramingMaterial]]&amp;" Framed "&amp;MaterialsTable[[#This Row],[Framing Configuration]]&amp;" "&amp;MaterialsTable[[#This Row],[Framing Depth]]&amp;" R-"&amp;MaterialsTable[[#This Row],[CavityInsulation (R-XX)]]&amp;" ins."</f>
        <v>Metal Framed Wall24inOC 3_5in R-0 ins.</v>
      </c>
      <c r="AE864" s="83" t="s">
        <v>1774</v>
      </c>
      <c r="AF864" s="84" t="s">
        <v>3904</v>
      </c>
      <c r="AG864" s="84" t="s">
        <v>3898</v>
      </c>
      <c r="AH864" s="84" t="s">
        <v>3899</v>
      </c>
      <c r="AI864" s="101">
        <v>0</v>
      </c>
      <c r="AJ864" s="100">
        <v>0.65800000000000003</v>
      </c>
      <c r="AK864" s="83"/>
    </row>
    <row r="865" spans="1:37">
      <c r="A865" s="76" t="s">
        <v>3880</v>
      </c>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C865" s="78" t="s">
        <v>3890</v>
      </c>
      <c r="AD865" s="85" t="str">
        <f>MaterialsTable[[#This Row],[FramingMaterial]]&amp;" Framed "&amp;MaterialsTable[[#This Row],[Framing Configuration]]&amp;" "&amp;MaterialsTable[[#This Row],[Framing Depth]]&amp;" R-"&amp;MaterialsTable[[#This Row],[CavityInsulation (R-XX)]]&amp;" ins."</f>
        <v>Metal Framed Wall24inOC 3_5in R-5 ins.</v>
      </c>
      <c r="AE865" s="83" t="s">
        <v>1774</v>
      </c>
      <c r="AF865" s="84" t="s">
        <v>3904</v>
      </c>
      <c r="AG865" s="84" t="s">
        <v>3898</v>
      </c>
      <c r="AH865" s="84" t="s">
        <v>3899</v>
      </c>
      <c r="AI865" s="101">
        <v>5</v>
      </c>
      <c r="AJ865" s="100">
        <v>1.4630000000000001</v>
      </c>
      <c r="AK865" s="83"/>
    </row>
    <row r="866" spans="1:37">
      <c r="A866" s="76" t="s">
        <v>3881</v>
      </c>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C866" s="78" t="s">
        <v>3890</v>
      </c>
      <c r="AD866" s="85" t="str">
        <f>MaterialsTable[[#This Row],[FramingMaterial]]&amp;" Framed "&amp;MaterialsTable[[#This Row],[Framing Configuration]]&amp;" "&amp;MaterialsTable[[#This Row],[Framing Depth]]&amp;" R-"&amp;MaterialsTable[[#This Row],[CavityInsulation (R-XX)]]&amp;" ins."</f>
        <v>Metal Framed Wall24inOC 3_5in R-11 ins.</v>
      </c>
      <c r="AE866" s="83" t="s">
        <v>1774</v>
      </c>
      <c r="AF866" s="84" t="s">
        <v>3904</v>
      </c>
      <c r="AG866" s="84" t="s">
        <v>3898</v>
      </c>
      <c r="AH866" s="84" t="s">
        <v>3899</v>
      </c>
      <c r="AI866" s="101">
        <v>11</v>
      </c>
      <c r="AJ866" s="100">
        <v>3.222</v>
      </c>
      <c r="AK866" s="83"/>
    </row>
    <row r="867" spans="1:37">
      <c r="A867" s="76" t="s">
        <v>3882</v>
      </c>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C867" s="78" t="s">
        <v>3890</v>
      </c>
      <c r="AD867" s="85" t="str">
        <f>MaterialsTable[[#This Row],[FramingMaterial]]&amp;" Framed "&amp;MaterialsTable[[#This Row],[Framing Configuration]]&amp;" "&amp;MaterialsTable[[#This Row],[Framing Depth]]&amp;" R-"&amp;MaterialsTable[[#This Row],[CavityInsulation (R-XX)]]&amp;" ins."</f>
        <v>Metal Framed Wall24inOC 3_5in R-13 ins.</v>
      </c>
      <c r="AE867" s="83" t="s">
        <v>1774</v>
      </c>
      <c r="AF867" s="84" t="s">
        <v>3904</v>
      </c>
      <c r="AG867" s="84" t="s">
        <v>3898</v>
      </c>
      <c r="AH867" s="84" t="s">
        <v>3899</v>
      </c>
      <c r="AI867" s="101">
        <v>13</v>
      </c>
      <c r="AJ867" s="100">
        <v>3.3860000000000001</v>
      </c>
      <c r="AK867" s="83"/>
    </row>
    <row r="868" spans="1:37">
      <c r="A868" s="76" t="s">
        <v>3883</v>
      </c>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C868" s="78" t="s">
        <v>3890</v>
      </c>
      <c r="AD868" s="85" t="str">
        <f>MaterialsTable[[#This Row],[FramingMaterial]]&amp;" Framed "&amp;MaterialsTable[[#This Row],[Framing Configuration]]&amp;" "&amp;MaterialsTable[[#This Row],[Framing Depth]]&amp;" R-"&amp;MaterialsTable[[#This Row],[CavityInsulation (R-XX)]]&amp;" ins."</f>
        <v>Metal Framed Wall24inOC 3_5in R-15 ins.</v>
      </c>
      <c r="AE868" s="83" t="s">
        <v>1774</v>
      </c>
      <c r="AF868" s="84" t="s">
        <v>3904</v>
      </c>
      <c r="AG868" s="84" t="s">
        <v>3898</v>
      </c>
      <c r="AH868" s="84" t="s">
        <v>3899</v>
      </c>
      <c r="AI868" s="101">
        <v>15</v>
      </c>
      <c r="AJ868" s="100">
        <v>3.536</v>
      </c>
      <c r="AK868" s="83"/>
    </row>
    <row r="869" spans="1:37">
      <c r="A869" s="76" t="s">
        <v>3884</v>
      </c>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C869" s="78" t="s">
        <v>3890</v>
      </c>
      <c r="AD869" s="85" t="str">
        <f>MaterialsTable[[#This Row],[FramingMaterial]]&amp;" Framed "&amp;MaterialsTable[[#This Row],[Framing Configuration]]&amp;" "&amp;MaterialsTable[[#This Row],[Framing Depth]]&amp;" R-"&amp;MaterialsTable[[#This Row],[CavityInsulation (R-XX)]]&amp;" ins."</f>
        <v>Metal Framed Wall24inOC 5_5in R-19 ins.</v>
      </c>
      <c r="AE869" s="83" t="s">
        <v>1774</v>
      </c>
      <c r="AF869" s="84" t="s">
        <v>3904</v>
      </c>
      <c r="AG869" s="84" t="s">
        <v>3900</v>
      </c>
      <c r="AH869" s="84" t="s">
        <v>3901</v>
      </c>
      <c r="AI869" s="101">
        <v>19</v>
      </c>
      <c r="AJ869" s="100">
        <v>4.5579999999999998</v>
      </c>
      <c r="AK869" s="83"/>
    </row>
    <row r="870" spans="1:37">
      <c r="A870" s="76" t="s">
        <v>3885</v>
      </c>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C870" s="78" t="s">
        <v>3890</v>
      </c>
      <c r="AD870" s="85" t="str">
        <f>MaterialsTable[[#This Row],[FramingMaterial]]&amp;" Framed "&amp;MaterialsTable[[#This Row],[Framing Configuration]]&amp;" "&amp;MaterialsTable[[#This Row],[Framing Depth]]&amp;" R-"&amp;MaterialsTable[[#This Row],[CavityInsulation (R-XX)]]&amp;" ins."</f>
        <v>Metal Framed Wall24inOC 5_5in R-21 ins.</v>
      </c>
      <c r="AE870" s="83" t="s">
        <v>1774</v>
      </c>
      <c r="AF870" s="84" t="s">
        <v>3904</v>
      </c>
      <c r="AG870" s="84" t="s">
        <v>3900</v>
      </c>
      <c r="AH870" s="84" t="s">
        <v>3901</v>
      </c>
      <c r="AI870" s="101">
        <v>21</v>
      </c>
      <c r="AJ870" s="100">
        <v>4.6710000000000003</v>
      </c>
      <c r="AK870" s="83"/>
    </row>
    <row r="871" spans="1:37">
      <c r="A871" s="76" t="s">
        <v>3886</v>
      </c>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C871" s="78" t="s">
        <v>3890</v>
      </c>
      <c r="AD871" s="85" t="str">
        <f>MaterialsTable[[#This Row],[FramingMaterial]]&amp;" Framed "&amp;MaterialsTable[[#This Row],[Framing Configuration]]&amp;" "&amp;MaterialsTable[[#This Row],[Framing Depth]]&amp;" R-"&amp;MaterialsTable[[#This Row],[CavityInsulation (R-XX)]]&amp;" ins."</f>
        <v>Metal Framed Wall24inOC 7_25in R-19 ins.</v>
      </c>
      <c r="AE871" s="83" t="s">
        <v>1774</v>
      </c>
      <c r="AF871" s="84" t="s">
        <v>3904</v>
      </c>
      <c r="AG871" s="84" t="s">
        <v>3902</v>
      </c>
      <c r="AH871" s="84" t="s">
        <v>3903</v>
      </c>
      <c r="AI871" s="101">
        <v>19</v>
      </c>
      <c r="AJ871" s="100">
        <v>4.9960000000000004</v>
      </c>
      <c r="AK871" s="83"/>
    </row>
    <row r="872" spans="1:37">
      <c r="A872" s="76" t="s">
        <v>3887</v>
      </c>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C872" s="78" t="s">
        <v>3890</v>
      </c>
      <c r="AD872" s="85" t="str">
        <f>MaterialsTable[[#This Row],[FramingMaterial]]&amp;" Framed "&amp;MaterialsTable[[#This Row],[Framing Configuration]]&amp;" "&amp;MaterialsTable[[#This Row],[Framing Depth]]&amp;" R-"&amp;MaterialsTable[[#This Row],[CavityInsulation (R-XX)]]&amp;" ins."</f>
        <v>Metal Framed Wall24inOC 7_25in R-22 ins.</v>
      </c>
      <c r="AE872" s="83" t="s">
        <v>1774</v>
      </c>
      <c r="AF872" s="84" t="s">
        <v>3904</v>
      </c>
      <c r="AG872" s="84" t="s">
        <v>3902</v>
      </c>
      <c r="AH872" s="84" t="s">
        <v>3903</v>
      </c>
      <c r="AI872" s="101">
        <v>22</v>
      </c>
      <c r="AJ872" s="100">
        <v>5.1710000000000003</v>
      </c>
      <c r="AK872" s="83"/>
    </row>
    <row r="873" spans="1:37">
      <c r="A873" s="76" t="s">
        <v>3888</v>
      </c>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C873" s="78" t="s">
        <v>3890</v>
      </c>
      <c r="AD873" s="85" t="str">
        <f>MaterialsTable[[#This Row],[FramingMaterial]]&amp;" Framed "&amp;MaterialsTable[[#This Row],[Framing Configuration]]&amp;" "&amp;MaterialsTable[[#This Row],[Framing Depth]]&amp;" R-"&amp;MaterialsTable[[#This Row],[CavityInsulation (R-XX)]]&amp;" ins."</f>
        <v>Metal Framed Wall24inOC 7_25in R-25 ins.</v>
      </c>
      <c r="AE873" s="83" t="s">
        <v>1774</v>
      </c>
      <c r="AF873" s="84" t="s">
        <v>3904</v>
      </c>
      <c r="AG873" s="84" t="s">
        <v>3902</v>
      </c>
      <c r="AH873" s="84" t="s">
        <v>3903</v>
      </c>
      <c r="AI873" s="101">
        <v>25</v>
      </c>
      <c r="AJ873" s="100">
        <v>5.2629999999999999</v>
      </c>
      <c r="AK873" s="83"/>
    </row>
    <row r="874" spans="1:37">
      <c r="A874" s="76" t="s">
        <v>3889</v>
      </c>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C874" s="78" t="s">
        <v>3890</v>
      </c>
      <c r="AD874" s="85" t="str">
        <f>MaterialsTable[[#This Row],[FramingMaterial]]&amp;" Framed "&amp;MaterialsTable[[#This Row],[Framing Configuration]]&amp;" "&amp;MaterialsTable[[#This Row],[Framing Depth]]&amp;" R-"&amp;MaterialsTable[[#This Row],[CavityInsulation (R-XX)]]&amp;" ins."</f>
        <v>Metal Framed Wall24inOC 7_25in R-30 ins.</v>
      </c>
      <c r="AE874" s="83" t="s">
        <v>1774</v>
      </c>
      <c r="AF874" s="84" t="s">
        <v>3904</v>
      </c>
      <c r="AG874" s="84" t="s">
        <v>3902</v>
      </c>
      <c r="AH874" s="84" t="s">
        <v>3903</v>
      </c>
      <c r="AI874" s="101">
        <v>30</v>
      </c>
      <c r="AJ874" s="100">
        <v>5.3090000000000002</v>
      </c>
      <c r="AK874" s="83"/>
    </row>
    <row r="875" spans="1:37">
      <c r="A875" s="88" t="s">
        <v>3905</v>
      </c>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c r="AB875" s="86" t="s">
        <v>3250</v>
      </c>
      <c r="AC875" s="87" t="s">
        <v>3921</v>
      </c>
      <c r="AD875" s="91" t="str">
        <f>MaterialsTable[[#This Row],[FramingMaterial]]&amp;" Framed "&amp;MaterialsTable[[#This Row],[Framing Configuration]]&amp;" "&amp;MaterialsTable[[#This Row],[Framing Depth]]&amp;" R-"&amp;MaterialsTable[[#This Row],[CavityInsulation (R-XX)]]&amp;" ins."</f>
        <v>Metal Framed Floor16inOC 5_5in R-0 ins.</v>
      </c>
      <c r="AE875" s="89" t="s">
        <v>1774</v>
      </c>
      <c r="AF875" s="90" t="s">
        <v>3922</v>
      </c>
      <c r="AG875" s="90" t="s">
        <v>3900</v>
      </c>
      <c r="AH875" s="90" t="s">
        <v>3901</v>
      </c>
      <c r="AI875" s="101">
        <v>0</v>
      </c>
      <c r="AJ875" s="98">
        <v>3.0000000000000001E-3</v>
      </c>
      <c r="AK875" s="89"/>
    </row>
    <row r="876" spans="1:37">
      <c r="A876" s="88" t="s">
        <v>3906</v>
      </c>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c r="AB876" s="86" t="s">
        <v>3250</v>
      </c>
      <c r="AC876" s="87" t="s">
        <v>3921</v>
      </c>
      <c r="AD876" s="91" t="str">
        <f>MaterialsTable[[#This Row],[FramingMaterial]]&amp;" Framed "&amp;MaterialsTable[[#This Row],[Framing Configuration]]&amp;" "&amp;MaterialsTable[[#This Row],[Framing Depth]]&amp;" R-"&amp;MaterialsTable[[#This Row],[CavityInsulation (R-XX)]]&amp;" ins."</f>
        <v>Metal Framed Floor16inOC 5_5in R-11 ins.</v>
      </c>
      <c r="AE876" s="89" t="s">
        <v>1774</v>
      </c>
      <c r="AF876" s="90" t="s">
        <v>3922</v>
      </c>
      <c r="AG876" s="90" t="s">
        <v>3900</v>
      </c>
      <c r="AH876" s="90" t="s">
        <v>3901</v>
      </c>
      <c r="AI876" s="101">
        <v>11</v>
      </c>
      <c r="AJ876" s="98">
        <v>5.3090000000000002</v>
      </c>
      <c r="AK876" s="89"/>
    </row>
    <row r="877" spans="1:37">
      <c r="A877" s="88" t="s">
        <v>3907</v>
      </c>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c r="AB877" s="86" t="s">
        <v>3250</v>
      </c>
      <c r="AC877" s="87" t="s">
        <v>3921</v>
      </c>
      <c r="AD877" s="91" t="str">
        <f>MaterialsTable[[#This Row],[FramingMaterial]]&amp;" Framed "&amp;MaterialsTable[[#This Row],[Framing Configuration]]&amp;" "&amp;MaterialsTable[[#This Row],[Framing Depth]]&amp;" R-"&amp;MaterialsTable[[#This Row],[CavityInsulation (R-XX)]]&amp;" ins."</f>
        <v>Metal Framed Floor16inOC 5_5in R-13 ins.</v>
      </c>
      <c r="AE877" s="89" t="s">
        <v>1774</v>
      </c>
      <c r="AF877" s="90" t="s">
        <v>3922</v>
      </c>
      <c r="AG877" s="90" t="s">
        <v>3900</v>
      </c>
      <c r="AH877" s="90" t="s">
        <v>3901</v>
      </c>
      <c r="AI877" s="101">
        <v>13</v>
      </c>
      <c r="AJ877" s="98">
        <v>5.8540000000000001</v>
      </c>
      <c r="AK877" s="89"/>
    </row>
    <row r="878" spans="1:37">
      <c r="A878" s="88" t="s">
        <v>3908</v>
      </c>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c r="AB878" s="86" t="s">
        <v>3250</v>
      </c>
      <c r="AC878" s="87" t="s">
        <v>3921</v>
      </c>
      <c r="AD878" s="91" t="str">
        <f>MaterialsTable[[#This Row],[FramingMaterial]]&amp;" Framed "&amp;MaterialsTable[[#This Row],[Framing Configuration]]&amp;" "&amp;MaterialsTable[[#This Row],[Framing Depth]]&amp;" R-"&amp;MaterialsTable[[#This Row],[CavityInsulation (R-XX)]]&amp;" ins."</f>
        <v>Metal Framed Floor16inOC 5_5in R-19 ins.</v>
      </c>
      <c r="AE878" s="89" t="s">
        <v>1774</v>
      </c>
      <c r="AF878" s="90" t="s">
        <v>3922</v>
      </c>
      <c r="AG878" s="90" t="s">
        <v>3900</v>
      </c>
      <c r="AH878" s="90" t="s">
        <v>3901</v>
      </c>
      <c r="AI878" s="101">
        <v>19</v>
      </c>
      <c r="AJ878" s="98">
        <v>6.92</v>
      </c>
      <c r="AK878" s="89"/>
    </row>
    <row r="879" spans="1:37">
      <c r="A879" s="88" t="s">
        <v>3909</v>
      </c>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c r="AB879" s="86" t="s">
        <v>3250</v>
      </c>
      <c r="AC879" s="87" t="s">
        <v>3921</v>
      </c>
      <c r="AD879" s="91" t="str">
        <f>MaterialsTable[[#This Row],[FramingMaterial]]&amp;" Framed "&amp;MaterialsTable[[#This Row],[Framing Configuration]]&amp;" "&amp;MaterialsTable[[#This Row],[Framing Depth]]&amp;" R-"&amp;MaterialsTable[[#This Row],[CavityInsulation (R-XX)]]&amp;" ins."</f>
        <v>Metal Framed Floor16inOC 7_25in R-19 ins.</v>
      </c>
      <c r="AE879" s="89" t="s">
        <v>1774</v>
      </c>
      <c r="AF879" s="90" t="s">
        <v>3922</v>
      </c>
      <c r="AG879" s="90" t="s">
        <v>3902</v>
      </c>
      <c r="AH879" s="90" t="s">
        <v>3903</v>
      </c>
      <c r="AI879" s="101">
        <v>19</v>
      </c>
      <c r="AJ879" s="98">
        <v>7.4139999999999997</v>
      </c>
      <c r="AK879" s="89"/>
    </row>
    <row r="880" spans="1:37">
      <c r="A880" s="88" t="s">
        <v>3910</v>
      </c>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c r="AB880" s="86" t="s">
        <v>3250</v>
      </c>
      <c r="AC880" s="87" t="s">
        <v>3921</v>
      </c>
      <c r="AD880" s="91" t="str">
        <f>MaterialsTable[[#This Row],[FramingMaterial]]&amp;" Framed "&amp;MaterialsTable[[#This Row],[Framing Configuration]]&amp;" "&amp;MaterialsTable[[#This Row],[Framing Depth]]&amp;" R-"&amp;MaterialsTable[[#This Row],[CavityInsulation (R-XX)]]&amp;" ins."</f>
        <v>Metal Framed Floor16inOC 7_25in R-22 ins.</v>
      </c>
      <c r="AE880" s="89" t="s">
        <v>1774</v>
      </c>
      <c r="AF880" s="90" t="s">
        <v>3922</v>
      </c>
      <c r="AG880" s="90" t="s">
        <v>3902</v>
      </c>
      <c r="AH880" s="90" t="s">
        <v>3903</v>
      </c>
      <c r="AI880" s="101">
        <v>22</v>
      </c>
      <c r="AJ880" s="98">
        <v>7.8150000000000004</v>
      </c>
      <c r="AK880" s="89"/>
    </row>
    <row r="881" spans="1:37">
      <c r="A881" s="88" t="s">
        <v>3911</v>
      </c>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c r="AB881" s="86" t="s">
        <v>3250</v>
      </c>
      <c r="AC881" s="87" t="s">
        <v>3921</v>
      </c>
      <c r="AD881" s="91" t="str">
        <f>MaterialsTable[[#This Row],[FramingMaterial]]&amp;" Framed "&amp;MaterialsTable[[#This Row],[Framing Configuration]]&amp;" "&amp;MaterialsTable[[#This Row],[Framing Depth]]&amp;" R-"&amp;MaterialsTable[[#This Row],[CavityInsulation (R-XX)]]&amp;" ins."</f>
        <v>Metal Framed Floor16inOC 9_25in R-30 ins.</v>
      </c>
      <c r="AE881" s="89" t="s">
        <v>1774</v>
      </c>
      <c r="AF881" s="90" t="s">
        <v>3922</v>
      </c>
      <c r="AG881" s="90" t="s">
        <v>3923</v>
      </c>
      <c r="AH881" s="90" t="s">
        <v>3924</v>
      </c>
      <c r="AI881" s="101">
        <v>30</v>
      </c>
      <c r="AJ881" s="98">
        <v>9.3829999999999991</v>
      </c>
      <c r="AK881" s="89"/>
    </row>
    <row r="882" spans="1:37">
      <c r="A882" s="88" t="s">
        <v>3912</v>
      </c>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c r="AB882" s="86" t="s">
        <v>3250</v>
      </c>
      <c r="AC882" s="87" t="s">
        <v>3921</v>
      </c>
      <c r="AD882" s="91" t="str">
        <f>MaterialsTable[[#This Row],[FramingMaterial]]&amp;" Framed "&amp;MaterialsTable[[#This Row],[Framing Configuration]]&amp;" "&amp;MaterialsTable[[#This Row],[Framing Depth]]&amp;" R-"&amp;MaterialsTable[[#This Row],[CavityInsulation (R-XX)]]&amp;" ins."</f>
        <v>Metal Framed Floor16inOC 11_25in R-38 ins.</v>
      </c>
      <c r="AE882" s="89" t="s">
        <v>1774</v>
      </c>
      <c r="AF882" s="90" t="s">
        <v>3922</v>
      </c>
      <c r="AG882" s="90" t="s">
        <v>3925</v>
      </c>
      <c r="AH882" s="90" t="s">
        <v>3926</v>
      </c>
      <c r="AI882" s="101">
        <v>38</v>
      </c>
      <c r="AJ882" s="98">
        <v>10.756</v>
      </c>
      <c r="AK882" s="89"/>
    </row>
    <row r="883" spans="1:37">
      <c r="A883" s="88" t="s">
        <v>3913</v>
      </c>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c r="AB883" s="86" t="s">
        <v>3250</v>
      </c>
      <c r="AC883" s="87" t="s">
        <v>3921</v>
      </c>
      <c r="AD883" s="91" t="str">
        <f>MaterialsTable[[#This Row],[FramingMaterial]]&amp;" Framed "&amp;MaterialsTable[[#This Row],[Framing Configuration]]&amp;" "&amp;MaterialsTable[[#This Row],[Framing Depth]]&amp;" R-"&amp;MaterialsTable[[#This Row],[CavityInsulation (R-XX)]]&amp;" ins."</f>
        <v>Metal Framed Floor24inOC 5_5in R-0 ins.</v>
      </c>
      <c r="AE883" s="89" t="s">
        <v>1774</v>
      </c>
      <c r="AF883" s="90" t="s">
        <v>3927</v>
      </c>
      <c r="AG883" s="90" t="s">
        <v>3900</v>
      </c>
      <c r="AH883" s="90" t="s">
        <v>3901</v>
      </c>
      <c r="AI883" s="101">
        <v>0</v>
      </c>
      <c r="AJ883" s="98">
        <v>3.0000000000000001E-3</v>
      </c>
      <c r="AK883" s="89"/>
    </row>
    <row r="884" spans="1:37">
      <c r="A884" s="88" t="s">
        <v>3914</v>
      </c>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c r="AB884" s="86" t="s">
        <v>3250</v>
      </c>
      <c r="AC884" s="87" t="s">
        <v>3921</v>
      </c>
      <c r="AD884" s="91" t="str">
        <f>MaterialsTable[[#This Row],[FramingMaterial]]&amp;" Framed "&amp;MaterialsTable[[#This Row],[Framing Configuration]]&amp;" "&amp;MaterialsTable[[#This Row],[Framing Depth]]&amp;" R-"&amp;MaterialsTable[[#This Row],[CavityInsulation (R-XX)]]&amp;" ins."</f>
        <v>Metal Framed Floor24inOC 5_5in R-11 ins.</v>
      </c>
      <c r="AE884" s="89" t="s">
        <v>1774</v>
      </c>
      <c r="AF884" s="90" t="s">
        <v>3927</v>
      </c>
      <c r="AG884" s="90" t="s">
        <v>3900</v>
      </c>
      <c r="AH884" s="90" t="s">
        <v>3901</v>
      </c>
      <c r="AI884" s="101">
        <v>11</v>
      </c>
      <c r="AJ884" s="98">
        <v>6.5759999999999996</v>
      </c>
      <c r="AK884" s="89"/>
    </row>
    <row r="885" spans="1:37">
      <c r="A885" s="88" t="s">
        <v>3915</v>
      </c>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c r="AB885" s="86" t="s">
        <v>3250</v>
      </c>
      <c r="AC885" s="87" t="s">
        <v>3921</v>
      </c>
      <c r="AD885" s="91" t="str">
        <f>MaterialsTable[[#This Row],[FramingMaterial]]&amp;" Framed "&amp;MaterialsTable[[#This Row],[Framing Configuration]]&amp;" "&amp;MaterialsTable[[#This Row],[Framing Depth]]&amp;" R-"&amp;MaterialsTable[[#This Row],[CavityInsulation (R-XX)]]&amp;" ins."</f>
        <v>Metal Framed Floor24inOC 5_5in R-13 ins.</v>
      </c>
      <c r="AE885" s="89" t="s">
        <v>1774</v>
      </c>
      <c r="AF885" s="90" t="s">
        <v>3927</v>
      </c>
      <c r="AG885" s="90" t="s">
        <v>3900</v>
      </c>
      <c r="AH885" s="90" t="s">
        <v>3901</v>
      </c>
      <c r="AI885" s="101">
        <v>13</v>
      </c>
      <c r="AJ885" s="98">
        <v>7.5439999999999996</v>
      </c>
      <c r="AK885" s="89"/>
    </row>
    <row r="886" spans="1:37">
      <c r="A886" s="88" t="s">
        <v>3916</v>
      </c>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c r="AB886" s="86" t="s">
        <v>3250</v>
      </c>
      <c r="AC886" s="87" t="s">
        <v>3921</v>
      </c>
      <c r="AD886" s="91" t="str">
        <f>MaterialsTable[[#This Row],[FramingMaterial]]&amp;" Framed "&amp;MaterialsTable[[#This Row],[Framing Configuration]]&amp;" "&amp;MaterialsTable[[#This Row],[Framing Depth]]&amp;" R-"&amp;MaterialsTable[[#This Row],[CavityInsulation (R-XX)]]&amp;" ins."</f>
        <v>Metal Framed Floor24inOC 5_5in R-19 ins.</v>
      </c>
      <c r="AE886" s="89" t="s">
        <v>1774</v>
      </c>
      <c r="AF886" s="90" t="s">
        <v>3927</v>
      </c>
      <c r="AG886" s="90" t="s">
        <v>3900</v>
      </c>
      <c r="AH886" s="90" t="s">
        <v>3901</v>
      </c>
      <c r="AI886" s="101">
        <v>19</v>
      </c>
      <c r="AJ886" s="98">
        <v>9.0370000000000008</v>
      </c>
      <c r="AK886" s="89"/>
    </row>
    <row r="887" spans="1:37">
      <c r="A887" s="88" t="s">
        <v>3917</v>
      </c>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c r="AB887" s="86" t="s">
        <v>3250</v>
      </c>
      <c r="AC887" s="87" t="s">
        <v>3921</v>
      </c>
      <c r="AD887" s="91" t="str">
        <f>MaterialsTable[[#This Row],[FramingMaterial]]&amp;" Framed "&amp;MaterialsTable[[#This Row],[Framing Configuration]]&amp;" "&amp;MaterialsTable[[#This Row],[Framing Depth]]&amp;" R-"&amp;MaterialsTable[[#This Row],[CavityInsulation (R-XX)]]&amp;" ins."</f>
        <v>Metal Framed Floor24inOC 7_25in R-19 ins.</v>
      </c>
      <c r="AE887" s="89" t="s">
        <v>1774</v>
      </c>
      <c r="AF887" s="90" t="s">
        <v>3927</v>
      </c>
      <c r="AG887" s="90" t="s">
        <v>3902</v>
      </c>
      <c r="AH887" s="90" t="s">
        <v>3903</v>
      </c>
      <c r="AI887" s="101">
        <v>19</v>
      </c>
      <c r="AJ887" s="98">
        <v>9.5640000000000001</v>
      </c>
      <c r="AK887" s="89"/>
    </row>
    <row r="888" spans="1:37">
      <c r="A888" s="88" t="s">
        <v>3918</v>
      </c>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c r="AB888" s="86" t="s">
        <v>3250</v>
      </c>
      <c r="AC888" s="87" t="s">
        <v>3921</v>
      </c>
      <c r="AD888" s="91" t="str">
        <f>MaterialsTable[[#This Row],[FramingMaterial]]&amp;" Framed "&amp;MaterialsTable[[#This Row],[Framing Configuration]]&amp;" "&amp;MaterialsTable[[#This Row],[Framing Depth]]&amp;" R-"&amp;MaterialsTable[[#This Row],[CavityInsulation (R-XX)]]&amp;" ins."</f>
        <v>Metal Framed Floor24inOC 7_25in R-22 ins.</v>
      </c>
      <c r="AE888" s="89" t="s">
        <v>1774</v>
      </c>
      <c r="AF888" s="90" t="s">
        <v>3927</v>
      </c>
      <c r="AG888" s="90" t="s">
        <v>3902</v>
      </c>
      <c r="AH888" s="90" t="s">
        <v>3903</v>
      </c>
      <c r="AI888" s="101">
        <v>22</v>
      </c>
      <c r="AJ888" s="98">
        <v>10.336</v>
      </c>
      <c r="AK888" s="89"/>
    </row>
    <row r="889" spans="1:37">
      <c r="A889" s="88" t="s">
        <v>3919</v>
      </c>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c r="AB889" s="86" t="s">
        <v>3250</v>
      </c>
      <c r="AC889" s="87" t="s">
        <v>3921</v>
      </c>
      <c r="AD889" s="91" t="str">
        <f>MaterialsTable[[#This Row],[FramingMaterial]]&amp;" Framed "&amp;MaterialsTable[[#This Row],[Framing Configuration]]&amp;" "&amp;MaterialsTable[[#This Row],[Framing Depth]]&amp;" R-"&amp;MaterialsTable[[#This Row],[CavityInsulation (R-XX)]]&amp;" ins."</f>
        <v>Metal Framed Floor24inOC 9_25in R-30 ins.</v>
      </c>
      <c r="AE889" s="89" t="s">
        <v>1774</v>
      </c>
      <c r="AF889" s="90" t="s">
        <v>3927</v>
      </c>
      <c r="AG889" s="90" t="s">
        <v>3923</v>
      </c>
      <c r="AH889" s="90" t="s">
        <v>3924</v>
      </c>
      <c r="AI889" s="101">
        <v>30</v>
      </c>
      <c r="AJ889" s="98">
        <v>12.443</v>
      </c>
      <c r="AK889" s="89"/>
    </row>
    <row r="890" spans="1:37">
      <c r="A890" s="88" t="s">
        <v>3920</v>
      </c>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c r="AB890" s="86" t="s">
        <v>3250</v>
      </c>
      <c r="AC890" s="87" t="s">
        <v>3921</v>
      </c>
      <c r="AD890" s="91" t="str">
        <f>MaterialsTable[[#This Row],[FramingMaterial]]&amp;" Framed "&amp;MaterialsTable[[#This Row],[Framing Configuration]]&amp;" "&amp;MaterialsTable[[#This Row],[Framing Depth]]&amp;" R-"&amp;MaterialsTable[[#This Row],[CavityInsulation (R-XX)]]&amp;" ins."</f>
        <v>Metal Framed Floor24inOC 11_25in R-38 ins.</v>
      </c>
      <c r="AE890" s="89" t="s">
        <v>1774</v>
      </c>
      <c r="AF890" s="90" t="s">
        <v>3927</v>
      </c>
      <c r="AG890" s="90" t="s">
        <v>3925</v>
      </c>
      <c r="AH890" s="90" t="s">
        <v>3926</v>
      </c>
      <c r="AI890" s="101">
        <v>38</v>
      </c>
      <c r="AJ890" s="98">
        <v>14.569000000000001</v>
      </c>
      <c r="AK890" s="89"/>
    </row>
    <row r="891" spans="1:37">
      <c r="A891" s="92" t="s">
        <v>3928</v>
      </c>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c r="AB891" s="93" t="s">
        <v>3250</v>
      </c>
      <c r="AC891" s="103" t="s">
        <v>3951</v>
      </c>
      <c r="AD891" s="96" t="str">
        <f>MaterialsTable[[#This Row],[Framing Configuration]]&amp;" "&amp;" R-"&amp;MaterialsTable[[#This Row],[CavityInsulation (R-XX)]]&amp;" ins."</f>
        <v>RoofMetalScrewDown  R-10 ins.</v>
      </c>
      <c r="AE891" s="94" t="s">
        <v>1774</v>
      </c>
      <c r="AF891" s="95" t="s">
        <v>3952</v>
      </c>
      <c r="AG891" s="95" t="s">
        <v>3953</v>
      </c>
      <c r="AH891" s="95" t="s">
        <v>3953</v>
      </c>
      <c r="AI891" s="100">
        <v>10</v>
      </c>
      <c r="AJ891" s="100">
        <v>5.7560000000000002</v>
      </c>
      <c r="AK891" s="94"/>
    </row>
    <row r="892" spans="1:37">
      <c r="A892" s="92" t="s">
        <v>3929</v>
      </c>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c r="AB892" s="93" t="s">
        <v>3250</v>
      </c>
      <c r="AC892" s="103" t="s">
        <v>3951</v>
      </c>
      <c r="AD892" s="102" t="str">
        <f>MaterialsTable[[#This Row],[Framing Configuration]]&amp;" "&amp;" R-"&amp;MaterialsTable[[#This Row],[CavityInsulation (R-XX)]]&amp;" ins."</f>
        <v>RoofMetalScrewDown  R-11 ins.</v>
      </c>
      <c r="AE892" s="94" t="s">
        <v>1774</v>
      </c>
      <c r="AF892" s="95" t="s">
        <v>3952</v>
      </c>
      <c r="AG892" s="95" t="s">
        <v>3953</v>
      </c>
      <c r="AH892" s="95" t="s">
        <v>3953</v>
      </c>
      <c r="AI892" s="100">
        <v>11</v>
      </c>
      <c r="AJ892" s="100">
        <v>6.4139999999999997</v>
      </c>
      <c r="AK892" s="94"/>
    </row>
    <row r="893" spans="1:37">
      <c r="A893" s="92" t="s">
        <v>3930</v>
      </c>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c r="AB893" s="93" t="s">
        <v>3250</v>
      </c>
      <c r="AC893" s="103" t="s">
        <v>3951</v>
      </c>
      <c r="AD893" s="102" t="str">
        <f>MaterialsTable[[#This Row],[Framing Configuration]]&amp;" "&amp;" R-"&amp;MaterialsTable[[#This Row],[CavityInsulation (R-XX)]]&amp;" ins."</f>
        <v>RoofMetalScrewDown  R-13 ins.</v>
      </c>
      <c r="AE893" s="94" t="s">
        <v>1774</v>
      </c>
      <c r="AF893" s="95" t="s">
        <v>3952</v>
      </c>
      <c r="AG893" s="95" t="s">
        <v>3953</v>
      </c>
      <c r="AH893" s="95" t="s">
        <v>3953</v>
      </c>
      <c r="AI893" s="100">
        <v>13</v>
      </c>
      <c r="AJ893" s="100">
        <v>6.9119999999999999</v>
      </c>
      <c r="AK893" s="94"/>
    </row>
    <row r="894" spans="1:37">
      <c r="A894" s="92" t="s">
        <v>3931</v>
      </c>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c r="AB894" s="93" t="s">
        <v>3250</v>
      </c>
      <c r="AC894" s="103" t="s">
        <v>3951</v>
      </c>
      <c r="AD894" s="102" t="str">
        <f>MaterialsTable[[#This Row],[Framing Configuration]]&amp;" "&amp;" R-"&amp;MaterialsTable[[#This Row],[CavityInsulation (R-XX)]]&amp;" ins."</f>
        <v>RoofMetalScrewDown  R-16 ins.</v>
      </c>
      <c r="AE894" s="94" t="s">
        <v>1774</v>
      </c>
      <c r="AF894" s="95" t="s">
        <v>3952</v>
      </c>
      <c r="AG894" s="95" t="s">
        <v>3953</v>
      </c>
      <c r="AH894" s="95" t="s">
        <v>3953</v>
      </c>
      <c r="AI894" s="100">
        <v>16</v>
      </c>
      <c r="AJ894" s="100">
        <v>8.6539999999999999</v>
      </c>
      <c r="AK894" s="94"/>
    </row>
    <row r="895" spans="1:37">
      <c r="A895" s="92" t="s">
        <v>3932</v>
      </c>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c r="AB895" s="93" t="s">
        <v>3250</v>
      </c>
      <c r="AC895" s="103" t="s">
        <v>3951</v>
      </c>
      <c r="AD895" s="102" t="str">
        <f>MaterialsTable[[#This Row],[Framing Configuration]]&amp;" "&amp;" R-"&amp;MaterialsTable[[#This Row],[CavityInsulation (R-XX)]]&amp;" ins."</f>
        <v>RoofMetalScrewDown  R-19 ins.</v>
      </c>
      <c r="AE895" s="94" t="s">
        <v>1774</v>
      </c>
      <c r="AF895" s="95" t="s">
        <v>3952</v>
      </c>
      <c r="AG895" s="95" t="s">
        <v>3953</v>
      </c>
      <c r="AH895" s="95" t="s">
        <v>3953</v>
      </c>
      <c r="AI895" s="100">
        <v>19</v>
      </c>
      <c r="AJ895" s="100">
        <v>9.4239999999999995</v>
      </c>
      <c r="AK895" s="94"/>
    </row>
    <row r="896" spans="1:37">
      <c r="A896" s="92" t="s">
        <v>3933</v>
      </c>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c r="AB896" s="93" t="s">
        <v>3250</v>
      </c>
      <c r="AC896" s="103" t="s">
        <v>3951</v>
      </c>
      <c r="AD896" s="102" t="str">
        <f>MaterialsTable[[#This Row],[Framing Configuration]]&amp;" "&amp;" R-"&amp;MaterialsTable[[#This Row],[CavityInsulation (R-XX)]]&amp;" ins."</f>
        <v>RoofMetalStandingSeam  R-6 ins.</v>
      </c>
      <c r="AE896" s="94" t="s">
        <v>1774</v>
      </c>
      <c r="AF896" s="95" t="s">
        <v>3954</v>
      </c>
      <c r="AG896" s="95" t="s">
        <v>3953</v>
      </c>
      <c r="AH896" s="95" t="s">
        <v>3953</v>
      </c>
      <c r="AI896" s="100">
        <v>6</v>
      </c>
      <c r="AJ896" s="100">
        <v>5.2080000000000002</v>
      </c>
      <c r="AK896" s="94"/>
    </row>
    <row r="897" spans="1:37">
      <c r="A897" s="92" t="s">
        <v>3934</v>
      </c>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c r="AB897" s="93" t="s">
        <v>3250</v>
      </c>
      <c r="AC897" s="103" t="s">
        <v>3951</v>
      </c>
      <c r="AD897" s="102" t="str">
        <f>MaterialsTable[[#This Row],[Framing Configuration]]&amp;" "&amp;" R-"&amp;MaterialsTable[[#This Row],[CavityInsulation (R-XX)]]&amp;" ins."</f>
        <v>RoofMetalStandingSeam  R-10 ins.</v>
      </c>
      <c r="AE897" s="94" t="s">
        <v>1774</v>
      </c>
      <c r="AF897" s="95" t="s">
        <v>3954</v>
      </c>
      <c r="AG897" s="95" t="s">
        <v>3953</v>
      </c>
      <c r="AH897" s="95" t="s">
        <v>3953</v>
      </c>
      <c r="AI897" s="100">
        <v>10</v>
      </c>
      <c r="AJ897" s="100">
        <v>9.5289999999999999</v>
      </c>
      <c r="AK897" s="94"/>
    </row>
    <row r="898" spans="1:37">
      <c r="A898" s="92" t="s">
        <v>3935</v>
      </c>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c r="AB898" s="93" t="s">
        <v>3250</v>
      </c>
      <c r="AC898" s="103" t="s">
        <v>3951</v>
      </c>
      <c r="AD898" s="102" t="str">
        <f>MaterialsTable[[#This Row],[Framing Configuration]]&amp;" "&amp;" R-"&amp;MaterialsTable[[#This Row],[CavityInsulation (R-XX)]]&amp;" ins."</f>
        <v>RoofMetalStandingSeam  R-11 ins.</v>
      </c>
      <c r="AE898" s="94" t="s">
        <v>1774</v>
      </c>
      <c r="AF898" s="95" t="s">
        <v>3954</v>
      </c>
      <c r="AG898" s="95" t="s">
        <v>3953</v>
      </c>
      <c r="AH898" s="95" t="s">
        <v>3953</v>
      </c>
      <c r="AI898" s="100">
        <v>11</v>
      </c>
      <c r="AJ898" s="100">
        <v>10.09</v>
      </c>
      <c r="AK898" s="94"/>
    </row>
    <row r="899" spans="1:37">
      <c r="A899" s="92" t="s">
        <v>3936</v>
      </c>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c r="AB899" s="93" t="s">
        <v>3250</v>
      </c>
      <c r="AC899" s="103" t="s">
        <v>3951</v>
      </c>
      <c r="AD899" s="102" t="str">
        <f>MaterialsTable[[#This Row],[Framing Configuration]]&amp;" "&amp;" R-"&amp;MaterialsTable[[#This Row],[CavityInsulation (R-XX)]]&amp;" ins."</f>
        <v>RoofMetalStandingSeam  R-13 ins.</v>
      </c>
      <c r="AE899" s="94" t="s">
        <v>1774</v>
      </c>
      <c r="AF899" s="95" t="s">
        <v>3954</v>
      </c>
      <c r="AG899" s="95" t="s">
        <v>3953</v>
      </c>
      <c r="AH899" s="95" t="s">
        <v>3953</v>
      </c>
      <c r="AI899" s="100">
        <v>13</v>
      </c>
      <c r="AJ899" s="100">
        <v>11.268000000000001</v>
      </c>
      <c r="AK899" s="94"/>
    </row>
    <row r="900" spans="1:37">
      <c r="A900" s="92" t="s">
        <v>3937</v>
      </c>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c r="AB900" s="93" t="s">
        <v>3250</v>
      </c>
      <c r="AC900" s="103" t="s">
        <v>3951</v>
      </c>
      <c r="AD900" s="102" t="str">
        <f>MaterialsTable[[#This Row],[Framing Configuration]]&amp;" "&amp;" R-"&amp;MaterialsTable[[#This Row],[CavityInsulation (R-XX)]]&amp;" ins."</f>
        <v>RoofMetalStandingSeam  R-16 ins.</v>
      </c>
      <c r="AE900" s="94" t="s">
        <v>1774</v>
      </c>
      <c r="AF900" s="95" t="s">
        <v>3954</v>
      </c>
      <c r="AG900" s="95" t="s">
        <v>3953</v>
      </c>
      <c r="AH900" s="95" t="s">
        <v>3953</v>
      </c>
      <c r="AI900" s="100">
        <v>16</v>
      </c>
      <c r="AJ900" s="100">
        <v>13.109</v>
      </c>
      <c r="AK900" s="94"/>
    </row>
    <row r="901" spans="1:37">
      <c r="A901" s="92" t="s">
        <v>3938</v>
      </c>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c r="AB901" s="93" t="s">
        <v>3250</v>
      </c>
      <c r="AC901" s="103" t="s">
        <v>3951</v>
      </c>
      <c r="AD901" s="102" t="str">
        <f>MaterialsTable[[#This Row],[Framing Configuration]]&amp;" "&amp;" R-"&amp;MaterialsTable[[#This Row],[CavityInsulation (R-XX)]]&amp;" ins."</f>
        <v>RoofMetalStandingSeam  R-19 ins.</v>
      </c>
      <c r="AE901" s="94" t="s">
        <v>1774</v>
      </c>
      <c r="AF901" s="95" t="s">
        <v>3954</v>
      </c>
      <c r="AG901" s="95" t="s">
        <v>3953</v>
      </c>
      <c r="AH901" s="95" t="s">
        <v>3953</v>
      </c>
      <c r="AI901" s="100">
        <v>19</v>
      </c>
      <c r="AJ901" s="100">
        <v>14.605</v>
      </c>
      <c r="AK901" s="94"/>
    </row>
    <row r="902" spans="1:37">
      <c r="A902" s="92" t="s">
        <v>3939</v>
      </c>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c r="AB902" s="93" t="s">
        <v>3250</v>
      </c>
      <c r="AC902" s="103" t="s">
        <v>3951</v>
      </c>
      <c r="AD902" s="102" t="str">
        <f>MaterialsTable[[#This Row],[Framing Configuration]]&amp;" "&amp;" R-"&amp;MaterialsTable[[#This Row],[CavityInsulation (R-XX)]]&amp;" ins."</f>
        <v>RoofMetalStandingSeam  R-20 ins.</v>
      </c>
      <c r="AE902" s="94" t="s">
        <v>1774</v>
      </c>
      <c r="AF902" s="95" t="s">
        <v>3954</v>
      </c>
      <c r="AG902" s="95" t="s">
        <v>3953</v>
      </c>
      <c r="AH902" s="95" t="s">
        <v>3953</v>
      </c>
      <c r="AI902" s="100">
        <v>20</v>
      </c>
      <c r="AJ902" s="100">
        <v>15.093</v>
      </c>
      <c r="AK902" s="94"/>
    </row>
    <row r="903" spans="1:37">
      <c r="A903" s="92" t="s">
        <v>3940</v>
      </c>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c r="AB903" s="93" t="s">
        <v>3250</v>
      </c>
      <c r="AC903" s="103" t="s">
        <v>3951</v>
      </c>
      <c r="AD903" s="102" t="str">
        <f>MaterialsTable[[#This Row],[Framing Configuration]]&amp;" "&amp;" R-"&amp;MaterialsTable[[#This Row],[CavityInsulation (R-XX)]]&amp;" ins."</f>
        <v>RoofMetalStandingSeam  R-21 ins.</v>
      </c>
      <c r="AE903" s="94" t="s">
        <v>1774</v>
      </c>
      <c r="AF903" s="95" t="s">
        <v>3954</v>
      </c>
      <c r="AG903" s="95" t="s">
        <v>3953</v>
      </c>
      <c r="AH903" s="95" t="s">
        <v>3953</v>
      </c>
      <c r="AI903" s="100">
        <v>21</v>
      </c>
      <c r="AJ903" s="100">
        <v>15.613</v>
      </c>
      <c r="AK903" s="94"/>
    </row>
    <row r="904" spans="1:37">
      <c r="A904" s="92" t="s">
        <v>3941</v>
      </c>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c r="AB904" s="93" t="s">
        <v>3250</v>
      </c>
      <c r="AC904" s="103" t="s">
        <v>3951</v>
      </c>
      <c r="AD904" s="102" t="str">
        <f>MaterialsTable[[#This Row],[Framing Configuration]]&amp;" "&amp;" R-"&amp;MaterialsTable[[#This Row],[CavityInsulation (R-XX)]]&amp;" ins."</f>
        <v>RoofMetalStandingSeam  R-22 ins.</v>
      </c>
      <c r="AE904" s="94" t="s">
        <v>1774</v>
      </c>
      <c r="AF904" s="95" t="s">
        <v>3954</v>
      </c>
      <c r="AG904" s="95" t="s">
        <v>3953</v>
      </c>
      <c r="AH904" s="95" t="s">
        <v>3953</v>
      </c>
      <c r="AI904" s="100">
        <v>22</v>
      </c>
      <c r="AJ904" s="100">
        <v>15.887</v>
      </c>
      <c r="AK904" s="94"/>
    </row>
    <row r="905" spans="1:37">
      <c r="A905" s="92" t="s">
        <v>3942</v>
      </c>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c r="AB905" s="93" t="s">
        <v>3250</v>
      </c>
      <c r="AC905" s="103" t="s">
        <v>3951</v>
      </c>
      <c r="AD905" s="102" t="str">
        <f>MaterialsTable[[#This Row],[Framing Configuration]]&amp;" "&amp;" R-"&amp;MaterialsTable[[#This Row],[CavityInsulation (R-XX)]]&amp;" ins."</f>
        <v>RoofMetalStandingSeam  R-23 ins.</v>
      </c>
      <c r="AE905" s="94" t="s">
        <v>1774</v>
      </c>
      <c r="AF905" s="95" t="s">
        <v>3954</v>
      </c>
      <c r="AG905" s="95" t="s">
        <v>3953</v>
      </c>
      <c r="AH905" s="95" t="s">
        <v>3953</v>
      </c>
      <c r="AI905" s="100">
        <v>23</v>
      </c>
      <c r="AJ905" s="100">
        <v>16.460999999999999</v>
      </c>
      <c r="AK905" s="94"/>
    </row>
    <row r="906" spans="1:37">
      <c r="A906" s="92" t="s">
        <v>3943</v>
      </c>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c r="AB906" s="93" t="s">
        <v>3250</v>
      </c>
      <c r="AC906" s="103" t="s">
        <v>3951</v>
      </c>
      <c r="AD906" s="102" t="str">
        <f>MaterialsTable[[#This Row],[Framing Configuration]]&amp;" "&amp;" R-"&amp;MaterialsTable[[#This Row],[CavityInsulation (R-XX)]]&amp;" ins."</f>
        <v>RoofMetalStandingSeam  R-24 ins.</v>
      </c>
      <c r="AE906" s="94" t="s">
        <v>1774</v>
      </c>
      <c r="AF906" s="95" t="s">
        <v>3954</v>
      </c>
      <c r="AG906" s="95" t="s">
        <v>3953</v>
      </c>
      <c r="AH906" s="95" t="s">
        <v>3953</v>
      </c>
      <c r="AI906" s="100">
        <v>24</v>
      </c>
      <c r="AJ906" s="100">
        <v>16.763999999999999</v>
      </c>
      <c r="AK906" s="94"/>
    </row>
    <row r="907" spans="1:37">
      <c r="A907" s="92" t="s">
        <v>3944</v>
      </c>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c r="AB907" s="93" t="s">
        <v>3250</v>
      </c>
      <c r="AC907" s="103" t="s">
        <v>3951</v>
      </c>
      <c r="AD907" s="102" t="str">
        <f>MaterialsTable[[#This Row],[Framing Configuration]]&amp;" "&amp;" R-"&amp;MaterialsTable[[#This Row],[CavityInsulation (R-XX)]]&amp;" ins."</f>
        <v>RoofMetalStandingSeam  R-26 ins.</v>
      </c>
      <c r="AE907" s="94" t="s">
        <v>1774</v>
      </c>
      <c r="AF907" s="95" t="s">
        <v>3954</v>
      </c>
      <c r="AG907" s="95" t="s">
        <v>3953</v>
      </c>
      <c r="AH907" s="95" t="s">
        <v>3953</v>
      </c>
      <c r="AI907" s="100">
        <v>26</v>
      </c>
      <c r="AJ907" s="100">
        <v>17.402000000000001</v>
      </c>
      <c r="AK907" s="94"/>
    </row>
    <row r="908" spans="1:37">
      <c r="A908" s="92" t="s">
        <v>3945</v>
      </c>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c r="AB908" s="93" t="s">
        <v>3250</v>
      </c>
      <c r="AC908" s="103" t="s">
        <v>3951</v>
      </c>
      <c r="AD908" s="102" t="str">
        <f>MaterialsTable[[#This Row],[Framing Configuration]]&amp;" "&amp;" R-"&amp;MaterialsTable[[#This Row],[CavityInsulation (R-XX)]]&amp;" ins."</f>
        <v>RoofMetalStandingSeam  R-29 ins.</v>
      </c>
      <c r="AE908" s="94" t="s">
        <v>1774</v>
      </c>
      <c r="AF908" s="95" t="s">
        <v>3954</v>
      </c>
      <c r="AG908" s="95" t="s">
        <v>3953</v>
      </c>
      <c r="AH908" s="95" t="s">
        <v>3953</v>
      </c>
      <c r="AI908" s="100">
        <v>29</v>
      </c>
      <c r="AJ908" s="100">
        <v>18.451000000000001</v>
      </c>
      <c r="AK908" s="94"/>
    </row>
    <row r="909" spans="1:37">
      <c r="A909" s="92" t="s">
        <v>3946</v>
      </c>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c r="AB909" s="93" t="s">
        <v>3250</v>
      </c>
      <c r="AC909" s="103" t="s">
        <v>3951</v>
      </c>
      <c r="AD909" s="102" t="str">
        <f>MaterialsTable[[#This Row],[Framing Configuration]]&amp;" "&amp;" R-"&amp;MaterialsTable[[#This Row],[CavityInsulation (R-XX)]]&amp;" ins."</f>
        <v>RoofMetalStandingSeam  R-30 ins.</v>
      </c>
      <c r="AE909" s="94" t="s">
        <v>1774</v>
      </c>
      <c r="AF909" s="95" t="s">
        <v>3954</v>
      </c>
      <c r="AG909" s="95" t="s">
        <v>3953</v>
      </c>
      <c r="AH909" s="95" t="s">
        <v>3953</v>
      </c>
      <c r="AI909" s="100">
        <v>30</v>
      </c>
      <c r="AJ909" s="100">
        <v>18.827999999999999</v>
      </c>
      <c r="AK909" s="94"/>
    </row>
    <row r="910" spans="1:37">
      <c r="A910" s="92" t="s">
        <v>3947</v>
      </c>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c r="AB910" s="93" t="s">
        <v>3250</v>
      </c>
      <c r="AC910" s="103" t="s">
        <v>3951</v>
      </c>
      <c r="AD910" s="102" t="str">
        <f>MaterialsTable[[#This Row],[Framing Configuration]]&amp;" "&amp;" R-"&amp;MaterialsTable[[#This Row],[CavityInsulation (R-XX)]]&amp;" ins."</f>
        <v>RoofMetalStandingSeam  R-32 ins.</v>
      </c>
      <c r="AE910" s="94" t="s">
        <v>1774</v>
      </c>
      <c r="AF910" s="95" t="s">
        <v>3954</v>
      </c>
      <c r="AG910" s="95" t="s">
        <v>3953</v>
      </c>
      <c r="AH910" s="95" t="s">
        <v>3953</v>
      </c>
      <c r="AI910" s="100">
        <v>32</v>
      </c>
      <c r="AJ910" s="100">
        <v>19.628</v>
      </c>
      <c r="AK910" s="94"/>
    </row>
    <row r="911" spans="1:37">
      <c r="A911" s="92" t="s">
        <v>3948</v>
      </c>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c r="AB911" s="93" t="s">
        <v>3250</v>
      </c>
      <c r="AC911" s="103" t="s">
        <v>3951</v>
      </c>
      <c r="AD911" s="102" t="str">
        <f>MaterialsTable[[#This Row],[Framing Configuration]]&amp;" "&amp;" R-"&amp;MaterialsTable[[#This Row],[CavityInsulation (R-XX)]]&amp;" ins."</f>
        <v>RoofMetalStandingSeam  R-35 ins.</v>
      </c>
      <c r="AE911" s="94" t="s">
        <v>1774</v>
      </c>
      <c r="AF911" s="95" t="s">
        <v>3954</v>
      </c>
      <c r="AG911" s="95" t="s">
        <v>3953</v>
      </c>
      <c r="AH911" s="95" t="s">
        <v>3953</v>
      </c>
      <c r="AI911" s="100">
        <v>35</v>
      </c>
      <c r="AJ911" s="100">
        <v>20.497</v>
      </c>
      <c r="AK911" s="94"/>
    </row>
    <row r="912" spans="1:37">
      <c r="A912" s="92" t="s">
        <v>3949</v>
      </c>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c r="AB912" s="93" t="s">
        <v>3250</v>
      </c>
      <c r="AC912" s="103" t="s">
        <v>3951</v>
      </c>
      <c r="AD912" s="102" t="str">
        <f>MaterialsTable[[#This Row],[Framing Configuration]]&amp;" "&amp;" R-"&amp;MaterialsTable[[#This Row],[CavityInsulation (R-XX)]]&amp;" ins."</f>
        <v>RoofMetalStandingSeam  R-36 ins.</v>
      </c>
      <c r="AE912" s="94" t="s">
        <v>1774</v>
      </c>
      <c r="AF912" s="95" t="s">
        <v>3954</v>
      </c>
      <c r="AG912" s="95" t="s">
        <v>3953</v>
      </c>
      <c r="AH912" s="95" t="s">
        <v>3953</v>
      </c>
      <c r="AI912" s="100">
        <v>36</v>
      </c>
      <c r="AJ912" s="100">
        <v>20.959</v>
      </c>
      <c r="AK912" s="94"/>
    </row>
    <row r="913" spans="1:37">
      <c r="A913" s="92" t="s">
        <v>3950</v>
      </c>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c r="AB913" s="93" t="s">
        <v>3250</v>
      </c>
      <c r="AC913" s="103" t="s">
        <v>3951</v>
      </c>
      <c r="AD913" s="102" t="str">
        <f>MaterialsTable[[#This Row],[Framing Configuration]]&amp;" "&amp;" R-"&amp;MaterialsTable[[#This Row],[CavityInsulation (R-XX)]]&amp;" ins."</f>
        <v>RoofMetalStandingSeamFilledCavity  R-29 ins.</v>
      </c>
      <c r="AE913" s="94" t="s">
        <v>1774</v>
      </c>
      <c r="AF913" s="95" t="s">
        <v>3955</v>
      </c>
      <c r="AG913" s="95" t="s">
        <v>3953</v>
      </c>
      <c r="AH913" s="95" t="s">
        <v>3953</v>
      </c>
      <c r="AI913" s="100">
        <v>29</v>
      </c>
      <c r="AJ913" s="100">
        <v>23.61</v>
      </c>
      <c r="AK913" s="94"/>
    </row>
    <row r="914" spans="1:37" s="104" customFormat="1">
      <c r="A914" s="105" t="s">
        <v>3956</v>
      </c>
      <c r="AB914" s="104" t="s">
        <v>3250</v>
      </c>
      <c r="AC914" s="109" t="s">
        <v>3951</v>
      </c>
      <c r="AD914" s="105" t="str">
        <f>MaterialsTable[[#This Row],[FramingMaterial]]&amp;" Framed "&amp;MaterialsTable[[#This Row],[Framing Configuration]]&amp;" "&amp;MaterialsTable[[#This Row],[Framing Depth]]&amp;" R-"&amp;MaterialsTable[[#This Row],[CavityInsulation (R-XX)]]&amp;" ins."</f>
        <v>Metal Framed Roof16inOC 3_5In R-11 ins.</v>
      </c>
      <c r="AE914" s="108" t="s">
        <v>1774</v>
      </c>
      <c r="AF914" s="104" t="s">
        <v>3986</v>
      </c>
      <c r="AG914" s="106" t="s">
        <v>3987</v>
      </c>
      <c r="AH914" s="107" t="s">
        <v>3899</v>
      </c>
      <c r="AI914" s="106">
        <v>11</v>
      </c>
      <c r="AJ914" s="106">
        <v>6.01</v>
      </c>
      <c r="AK914" s="108"/>
    </row>
    <row r="915" spans="1:37" s="104" customFormat="1">
      <c r="A915" s="105" t="s">
        <v>3957</v>
      </c>
      <c r="AB915" s="104" t="s">
        <v>3250</v>
      </c>
      <c r="AC915" s="109" t="s">
        <v>3951</v>
      </c>
      <c r="AD915" s="105" t="str">
        <f>MaterialsTable[[#This Row],[FramingMaterial]]&amp;" Framed "&amp;MaterialsTable[[#This Row],[Framing Configuration]]&amp;" "&amp;MaterialsTable[[#This Row],[Framing Depth]]&amp;" R-"&amp;MaterialsTable[[#This Row],[CavityInsulation (R-XX)]]&amp;" ins."</f>
        <v>Metal Framed Roof16inOC 3_5In R-13 ins.</v>
      </c>
      <c r="AE915" s="108" t="s">
        <v>1774</v>
      </c>
      <c r="AF915" s="104" t="s">
        <v>3986</v>
      </c>
      <c r="AG915" s="106" t="s">
        <v>3987</v>
      </c>
      <c r="AH915" s="107" t="s">
        <v>3899</v>
      </c>
      <c r="AI915" s="106">
        <v>13</v>
      </c>
      <c r="AJ915" s="106">
        <v>6.52</v>
      </c>
      <c r="AK915" s="108"/>
    </row>
    <row r="916" spans="1:37" s="104" customFormat="1">
      <c r="A916" s="105" t="s">
        <v>3958</v>
      </c>
      <c r="AB916" s="104" t="s">
        <v>3250</v>
      </c>
      <c r="AC916" s="109" t="s">
        <v>3951</v>
      </c>
      <c r="AD916" s="105" t="str">
        <f>MaterialsTable[[#This Row],[FramingMaterial]]&amp;" Framed "&amp;MaterialsTable[[#This Row],[Framing Configuration]]&amp;" "&amp;MaterialsTable[[#This Row],[Framing Depth]]&amp;" R-"&amp;MaterialsTable[[#This Row],[CavityInsulation (R-XX)]]&amp;" ins."</f>
        <v>Metal Framed Roof16inOC 3_5In R-15 ins.</v>
      </c>
      <c r="AE916" s="108" t="s">
        <v>1774</v>
      </c>
      <c r="AF916" s="104" t="s">
        <v>3986</v>
      </c>
      <c r="AG916" s="106" t="s">
        <v>3987</v>
      </c>
      <c r="AH916" s="107" t="s">
        <v>3899</v>
      </c>
      <c r="AI916" s="106">
        <v>15</v>
      </c>
      <c r="AJ916" s="106">
        <v>6.96</v>
      </c>
      <c r="AK916" s="108"/>
    </row>
    <row r="917" spans="1:37" s="104" customFormat="1">
      <c r="A917" s="105" t="s">
        <v>3959</v>
      </c>
      <c r="AB917" s="104" t="s">
        <v>3250</v>
      </c>
      <c r="AC917" s="109" t="s">
        <v>3951</v>
      </c>
      <c r="AD917" s="105" t="str">
        <f>MaterialsTable[[#This Row],[FramingMaterial]]&amp;" Framed "&amp;MaterialsTable[[#This Row],[Framing Configuration]]&amp;" "&amp;MaterialsTable[[#This Row],[Framing Depth]]&amp;" R-"&amp;MaterialsTable[[#This Row],[CavityInsulation (R-XX)]]&amp;" ins."</f>
        <v>Metal Framed Roof16inOC 3_5In R-19 ins.</v>
      </c>
      <c r="AE917" s="108" t="s">
        <v>1774</v>
      </c>
      <c r="AF917" s="104" t="s">
        <v>3986</v>
      </c>
      <c r="AG917" s="106" t="s">
        <v>3987</v>
      </c>
      <c r="AH917" s="107" t="s">
        <v>3899</v>
      </c>
      <c r="AI917" s="106">
        <v>19</v>
      </c>
      <c r="AJ917" s="106">
        <v>6.52</v>
      </c>
      <c r="AK917" s="108"/>
    </row>
    <row r="918" spans="1:37" s="104" customFormat="1">
      <c r="A918" s="105" t="s">
        <v>3960</v>
      </c>
      <c r="AB918" s="104" t="s">
        <v>3250</v>
      </c>
      <c r="AC918" s="109" t="s">
        <v>3951</v>
      </c>
      <c r="AD918" s="105" t="str">
        <f>MaterialsTable[[#This Row],[FramingMaterial]]&amp;" Framed "&amp;MaterialsTable[[#This Row],[Framing Configuration]]&amp;" "&amp;MaterialsTable[[#This Row],[Framing Depth]]&amp;" R-"&amp;MaterialsTable[[#This Row],[CavityInsulation (R-XX)]]&amp;" ins."</f>
        <v>Metal Framed Roof16inOC 5_5In R-11 ins.</v>
      </c>
      <c r="AE918" s="108" t="s">
        <v>1774</v>
      </c>
      <c r="AF918" s="104" t="s">
        <v>3986</v>
      </c>
      <c r="AG918" s="106" t="s">
        <v>3988</v>
      </c>
      <c r="AH918" s="107" t="s">
        <v>3901</v>
      </c>
      <c r="AI918" s="106">
        <v>11</v>
      </c>
      <c r="AJ918" s="106">
        <v>6.39</v>
      </c>
      <c r="AK918" s="108"/>
    </row>
    <row r="919" spans="1:37" s="104" customFormat="1">
      <c r="A919" s="105" t="s">
        <v>3961</v>
      </c>
      <c r="AB919" s="104" t="s">
        <v>3250</v>
      </c>
      <c r="AC919" s="109" t="s">
        <v>3951</v>
      </c>
      <c r="AD919" s="105" t="str">
        <f>MaterialsTable[[#This Row],[FramingMaterial]]&amp;" Framed "&amp;MaterialsTable[[#This Row],[Framing Configuration]]&amp;" "&amp;MaterialsTable[[#This Row],[Framing Depth]]&amp;" R-"&amp;MaterialsTable[[#This Row],[CavityInsulation (R-XX)]]&amp;" ins."</f>
        <v>Metal Framed Roof16inOC 5_5In R-13 ins.</v>
      </c>
      <c r="AE919" s="108" t="s">
        <v>1774</v>
      </c>
      <c r="AF919" s="104" t="s">
        <v>3986</v>
      </c>
      <c r="AG919" s="106" t="s">
        <v>3988</v>
      </c>
      <c r="AH919" s="107" t="s">
        <v>3901</v>
      </c>
      <c r="AI919" s="106">
        <v>13</v>
      </c>
      <c r="AJ919" s="106">
        <v>6.96</v>
      </c>
      <c r="AK919" s="108"/>
    </row>
    <row r="920" spans="1:37" s="104" customFormat="1">
      <c r="A920" s="105" t="s">
        <v>3962</v>
      </c>
      <c r="AB920" s="104" t="s">
        <v>3250</v>
      </c>
      <c r="AC920" s="109" t="s">
        <v>3951</v>
      </c>
      <c r="AD920" s="105" t="str">
        <f>MaterialsTable[[#This Row],[FramingMaterial]]&amp;" Framed "&amp;MaterialsTable[[#This Row],[Framing Configuration]]&amp;" "&amp;MaterialsTable[[#This Row],[Framing Depth]]&amp;" R-"&amp;MaterialsTable[[#This Row],[CavityInsulation (R-XX)]]&amp;" ins."</f>
        <v>Metal Framed Roof16inOC 5_5In R-15 ins.</v>
      </c>
      <c r="AE920" s="108" t="s">
        <v>1774</v>
      </c>
      <c r="AF920" s="104" t="s">
        <v>3986</v>
      </c>
      <c r="AG920" s="106" t="s">
        <v>3988</v>
      </c>
      <c r="AH920" s="107" t="s">
        <v>3901</v>
      </c>
      <c r="AI920" s="106">
        <v>15</v>
      </c>
      <c r="AJ920" s="106">
        <v>8.16</v>
      </c>
      <c r="AK920" s="108"/>
    </row>
    <row r="921" spans="1:37" s="104" customFormat="1">
      <c r="A921" s="105" t="s">
        <v>3963</v>
      </c>
      <c r="AB921" s="104" t="s">
        <v>3250</v>
      </c>
      <c r="AC921" s="109" t="s">
        <v>3951</v>
      </c>
      <c r="AD921" s="105" t="str">
        <f>MaterialsTable[[#This Row],[FramingMaterial]]&amp;" Framed "&amp;MaterialsTable[[#This Row],[Framing Configuration]]&amp;" "&amp;MaterialsTable[[#This Row],[Framing Depth]]&amp;" R-"&amp;MaterialsTable[[#This Row],[CavityInsulation (R-XX)]]&amp;" ins."</f>
        <v>Metal Framed Roof16inOC 5_5In R-19 ins.</v>
      </c>
      <c r="AE921" s="108" t="s">
        <v>1774</v>
      </c>
      <c r="AF921" s="104" t="s">
        <v>3986</v>
      </c>
      <c r="AG921" s="106" t="s">
        <v>3988</v>
      </c>
      <c r="AH921" s="107" t="s">
        <v>3901</v>
      </c>
      <c r="AI921" s="106">
        <v>19</v>
      </c>
      <c r="AJ921" s="106">
        <v>8.26</v>
      </c>
      <c r="AK921" s="108"/>
    </row>
    <row r="922" spans="1:37" s="104" customFormat="1">
      <c r="A922" s="105" t="s">
        <v>3964</v>
      </c>
      <c r="AB922" s="104" t="s">
        <v>3250</v>
      </c>
      <c r="AC922" s="109" t="s">
        <v>3951</v>
      </c>
      <c r="AD922" s="105" t="str">
        <f>MaterialsTable[[#This Row],[FramingMaterial]]&amp;" Framed "&amp;MaterialsTable[[#This Row],[Framing Configuration]]&amp;" "&amp;MaterialsTable[[#This Row],[Framing Depth]]&amp;" R-"&amp;MaterialsTable[[#This Row],[CavityInsulation (R-XX)]]&amp;" ins."</f>
        <v>Metal Framed Roof16inOC 7_25In R-19 ins.</v>
      </c>
      <c r="AE922" s="108" t="s">
        <v>1774</v>
      </c>
      <c r="AF922" s="104" t="s">
        <v>3986</v>
      </c>
      <c r="AG922" s="106" t="s">
        <v>3989</v>
      </c>
      <c r="AH922" s="107" t="s">
        <v>3903</v>
      </c>
      <c r="AI922" s="106">
        <v>19</v>
      </c>
      <c r="AJ922" s="106">
        <v>8.68</v>
      </c>
      <c r="AK922" s="108"/>
    </row>
    <row r="923" spans="1:37" s="104" customFormat="1">
      <c r="A923" s="105" t="s">
        <v>3965</v>
      </c>
      <c r="AB923" s="104" t="s">
        <v>3250</v>
      </c>
      <c r="AC923" s="109" t="s">
        <v>3951</v>
      </c>
      <c r="AD923" s="105" t="str">
        <f>MaterialsTable[[#This Row],[FramingMaterial]]&amp;" Framed "&amp;MaterialsTable[[#This Row],[Framing Configuration]]&amp;" "&amp;MaterialsTable[[#This Row],[Framing Depth]]&amp;" R-"&amp;MaterialsTable[[#This Row],[CavityInsulation (R-XX)]]&amp;" ins."</f>
        <v>Metal Framed Roof16inOC 7_25In R-21 ins.</v>
      </c>
      <c r="AE923" s="108" t="s">
        <v>1774</v>
      </c>
      <c r="AF923" s="104" t="s">
        <v>3986</v>
      </c>
      <c r="AG923" s="106" t="s">
        <v>3989</v>
      </c>
      <c r="AH923" s="107" t="s">
        <v>3903</v>
      </c>
      <c r="AI923" s="106">
        <v>21</v>
      </c>
      <c r="AJ923" s="106">
        <v>9.01</v>
      </c>
      <c r="AK923" s="108"/>
    </row>
    <row r="924" spans="1:37" s="104" customFormat="1">
      <c r="A924" s="105" t="s">
        <v>3966</v>
      </c>
      <c r="AB924" s="104" t="s">
        <v>3250</v>
      </c>
      <c r="AC924" s="109" t="s">
        <v>3951</v>
      </c>
      <c r="AD924" s="105" t="str">
        <f>MaterialsTable[[#This Row],[FramingMaterial]]&amp;" Framed "&amp;MaterialsTable[[#This Row],[Framing Configuration]]&amp;" "&amp;MaterialsTable[[#This Row],[Framing Depth]]&amp;" R-"&amp;MaterialsTable[[#This Row],[CavityInsulation (R-XX)]]&amp;" ins."</f>
        <v>Metal Framed Roof16inOC 9_25In R-25 ins.</v>
      </c>
      <c r="AE924" s="108" t="s">
        <v>1774</v>
      </c>
      <c r="AF924" s="104" t="s">
        <v>3986</v>
      </c>
      <c r="AG924" s="106" t="s">
        <v>3990</v>
      </c>
      <c r="AH924" s="107" t="s">
        <v>3924</v>
      </c>
      <c r="AI924" s="106">
        <v>25</v>
      </c>
      <c r="AJ924" s="106">
        <v>10.16</v>
      </c>
      <c r="AK924" s="108"/>
    </row>
    <row r="925" spans="1:37" s="104" customFormat="1">
      <c r="A925" s="105" t="s">
        <v>3967</v>
      </c>
      <c r="AB925" s="104" t="s">
        <v>3250</v>
      </c>
      <c r="AC925" s="109" t="s">
        <v>3951</v>
      </c>
      <c r="AD925" s="105" t="str">
        <f>MaterialsTable[[#This Row],[FramingMaterial]]&amp;" Framed "&amp;MaterialsTable[[#This Row],[Framing Configuration]]&amp;" "&amp;MaterialsTable[[#This Row],[Framing Depth]]&amp;" R-"&amp;MaterialsTable[[#This Row],[CavityInsulation (R-XX)]]&amp;" ins."</f>
        <v>Metal Framed Roof16inOC 9_25In R-30 ins.</v>
      </c>
      <c r="AE925" s="108" t="s">
        <v>1774</v>
      </c>
      <c r="AF925" s="104" t="s">
        <v>3986</v>
      </c>
      <c r="AG925" s="106" t="s">
        <v>3990</v>
      </c>
      <c r="AH925" s="107" t="s">
        <v>3924</v>
      </c>
      <c r="AI925" s="106">
        <v>30</v>
      </c>
      <c r="AJ925" s="106">
        <v>10.92</v>
      </c>
      <c r="AK925" s="108"/>
    </row>
    <row r="926" spans="1:37" s="104" customFormat="1">
      <c r="A926" s="105" t="s">
        <v>3968</v>
      </c>
      <c r="AB926" s="104" t="s">
        <v>3250</v>
      </c>
      <c r="AC926" s="109" t="s">
        <v>3951</v>
      </c>
      <c r="AD926" s="105" t="str">
        <f>MaterialsTable[[#This Row],[FramingMaterial]]&amp;" Framed "&amp;MaterialsTable[[#This Row],[Framing Configuration]]&amp;" "&amp;MaterialsTable[[#This Row],[Framing Depth]]&amp;" R-"&amp;MaterialsTable[[#This Row],[CavityInsulation (R-XX)]]&amp;" ins."</f>
        <v>Metal Framed Roof16inOC 11_25In R-30 ins.</v>
      </c>
      <c r="AE926" s="108" t="s">
        <v>1774</v>
      </c>
      <c r="AF926" s="104" t="s">
        <v>3986</v>
      </c>
      <c r="AG926" s="106" t="s">
        <v>3991</v>
      </c>
      <c r="AH926" s="107" t="s">
        <v>3926</v>
      </c>
      <c r="AI926" s="106">
        <v>30</v>
      </c>
      <c r="AJ926" s="106">
        <v>11.42</v>
      </c>
      <c r="AK926" s="108"/>
    </row>
    <row r="927" spans="1:37" s="104" customFormat="1">
      <c r="A927" s="105" t="s">
        <v>3969</v>
      </c>
      <c r="AB927" s="104" t="s">
        <v>3250</v>
      </c>
      <c r="AC927" s="109" t="s">
        <v>3951</v>
      </c>
      <c r="AD927" s="105" t="str">
        <f>MaterialsTable[[#This Row],[FramingMaterial]]&amp;" Framed "&amp;MaterialsTable[[#This Row],[Framing Configuration]]&amp;" "&amp;MaterialsTable[[#This Row],[Framing Depth]]&amp;" R-"&amp;MaterialsTable[[#This Row],[CavityInsulation (R-XX)]]&amp;" ins."</f>
        <v>Metal Framed Roof16inOC 11_25In R-38 ins.</v>
      </c>
      <c r="AE927" s="108" t="s">
        <v>1774</v>
      </c>
      <c r="AF927" s="104" t="s">
        <v>3986</v>
      </c>
      <c r="AG927" s="106" t="s">
        <v>3991</v>
      </c>
      <c r="AH927" s="107" t="s">
        <v>3926</v>
      </c>
      <c r="AI927" s="106">
        <v>38</v>
      </c>
      <c r="AJ927" s="106">
        <v>12.34</v>
      </c>
      <c r="AK927" s="108"/>
    </row>
    <row r="928" spans="1:37" s="104" customFormat="1">
      <c r="A928" s="105" t="s">
        <v>3970</v>
      </c>
      <c r="AB928" s="104" t="s">
        <v>3250</v>
      </c>
      <c r="AC928" s="109" t="s">
        <v>3951</v>
      </c>
      <c r="AD928" s="105" t="str">
        <f>MaterialsTable[[#This Row],[FramingMaterial]]&amp;" Framed "&amp;MaterialsTable[[#This Row],[Framing Configuration]]&amp;" "&amp;MaterialsTable[[#This Row],[Framing Depth]]&amp;" R-"&amp;MaterialsTable[[#This Row],[CavityInsulation (R-XX)]]&amp;" ins."</f>
        <v>Metal Framed Roof16inOC 13_25In R-38 ins.</v>
      </c>
      <c r="AE928" s="108" t="s">
        <v>1774</v>
      </c>
      <c r="AF928" s="104" t="s">
        <v>3986</v>
      </c>
      <c r="AG928" s="106" t="s">
        <v>3992</v>
      </c>
      <c r="AH928" s="107" t="s">
        <v>3993</v>
      </c>
      <c r="AI928" s="106">
        <v>38</v>
      </c>
      <c r="AJ928" s="106">
        <v>12.97</v>
      </c>
      <c r="AK928" s="108"/>
    </row>
    <row r="929" spans="1:37" s="104" customFormat="1">
      <c r="A929" s="105" t="s">
        <v>3971</v>
      </c>
      <c r="AB929" s="104" t="s">
        <v>3250</v>
      </c>
      <c r="AC929" s="109" t="s">
        <v>3951</v>
      </c>
      <c r="AD929" s="105" t="str">
        <f>MaterialsTable[[#This Row],[FramingMaterial]]&amp;" Framed "&amp;MaterialsTable[[#This Row],[Framing Configuration]]&amp;" "&amp;MaterialsTable[[#This Row],[Framing Depth]]&amp;" R-"&amp;MaterialsTable[[#This Row],[CavityInsulation (R-XX)]]&amp;" ins."</f>
        <v>Metal Framed Roof24inOC 3_5In R-11 ins.</v>
      </c>
      <c r="AE929" s="108" t="s">
        <v>1774</v>
      </c>
      <c r="AF929" s="104" t="s">
        <v>3994</v>
      </c>
      <c r="AG929" s="106" t="s">
        <v>3987</v>
      </c>
      <c r="AH929" s="107" t="s">
        <v>3899</v>
      </c>
      <c r="AI929" s="106">
        <v>11</v>
      </c>
      <c r="AJ929" s="106">
        <v>7.27</v>
      </c>
      <c r="AK929" s="108"/>
    </row>
    <row r="930" spans="1:37" s="104" customFormat="1">
      <c r="A930" s="105" t="s">
        <v>3972</v>
      </c>
      <c r="AB930" s="104" t="s">
        <v>3250</v>
      </c>
      <c r="AC930" s="109" t="s">
        <v>3951</v>
      </c>
      <c r="AD930" s="105" t="str">
        <f>MaterialsTable[[#This Row],[FramingMaterial]]&amp;" Framed "&amp;MaterialsTable[[#This Row],[Framing Configuration]]&amp;" "&amp;MaterialsTable[[#This Row],[Framing Depth]]&amp;" R-"&amp;MaterialsTable[[#This Row],[CavityInsulation (R-XX)]]&amp;" ins."</f>
        <v>Metal Framed Roof24inOC 3_5In R-13 ins.</v>
      </c>
      <c r="AE930" s="108" t="s">
        <v>1774</v>
      </c>
      <c r="AF930" s="104" t="s">
        <v>3994</v>
      </c>
      <c r="AG930" s="106" t="s">
        <v>3987</v>
      </c>
      <c r="AH930" s="107" t="s">
        <v>3899</v>
      </c>
      <c r="AI930" s="106">
        <v>13</v>
      </c>
      <c r="AJ930" s="106">
        <v>8.06</v>
      </c>
      <c r="AK930" s="108"/>
    </row>
    <row r="931" spans="1:37" s="104" customFormat="1">
      <c r="A931" s="105" t="s">
        <v>3973</v>
      </c>
      <c r="AB931" s="104" t="s">
        <v>3250</v>
      </c>
      <c r="AC931" s="109" t="s">
        <v>3951</v>
      </c>
      <c r="AD931" s="105" t="str">
        <f>MaterialsTable[[#This Row],[FramingMaterial]]&amp;" Framed "&amp;MaterialsTable[[#This Row],[Framing Configuration]]&amp;" "&amp;MaterialsTable[[#This Row],[Framing Depth]]&amp;" R-"&amp;MaterialsTable[[#This Row],[CavityInsulation (R-XX)]]&amp;" ins."</f>
        <v>Metal Framed Roof24inOC 3_5In R-15 ins.</v>
      </c>
      <c r="AE931" s="108" t="s">
        <v>1774</v>
      </c>
      <c r="AF931" s="104" t="s">
        <v>3994</v>
      </c>
      <c r="AG931" s="106" t="s">
        <v>3987</v>
      </c>
      <c r="AH931" s="107" t="s">
        <v>3899</v>
      </c>
      <c r="AI931" s="106">
        <v>15</v>
      </c>
      <c r="AJ931" s="106">
        <v>8.68</v>
      </c>
      <c r="AK931" s="108"/>
    </row>
    <row r="932" spans="1:37" s="104" customFormat="1">
      <c r="A932" s="105" t="s">
        <v>3974</v>
      </c>
      <c r="AB932" s="104" t="s">
        <v>3250</v>
      </c>
      <c r="AC932" s="109" t="s">
        <v>3951</v>
      </c>
      <c r="AD932" s="105" t="str">
        <f>MaterialsTable[[#This Row],[FramingMaterial]]&amp;" Framed "&amp;MaterialsTable[[#This Row],[Framing Configuration]]&amp;" "&amp;MaterialsTable[[#This Row],[Framing Depth]]&amp;" R-"&amp;MaterialsTable[[#This Row],[CavityInsulation (R-XX)]]&amp;" ins."</f>
        <v>Metal Framed Roof24inOC 3_5In R-19 ins.</v>
      </c>
      <c r="AE932" s="108" t="s">
        <v>1774</v>
      </c>
      <c r="AF932" s="104" t="s">
        <v>3994</v>
      </c>
      <c r="AG932" s="106" t="s">
        <v>3987</v>
      </c>
      <c r="AH932" s="107" t="s">
        <v>3899</v>
      </c>
      <c r="AI932" s="106">
        <v>19</v>
      </c>
      <c r="AJ932" s="106">
        <v>8.06</v>
      </c>
      <c r="AK932" s="108"/>
    </row>
    <row r="933" spans="1:37" s="104" customFormat="1">
      <c r="A933" s="105" t="s">
        <v>3975</v>
      </c>
      <c r="AB933" s="104" t="s">
        <v>3250</v>
      </c>
      <c r="AC933" s="109" t="s">
        <v>3951</v>
      </c>
      <c r="AD933" s="105" t="str">
        <f>MaterialsTable[[#This Row],[FramingMaterial]]&amp;" Framed "&amp;MaterialsTable[[#This Row],[Framing Configuration]]&amp;" "&amp;MaterialsTable[[#This Row],[Framing Depth]]&amp;" R-"&amp;MaterialsTable[[#This Row],[CavityInsulation (R-XX)]]&amp;" ins."</f>
        <v>Metal Framed Roof24inOC 5_5In R-11 ins.</v>
      </c>
      <c r="AE933" s="108" t="s">
        <v>1774</v>
      </c>
      <c r="AF933" s="104" t="s">
        <v>3994</v>
      </c>
      <c r="AG933" s="106" t="s">
        <v>3988</v>
      </c>
      <c r="AH933" s="107" t="s">
        <v>3901</v>
      </c>
      <c r="AI933" s="106">
        <v>11</v>
      </c>
      <c r="AJ933" s="106">
        <v>7.61</v>
      </c>
      <c r="AK933" s="108"/>
    </row>
    <row r="934" spans="1:37" s="104" customFormat="1">
      <c r="A934" s="105" t="s">
        <v>3976</v>
      </c>
      <c r="AB934" s="104" t="s">
        <v>3250</v>
      </c>
      <c r="AC934" s="109" t="s">
        <v>3951</v>
      </c>
      <c r="AD934" s="105" t="str">
        <f>MaterialsTable[[#This Row],[FramingMaterial]]&amp;" Framed "&amp;MaterialsTable[[#This Row],[Framing Configuration]]&amp;" "&amp;MaterialsTable[[#This Row],[Framing Depth]]&amp;" R-"&amp;MaterialsTable[[#This Row],[CavityInsulation (R-XX)]]&amp;" ins."</f>
        <v>Metal Framed Roof24inOC 5_5In R-13 ins.</v>
      </c>
      <c r="AE934" s="108" t="s">
        <v>1774</v>
      </c>
      <c r="AF934" s="104" t="s">
        <v>3994</v>
      </c>
      <c r="AG934" s="106" t="s">
        <v>3988</v>
      </c>
      <c r="AH934" s="107" t="s">
        <v>3901</v>
      </c>
      <c r="AI934" s="106">
        <v>13</v>
      </c>
      <c r="AJ934" s="106">
        <v>8.36</v>
      </c>
      <c r="AK934" s="108"/>
    </row>
    <row r="935" spans="1:37" s="104" customFormat="1">
      <c r="A935" s="105" t="s">
        <v>3977</v>
      </c>
      <c r="AB935" s="104" t="s">
        <v>3250</v>
      </c>
      <c r="AC935" s="109" t="s">
        <v>3951</v>
      </c>
      <c r="AD935" s="105" t="str">
        <f>MaterialsTable[[#This Row],[FramingMaterial]]&amp;" Framed "&amp;MaterialsTable[[#This Row],[Framing Configuration]]&amp;" "&amp;MaterialsTable[[#This Row],[Framing Depth]]&amp;" R-"&amp;MaterialsTable[[#This Row],[CavityInsulation (R-XX)]]&amp;" ins."</f>
        <v>Metal Framed Roof24inOC 5_5In R-15 ins.</v>
      </c>
      <c r="AE935" s="108" t="s">
        <v>1774</v>
      </c>
      <c r="AF935" s="104" t="s">
        <v>3994</v>
      </c>
      <c r="AG935" s="106" t="s">
        <v>3988</v>
      </c>
      <c r="AH935" s="107" t="s">
        <v>3901</v>
      </c>
      <c r="AI935" s="106">
        <v>15</v>
      </c>
      <c r="AJ935" s="106">
        <v>9.89</v>
      </c>
      <c r="AK935" s="108"/>
    </row>
    <row r="936" spans="1:37" s="104" customFormat="1">
      <c r="A936" s="105" t="s">
        <v>3978</v>
      </c>
      <c r="AB936" s="104" t="s">
        <v>3250</v>
      </c>
      <c r="AC936" s="109" t="s">
        <v>3951</v>
      </c>
      <c r="AD936" s="105" t="str">
        <f>MaterialsTable[[#This Row],[FramingMaterial]]&amp;" Framed "&amp;MaterialsTable[[#This Row],[Framing Configuration]]&amp;" "&amp;MaterialsTable[[#This Row],[Framing Depth]]&amp;" R-"&amp;MaterialsTable[[#This Row],[CavityInsulation (R-XX)]]&amp;" ins."</f>
        <v>Metal Framed Roof24inOC 5_5In R-19 ins.</v>
      </c>
      <c r="AE936" s="108" t="s">
        <v>1774</v>
      </c>
      <c r="AF936" s="104" t="s">
        <v>3994</v>
      </c>
      <c r="AG936" s="106" t="s">
        <v>3988</v>
      </c>
      <c r="AH936" s="107" t="s">
        <v>3901</v>
      </c>
      <c r="AI936" s="106">
        <v>19</v>
      </c>
      <c r="AJ936" s="106">
        <v>10.31</v>
      </c>
      <c r="AK936" s="108"/>
    </row>
    <row r="937" spans="1:37" s="104" customFormat="1">
      <c r="A937" s="105" t="s">
        <v>3979</v>
      </c>
      <c r="AB937" s="104" t="s">
        <v>3250</v>
      </c>
      <c r="AC937" s="109" t="s">
        <v>3951</v>
      </c>
      <c r="AD937" s="105" t="str">
        <f>MaterialsTable[[#This Row],[FramingMaterial]]&amp;" Framed "&amp;MaterialsTable[[#This Row],[Framing Configuration]]&amp;" "&amp;MaterialsTable[[#This Row],[Framing Depth]]&amp;" R-"&amp;MaterialsTable[[#This Row],[CavityInsulation (R-XX)]]&amp;" ins."</f>
        <v>Metal Framed Roof24inOC 7_25In R-19 ins.</v>
      </c>
      <c r="AE937" s="108" t="s">
        <v>1774</v>
      </c>
      <c r="AF937" s="104" t="s">
        <v>3994</v>
      </c>
      <c r="AG937" s="106" t="s">
        <v>3989</v>
      </c>
      <c r="AH937" s="107" t="s">
        <v>3903</v>
      </c>
      <c r="AI937" s="106">
        <v>19</v>
      </c>
      <c r="AJ937" s="106">
        <v>10.76</v>
      </c>
      <c r="AK937" s="108"/>
    </row>
    <row r="938" spans="1:37" s="104" customFormat="1">
      <c r="A938" s="105" t="s">
        <v>3980</v>
      </c>
      <c r="AB938" s="104" t="s">
        <v>3250</v>
      </c>
      <c r="AC938" s="109" t="s">
        <v>3951</v>
      </c>
      <c r="AD938" s="105" t="str">
        <f>MaterialsTable[[#This Row],[FramingMaterial]]&amp;" Framed "&amp;MaterialsTable[[#This Row],[Framing Configuration]]&amp;" "&amp;MaterialsTable[[#This Row],[Framing Depth]]&amp;" R-"&amp;MaterialsTable[[#This Row],[CavityInsulation (R-XX)]]&amp;" ins."</f>
        <v>Metal Framed Roof24inOC 7_25In R-21 ins.</v>
      </c>
      <c r="AE938" s="108" t="s">
        <v>1774</v>
      </c>
      <c r="AF938" s="104" t="s">
        <v>3994</v>
      </c>
      <c r="AG938" s="106" t="s">
        <v>3989</v>
      </c>
      <c r="AH938" s="107" t="s">
        <v>3903</v>
      </c>
      <c r="AI938" s="106">
        <v>21</v>
      </c>
      <c r="AJ938" s="106">
        <v>11.42</v>
      </c>
      <c r="AK938" s="108"/>
    </row>
    <row r="939" spans="1:37" s="104" customFormat="1">
      <c r="A939" s="105" t="s">
        <v>3981</v>
      </c>
      <c r="AB939" s="104" t="s">
        <v>3250</v>
      </c>
      <c r="AC939" s="109" t="s">
        <v>3951</v>
      </c>
      <c r="AD939" s="105" t="str">
        <f>MaterialsTable[[#This Row],[FramingMaterial]]&amp;" Framed "&amp;MaterialsTable[[#This Row],[Framing Configuration]]&amp;" "&amp;MaterialsTable[[#This Row],[Framing Depth]]&amp;" R-"&amp;MaterialsTable[[#This Row],[CavityInsulation (R-XX)]]&amp;" ins."</f>
        <v>Metal Framed Roof24inOC 9_25In R-25 ins.</v>
      </c>
      <c r="AE939" s="108" t="s">
        <v>1774</v>
      </c>
      <c r="AF939" s="104" t="s">
        <v>3994</v>
      </c>
      <c r="AG939" s="106" t="s">
        <v>3990</v>
      </c>
      <c r="AH939" s="107" t="s">
        <v>3924</v>
      </c>
      <c r="AI939" s="106">
        <v>25</v>
      </c>
      <c r="AJ939" s="106">
        <v>12.97</v>
      </c>
      <c r="AK939" s="108"/>
    </row>
    <row r="940" spans="1:37" s="104" customFormat="1">
      <c r="A940" s="105" t="s">
        <v>3982</v>
      </c>
      <c r="AB940" s="104" t="s">
        <v>3250</v>
      </c>
      <c r="AC940" s="109" t="s">
        <v>3951</v>
      </c>
      <c r="AD940" s="105" t="str">
        <f>MaterialsTable[[#This Row],[FramingMaterial]]&amp;" Framed "&amp;MaterialsTable[[#This Row],[Framing Configuration]]&amp;" "&amp;MaterialsTable[[#This Row],[Framing Depth]]&amp;" R-"&amp;MaterialsTable[[#This Row],[CavityInsulation (R-XX)]]&amp;" ins."</f>
        <v>Metal Framed Roof24inOC 9_25In R-30 ins.</v>
      </c>
      <c r="AE940" s="108" t="s">
        <v>1774</v>
      </c>
      <c r="AF940" s="104" t="s">
        <v>3994</v>
      </c>
      <c r="AG940" s="106" t="s">
        <v>3990</v>
      </c>
      <c r="AH940" s="107" t="s">
        <v>3924</v>
      </c>
      <c r="AI940" s="106">
        <v>30</v>
      </c>
      <c r="AJ940" s="106">
        <v>14.13</v>
      </c>
      <c r="AK940" s="108"/>
    </row>
    <row r="941" spans="1:37" s="104" customFormat="1">
      <c r="A941" s="105" t="s">
        <v>3983</v>
      </c>
      <c r="AB941" s="104" t="s">
        <v>3250</v>
      </c>
      <c r="AC941" s="109" t="s">
        <v>3951</v>
      </c>
      <c r="AD941" s="105" t="str">
        <f>MaterialsTable[[#This Row],[FramingMaterial]]&amp;" Framed "&amp;MaterialsTable[[#This Row],[Framing Configuration]]&amp;" "&amp;MaterialsTable[[#This Row],[Framing Depth]]&amp;" R-"&amp;MaterialsTable[[#This Row],[CavityInsulation (R-XX)]]&amp;" ins."</f>
        <v>Metal Framed Roof24inOC 11_25In R-30 ins.</v>
      </c>
      <c r="AE941" s="108" t="s">
        <v>1774</v>
      </c>
      <c r="AF941" s="104" t="s">
        <v>3994</v>
      </c>
      <c r="AG941" s="106" t="s">
        <v>3991</v>
      </c>
      <c r="AH941" s="107" t="s">
        <v>3926</v>
      </c>
      <c r="AI941" s="106">
        <v>30</v>
      </c>
      <c r="AJ941" s="106">
        <v>14.65</v>
      </c>
      <c r="AK941" s="108"/>
    </row>
    <row r="942" spans="1:37" s="104" customFormat="1">
      <c r="A942" s="105" t="s">
        <v>3984</v>
      </c>
      <c r="AB942" s="104" t="s">
        <v>3250</v>
      </c>
      <c r="AC942" s="109" t="s">
        <v>3951</v>
      </c>
      <c r="AD942" s="105" t="str">
        <f>MaterialsTable[[#This Row],[FramingMaterial]]&amp;" Framed "&amp;MaterialsTable[[#This Row],[Framing Configuration]]&amp;" "&amp;MaterialsTable[[#This Row],[Framing Depth]]&amp;" R-"&amp;MaterialsTable[[#This Row],[CavityInsulation (R-XX)]]&amp;" ins."</f>
        <v>Metal Framed Roof24inOC 11_25In R-38 ins.</v>
      </c>
      <c r="AE942" s="108" t="s">
        <v>1774</v>
      </c>
      <c r="AF942" s="104" t="s">
        <v>3994</v>
      </c>
      <c r="AG942" s="106" t="s">
        <v>3991</v>
      </c>
      <c r="AH942" s="107" t="s">
        <v>3926</v>
      </c>
      <c r="AI942" s="106">
        <v>38</v>
      </c>
      <c r="AJ942" s="106">
        <v>16.440000000000001</v>
      </c>
      <c r="AK942" s="108"/>
    </row>
    <row r="943" spans="1:37" s="104" customFormat="1">
      <c r="A943" s="105" t="s">
        <v>3985</v>
      </c>
      <c r="AB943" s="104" t="s">
        <v>3250</v>
      </c>
      <c r="AC943" s="109" t="s">
        <v>3951</v>
      </c>
      <c r="AD943" s="105" t="str">
        <f>MaterialsTable[[#This Row],[FramingMaterial]]&amp;" Framed "&amp;MaterialsTable[[#This Row],[Framing Configuration]]&amp;" "&amp;MaterialsTable[[#This Row],[Framing Depth]]&amp;" R-"&amp;MaterialsTable[[#This Row],[CavityInsulation (R-XX)]]&amp;" ins."</f>
        <v>Metal Framed Roof24inOC 13_25In R-38 ins.</v>
      </c>
      <c r="AE943" s="108" t="s">
        <v>1774</v>
      </c>
      <c r="AF943" s="104" t="s">
        <v>3994</v>
      </c>
      <c r="AG943" s="106" t="s">
        <v>3992</v>
      </c>
      <c r="AH943" s="107" t="s">
        <v>3993</v>
      </c>
      <c r="AI943" s="106">
        <v>38</v>
      </c>
      <c r="AJ943" s="106">
        <v>17.13</v>
      </c>
      <c r="AK943" s="108"/>
    </row>
    <row r="944" spans="1:37">
      <c r="A944" s="70" t="str">
        <f>CONCATENATE(MaterialsTable[[#This Row],[Code Category]]," - ",RIGHT(MaterialsTable[[#This Row],[Framing Configuration]],6)," - ",MaterialsTable[[#This Row],[FramingSize]]," - R",MaterialsTable[[#This Row],[CavityInsulation (R-XX)]]," ins.")</f>
        <v>Wood Framed Wall - 16inOC - 2x4 - R11 ins.</v>
      </c>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c r="AB944" s="97" t="s">
        <v>3250</v>
      </c>
      <c r="AC944" s="99" t="s">
        <v>3995</v>
      </c>
      <c r="AD944" s="102" t="str">
        <f>MaterialsTable[[#This Row],[FramingMaterial]]&amp;" Framed "&amp;MaterialsTable[[#This Row],[Framing Configuration]]&amp;" "&amp;MaterialsTable[[#This Row],[Framing Depth]]&amp;" R-"&amp;MaterialsTable[[#This Row],[CavityInsulation (R-XX)]]&amp;" ins."</f>
        <v>Wood Framed Wall16inOC 3_5In R-11 ins.</v>
      </c>
      <c r="AE944" t="s">
        <v>3996</v>
      </c>
      <c r="AF944" s="101" t="s">
        <v>3897</v>
      </c>
      <c r="AG944" s="98" t="s">
        <v>3987</v>
      </c>
      <c r="AH944" s="100" t="s">
        <v>3899</v>
      </c>
      <c r="AI944" s="98">
        <v>11</v>
      </c>
      <c r="AJ944" s="98">
        <v>7.1259600000000001</v>
      </c>
      <c r="AK944" s="99"/>
    </row>
    <row r="945" spans="1:37">
      <c r="A945" s="97" t="str">
        <f>CONCATENATE(MaterialsTable[[#This Row],[Code Category]]," - ",RIGHT(MaterialsTable[[#This Row],[Framing Configuration]],6)," - ",MaterialsTable[[#This Row],[FramingSize]]," - R",MaterialsTable[[#This Row],[CavityInsulation (R-XX)]]," ins.")</f>
        <v>Wood Framed Wall - 16inOC - 2x4 - R13 ins.</v>
      </c>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c r="AB945" s="97" t="s">
        <v>3250</v>
      </c>
      <c r="AC945" s="99" t="s">
        <v>3995</v>
      </c>
      <c r="AD945" s="102" t="str">
        <f>MaterialsTable[[#This Row],[FramingMaterial]]&amp;" Framed "&amp;MaterialsTable[[#This Row],[Framing Configuration]]&amp;" "&amp;MaterialsTable[[#This Row],[Framing Depth]]&amp;" R-"&amp;MaterialsTable[[#This Row],[CavityInsulation (R-XX)]]&amp;" ins."</f>
        <v>Wood Framed Wall16inOC 3_5In R-13 ins.</v>
      </c>
      <c r="AE945" s="97" t="s">
        <v>3996</v>
      </c>
      <c r="AF945" s="101" t="s">
        <v>3897</v>
      </c>
      <c r="AG945" s="98" t="s">
        <v>3987</v>
      </c>
      <c r="AH945" s="100" t="s">
        <v>3899</v>
      </c>
      <c r="AI945" s="98">
        <v>13</v>
      </c>
      <c r="AJ945" s="98">
        <v>7.7016499999999999</v>
      </c>
      <c r="AK945" s="99"/>
    </row>
    <row r="946" spans="1:37">
      <c r="A946" s="97" t="str">
        <f>CONCATENATE(MaterialsTable[[#This Row],[Code Category]]," - ",RIGHT(MaterialsTable[[#This Row],[Framing Configuration]],6)," - ",MaterialsTable[[#This Row],[FramingSize]]," - R",MaterialsTable[[#This Row],[CavityInsulation (R-XX)]]," ins.")</f>
        <v>Wood Framed Wall - 16inOC - 2x4 - R15 ins.</v>
      </c>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c r="AB946" s="97" t="s">
        <v>3250</v>
      </c>
      <c r="AC946" s="99" t="s">
        <v>3995</v>
      </c>
      <c r="AD946" s="102" t="str">
        <f>MaterialsTable[[#This Row],[FramingMaterial]]&amp;" Framed "&amp;MaterialsTable[[#This Row],[Framing Configuration]]&amp;" "&amp;MaterialsTable[[#This Row],[Framing Depth]]&amp;" R-"&amp;MaterialsTable[[#This Row],[CavityInsulation (R-XX)]]&amp;" ins."</f>
        <v>Wood Framed Wall16inOC 3_5In R-15 ins.</v>
      </c>
      <c r="AE946" s="97" t="s">
        <v>3996</v>
      </c>
      <c r="AF946" s="101" t="s">
        <v>3897</v>
      </c>
      <c r="AG946" s="98" t="s">
        <v>3987</v>
      </c>
      <c r="AH946" s="100" t="s">
        <v>3899</v>
      </c>
      <c r="AI946" s="98">
        <v>15</v>
      </c>
      <c r="AJ946" s="98">
        <v>8.1866500000000002</v>
      </c>
      <c r="AK946" s="99"/>
    </row>
    <row r="947" spans="1:37">
      <c r="A947" s="97" t="str">
        <f>CONCATENATE(MaterialsTable[[#This Row],[Code Category]]," - ",RIGHT(MaterialsTable[[#This Row],[Framing Configuration]],6)," - ",MaterialsTable[[#This Row],[FramingSize]]," - R",MaterialsTable[[#This Row],[CavityInsulation (R-XX)]]," ins.")</f>
        <v>Wood Framed Wall - 16inOC - 2x6 - R19 ins.</v>
      </c>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c r="AB947" s="97" t="s">
        <v>3250</v>
      </c>
      <c r="AC947" s="99" t="s">
        <v>3995</v>
      </c>
      <c r="AD947" s="102" t="str">
        <f>MaterialsTable[[#This Row],[FramingMaterial]]&amp;" Framed "&amp;MaterialsTable[[#This Row],[Framing Configuration]]&amp;" "&amp;MaterialsTable[[#This Row],[Framing Depth]]&amp;" R-"&amp;MaterialsTable[[#This Row],[CavityInsulation (R-XX)]]&amp;" ins."</f>
        <v>Wood Framed Wall16inOC 5_5In R-19 ins.</v>
      </c>
      <c r="AE947" s="97" t="s">
        <v>3996</v>
      </c>
      <c r="AF947" s="101" t="s">
        <v>3897</v>
      </c>
      <c r="AG947" s="98" t="s">
        <v>3988</v>
      </c>
      <c r="AH947" s="100" t="s">
        <v>3901</v>
      </c>
      <c r="AI947" s="98">
        <v>19</v>
      </c>
      <c r="AJ947" s="98">
        <v>11.7113</v>
      </c>
      <c r="AK947" s="99"/>
    </row>
    <row r="948" spans="1:37">
      <c r="A948" s="97" t="str">
        <f>CONCATENATE(MaterialsTable[[#This Row],[Code Category]]," - ",RIGHT(MaterialsTable[[#This Row],[Framing Configuration]],6)," - ",MaterialsTable[[#This Row],[FramingSize]]," - R",MaterialsTable[[#This Row],[CavityInsulation (R-XX)]]," ins.")</f>
        <v>Wood Framed Wall - 16inOC - 2x6 - R21 ins.</v>
      </c>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c r="AB948" s="97" t="s">
        <v>3250</v>
      </c>
      <c r="AC948" s="99" t="s">
        <v>3995</v>
      </c>
      <c r="AD948" s="102" t="str">
        <f>MaterialsTable[[#This Row],[FramingMaterial]]&amp;" Framed "&amp;MaterialsTable[[#This Row],[Framing Configuration]]&amp;" "&amp;MaterialsTable[[#This Row],[Framing Depth]]&amp;" R-"&amp;MaterialsTable[[#This Row],[CavityInsulation (R-XX)]]&amp;" ins."</f>
        <v>Wood Framed Wall16inOC 5_5In R-21 ins.</v>
      </c>
      <c r="AE948" s="97" t="s">
        <v>3996</v>
      </c>
      <c r="AF948" s="101" t="s">
        <v>3897</v>
      </c>
      <c r="AG948" s="98" t="s">
        <v>3988</v>
      </c>
      <c r="AH948" s="100" t="s">
        <v>3901</v>
      </c>
      <c r="AI948" s="98">
        <v>21</v>
      </c>
      <c r="AJ948" s="98">
        <v>12.2507</v>
      </c>
      <c r="AK948" s="99"/>
    </row>
    <row r="949" spans="1:37">
      <c r="A949" s="97" t="str">
        <f>CONCATENATE(MaterialsTable[[#This Row],[Code Category]]," - ",RIGHT(MaterialsTable[[#This Row],[Framing Configuration]],6)," - ",MaterialsTable[[#This Row],[FramingSize]]," - R",MaterialsTable[[#This Row],[CavityInsulation (R-XX)]]," ins.")</f>
        <v>Wood Framed Wall - 16inOC - 2x6 - R22 ins.</v>
      </c>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c r="AB949" s="97" t="s">
        <v>3250</v>
      </c>
      <c r="AC949" s="99" t="s">
        <v>3995</v>
      </c>
      <c r="AD949" s="102" t="str">
        <f>MaterialsTable[[#This Row],[FramingMaterial]]&amp;" Framed "&amp;MaterialsTable[[#This Row],[Framing Configuration]]&amp;" "&amp;MaterialsTable[[#This Row],[Framing Depth]]&amp;" R-"&amp;MaterialsTable[[#This Row],[CavityInsulation (R-XX)]]&amp;" ins."</f>
        <v>Wood Framed Wall16inOC 5_5In R-22 ins.</v>
      </c>
      <c r="AE949" s="97" t="s">
        <v>3996</v>
      </c>
      <c r="AF949" s="101" t="s">
        <v>3897</v>
      </c>
      <c r="AG949" s="98" t="s">
        <v>3988</v>
      </c>
      <c r="AH949" s="100" t="s">
        <v>3901</v>
      </c>
      <c r="AI949" s="98">
        <v>22</v>
      </c>
      <c r="AJ949" s="98">
        <v>12.4993</v>
      </c>
      <c r="AK949" s="99"/>
    </row>
    <row r="950" spans="1:37">
      <c r="A950" s="97" t="str">
        <f>CONCATENATE(MaterialsTable[[#This Row],[Code Category]]," - ",RIGHT(MaterialsTable[[#This Row],[Framing Configuration]],6)," - ",MaterialsTable[[#This Row],[FramingSize]]," - R",MaterialsTable[[#This Row],[CavityInsulation (R-XX)]]," ins.")</f>
        <v>Wood Framed Wall - 16inOC - 2x8 - R19 ins.</v>
      </c>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c r="AB950" s="97" t="s">
        <v>3250</v>
      </c>
      <c r="AC950" s="99" t="s">
        <v>3995</v>
      </c>
      <c r="AD950" s="102" t="str">
        <f>MaterialsTable[[#This Row],[FramingMaterial]]&amp;" Framed "&amp;MaterialsTable[[#This Row],[Framing Configuration]]&amp;" "&amp;MaterialsTable[[#This Row],[Framing Depth]]&amp;" R-"&amp;MaterialsTable[[#This Row],[CavityInsulation (R-XX)]]&amp;" ins."</f>
        <v>Wood Framed Wall16inOC 7_25In R-19 ins.</v>
      </c>
      <c r="AE950" s="97" t="s">
        <v>3996</v>
      </c>
      <c r="AF950" s="101" t="s">
        <v>3897</v>
      </c>
      <c r="AG950" s="98" t="s">
        <v>3989</v>
      </c>
      <c r="AH950" s="100" t="s">
        <v>3903</v>
      </c>
      <c r="AI950" s="98">
        <v>19</v>
      </c>
      <c r="AJ950" s="98">
        <v>13.4581</v>
      </c>
      <c r="AK950" s="99"/>
    </row>
    <row r="951" spans="1:37">
      <c r="A951" s="97" t="str">
        <f>CONCATENATE(MaterialsTable[[#This Row],[Code Category]]," - ",RIGHT(MaterialsTable[[#This Row],[Framing Configuration]],6)," - ",MaterialsTable[[#This Row],[FramingSize]]," - R",MaterialsTable[[#This Row],[CavityInsulation (R-XX)]]," ins.")</f>
        <v>Wood Framed Wall - 16inOC - 2x8 - R22 ins.</v>
      </c>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c r="AB951" s="97" t="s">
        <v>3250</v>
      </c>
      <c r="AC951" s="99" t="s">
        <v>3995</v>
      </c>
      <c r="AD951" s="102" t="str">
        <f>MaterialsTable[[#This Row],[FramingMaterial]]&amp;" Framed "&amp;MaterialsTable[[#This Row],[Framing Configuration]]&amp;" "&amp;MaterialsTable[[#This Row],[Framing Depth]]&amp;" R-"&amp;MaterialsTable[[#This Row],[CavityInsulation (R-XX)]]&amp;" ins."</f>
        <v>Wood Framed Wall16inOC 7_25In R-22 ins.</v>
      </c>
      <c r="AE951" s="97" t="s">
        <v>3996</v>
      </c>
      <c r="AF951" s="101" t="s">
        <v>3897</v>
      </c>
      <c r="AG951" s="98" t="s">
        <v>3989</v>
      </c>
      <c r="AH951" s="100" t="s">
        <v>3903</v>
      </c>
      <c r="AI951" s="98">
        <v>22</v>
      </c>
      <c r="AJ951" s="98">
        <v>14.5092</v>
      </c>
      <c r="AK951" s="99"/>
    </row>
    <row r="952" spans="1:37">
      <c r="A952" s="97" t="str">
        <f>CONCATENATE(MaterialsTable[[#This Row],[Code Category]]," - ",RIGHT(MaterialsTable[[#This Row],[Framing Configuration]],6)," - ",MaterialsTable[[#This Row],[FramingSize]]," - R",MaterialsTable[[#This Row],[CavityInsulation (R-XX)]]," ins.")</f>
        <v>Wood Framed Wall - 16inOC - 2x8 - R25 ins.</v>
      </c>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c r="AB952" s="97" t="s">
        <v>3250</v>
      </c>
      <c r="AC952" s="99" t="s">
        <v>3995</v>
      </c>
      <c r="AD952" s="102" t="str">
        <f>MaterialsTable[[#This Row],[FramingMaterial]]&amp;" Framed "&amp;MaterialsTable[[#This Row],[Framing Configuration]]&amp;" "&amp;MaterialsTable[[#This Row],[Framing Depth]]&amp;" R-"&amp;MaterialsTable[[#This Row],[CavityInsulation (R-XX)]]&amp;" ins."</f>
        <v>Wood Framed Wall16inOC 7_25In R-25 ins.</v>
      </c>
      <c r="AE952" s="97" t="s">
        <v>3996</v>
      </c>
      <c r="AF952" s="101" t="s">
        <v>3897</v>
      </c>
      <c r="AG952" s="98" t="s">
        <v>3989</v>
      </c>
      <c r="AH952" s="100" t="s">
        <v>3903</v>
      </c>
      <c r="AI952" s="98">
        <v>25</v>
      </c>
      <c r="AJ952" s="98">
        <v>15.4247</v>
      </c>
      <c r="AK952" s="99"/>
    </row>
    <row r="953" spans="1:37">
      <c r="A953" s="97" t="str">
        <f>CONCATENATE(MaterialsTable[[#This Row],[Code Category]]," - ",RIGHT(MaterialsTable[[#This Row],[Framing Configuration]],6)," - ",MaterialsTable[[#This Row],[FramingSize]]," - R",MaterialsTable[[#This Row],[CavityInsulation (R-XX)]]," ins.")</f>
        <v>Wood Framed Wall - 16inOC - 2x8 - R30 ins.</v>
      </c>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c r="AB953" s="97" t="s">
        <v>3250</v>
      </c>
      <c r="AC953" s="99" t="s">
        <v>3995</v>
      </c>
      <c r="AD953" s="102" t="str">
        <f>MaterialsTable[[#This Row],[FramingMaterial]]&amp;" Framed "&amp;MaterialsTable[[#This Row],[Framing Configuration]]&amp;" "&amp;MaterialsTable[[#This Row],[Framing Depth]]&amp;" R-"&amp;MaterialsTable[[#This Row],[CavityInsulation (R-XX)]]&amp;" ins."</f>
        <v>Wood Framed Wall16inOC 7_25In R-30 ins.</v>
      </c>
      <c r="AE953" s="97" t="s">
        <v>3996</v>
      </c>
      <c r="AF953" s="101" t="s">
        <v>3897</v>
      </c>
      <c r="AG953" s="98" t="s">
        <v>3989</v>
      </c>
      <c r="AH953" s="100" t="s">
        <v>3903</v>
      </c>
      <c r="AI953" s="98">
        <v>30</v>
      </c>
      <c r="AJ953" s="98">
        <v>16.713699999999999</v>
      </c>
      <c r="AK953" s="99"/>
    </row>
    <row r="954" spans="1:37">
      <c r="A954" s="97" t="str">
        <f>CONCATENATE(MaterialsTable[[#This Row],[Code Category]]," - ",RIGHT(MaterialsTable[[#This Row],[Framing Configuration]],6)," - ",MaterialsTable[[#This Row],[FramingSize]]," - R",MaterialsTable[[#This Row],[CavityInsulation (R-XX)]]," ins.")</f>
        <v>Wood Framed Wall - 24inOC - 2x4 - R11 ins.</v>
      </c>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c r="AB954" s="97" t="s">
        <v>3250</v>
      </c>
      <c r="AC954" s="99" t="s">
        <v>3995</v>
      </c>
      <c r="AD954" s="102" t="str">
        <f>MaterialsTable[[#This Row],[FramingMaterial]]&amp;" Framed "&amp;MaterialsTable[[#This Row],[Framing Configuration]]&amp;" "&amp;MaterialsTable[[#This Row],[Framing Depth]]&amp;" R-"&amp;MaterialsTable[[#This Row],[CavityInsulation (R-XX)]]&amp;" ins."</f>
        <v>Wood Framed Wall24inOC 3_5In R-11 ins.</v>
      </c>
      <c r="AE954" s="97" t="s">
        <v>3996</v>
      </c>
      <c r="AF954" s="101" t="s">
        <v>3904</v>
      </c>
      <c r="AG954" s="98" t="s">
        <v>3987</v>
      </c>
      <c r="AH954" s="100" t="s">
        <v>3899</v>
      </c>
      <c r="AI954" s="98">
        <v>11</v>
      </c>
      <c r="AJ954" s="98">
        <v>7.44041</v>
      </c>
      <c r="AK954" s="99"/>
    </row>
    <row r="955" spans="1:37">
      <c r="A955" s="97" t="str">
        <f>CONCATENATE(MaterialsTable[[#This Row],[Code Category]]," - ",RIGHT(MaterialsTable[[#This Row],[Framing Configuration]],6)," - ",MaterialsTable[[#This Row],[FramingSize]]," - R",MaterialsTable[[#This Row],[CavityInsulation (R-XX)]]," ins.")</f>
        <v>Wood Framed Wall - 24inOC - 2x4 - R13 ins.</v>
      </c>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c r="AB955" s="97" t="s">
        <v>3250</v>
      </c>
      <c r="AC955" s="99" t="s">
        <v>3995</v>
      </c>
      <c r="AD955" s="102" t="str">
        <f>MaterialsTable[[#This Row],[FramingMaterial]]&amp;" Framed "&amp;MaterialsTable[[#This Row],[Framing Configuration]]&amp;" "&amp;MaterialsTable[[#This Row],[Framing Depth]]&amp;" R-"&amp;MaterialsTable[[#This Row],[CavityInsulation (R-XX)]]&amp;" ins."</f>
        <v>Wood Framed Wall24inOC 3_5In R-13 ins.</v>
      </c>
      <c r="AE955" s="97" t="s">
        <v>3996</v>
      </c>
      <c r="AF955" s="101" t="s">
        <v>3904</v>
      </c>
      <c r="AG955" s="98" t="s">
        <v>3987</v>
      </c>
      <c r="AH955" s="100" t="s">
        <v>3899</v>
      </c>
      <c r="AI955" s="98">
        <v>13</v>
      </c>
      <c r="AJ955" s="98">
        <v>8.0976900000000001</v>
      </c>
      <c r="AK955" s="99"/>
    </row>
    <row r="956" spans="1:37">
      <c r="A956" s="97" t="str">
        <f>CONCATENATE(MaterialsTable[[#This Row],[Code Category]]," - ",RIGHT(MaterialsTable[[#This Row],[Framing Configuration]],6)," - ",MaterialsTable[[#This Row],[FramingSize]]," - R",MaterialsTable[[#This Row],[CavityInsulation (R-XX)]]," ins.")</f>
        <v>Wood Framed Wall - 24inOC - 2x4 - R15 ins.</v>
      </c>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c r="AB956" s="97" t="s">
        <v>3250</v>
      </c>
      <c r="AC956" s="99" t="s">
        <v>3995</v>
      </c>
      <c r="AD956" s="102" t="str">
        <f>MaterialsTable[[#This Row],[FramingMaterial]]&amp;" Framed "&amp;MaterialsTable[[#This Row],[Framing Configuration]]&amp;" "&amp;MaterialsTable[[#This Row],[Framing Depth]]&amp;" R-"&amp;MaterialsTable[[#This Row],[CavityInsulation (R-XX)]]&amp;" ins."</f>
        <v>Wood Framed Wall24inOC 3_5In R-15 ins.</v>
      </c>
      <c r="AE956" s="97" t="s">
        <v>3996</v>
      </c>
      <c r="AF956" s="101" t="s">
        <v>3904</v>
      </c>
      <c r="AG956" s="98" t="s">
        <v>3987</v>
      </c>
      <c r="AH956" s="100" t="s">
        <v>3899</v>
      </c>
      <c r="AI956" s="98">
        <v>15</v>
      </c>
      <c r="AJ956" s="98">
        <v>8.6585999999999999</v>
      </c>
      <c r="AK956" s="99"/>
    </row>
    <row r="957" spans="1:37">
      <c r="A957" s="97" t="str">
        <f>CONCATENATE(MaterialsTable[[#This Row],[Code Category]]," - ",RIGHT(MaterialsTable[[#This Row],[Framing Configuration]],6)," - ",MaterialsTable[[#This Row],[FramingSize]]," - R",MaterialsTable[[#This Row],[CavityInsulation (R-XX)]]," ins.")</f>
        <v>Wood Framed Wall - 24inOC - 2x6 - R19 ins.</v>
      </c>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c r="AB957" s="97" t="s">
        <v>3250</v>
      </c>
      <c r="AC957" s="99" t="s">
        <v>3995</v>
      </c>
      <c r="AD957" s="102" t="str">
        <f>MaterialsTable[[#This Row],[FramingMaterial]]&amp;" Framed "&amp;MaterialsTable[[#This Row],[Framing Configuration]]&amp;" "&amp;MaterialsTable[[#This Row],[Framing Depth]]&amp;" R-"&amp;MaterialsTable[[#This Row],[CavityInsulation (R-XX)]]&amp;" ins."</f>
        <v>Wood Framed Wall24inOC 5_5In R-19 ins.</v>
      </c>
      <c r="AE957" s="97" t="s">
        <v>3996</v>
      </c>
      <c r="AF957" s="101" t="s">
        <v>3904</v>
      </c>
      <c r="AG957" s="98" t="s">
        <v>3988</v>
      </c>
      <c r="AH957" s="100" t="s">
        <v>3901</v>
      </c>
      <c r="AI957" s="98">
        <v>19</v>
      </c>
      <c r="AJ957" s="98">
        <v>12.2765</v>
      </c>
      <c r="AK957" s="99"/>
    </row>
    <row r="958" spans="1:37">
      <c r="A958" s="97" t="str">
        <f>CONCATENATE(MaterialsTable[[#This Row],[Code Category]]," - ",RIGHT(MaterialsTable[[#This Row],[Framing Configuration]],6)," - ",MaterialsTable[[#This Row],[FramingSize]]," - R",MaterialsTable[[#This Row],[CavityInsulation (R-XX)]]," ins.")</f>
        <v>Wood Framed Wall - 24inOC - 2x6 - R21 ins.</v>
      </c>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c r="AB958" s="97" t="s">
        <v>3250</v>
      </c>
      <c r="AC958" s="99" t="s">
        <v>3995</v>
      </c>
      <c r="AD958" s="102" t="str">
        <f>MaterialsTable[[#This Row],[FramingMaterial]]&amp;" Framed "&amp;MaterialsTable[[#This Row],[Framing Configuration]]&amp;" "&amp;MaterialsTable[[#This Row],[Framing Depth]]&amp;" R-"&amp;MaterialsTable[[#This Row],[CavityInsulation (R-XX)]]&amp;" ins."</f>
        <v>Wood Framed Wall24inOC 5_5In R-21 ins.</v>
      </c>
      <c r="AE958" s="97" t="s">
        <v>3996</v>
      </c>
      <c r="AF958" s="101" t="s">
        <v>3904</v>
      </c>
      <c r="AG958" s="98" t="s">
        <v>3988</v>
      </c>
      <c r="AH958" s="100" t="s">
        <v>3901</v>
      </c>
      <c r="AI958" s="98">
        <v>21</v>
      </c>
      <c r="AJ958" s="98">
        <v>12.8954</v>
      </c>
      <c r="AK958" s="99"/>
    </row>
    <row r="959" spans="1:37">
      <c r="A959" s="97" t="str">
        <f>CONCATENATE(MaterialsTable[[#This Row],[Code Category]]," - ",RIGHT(MaterialsTable[[#This Row],[Framing Configuration]],6)," - ",MaterialsTable[[#This Row],[FramingSize]]," - R",MaterialsTable[[#This Row],[CavityInsulation (R-XX)]]," ins.")</f>
        <v>Wood Framed Wall - 24inOC - 2x6 - R22 ins.</v>
      </c>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c r="AB959" s="97" t="s">
        <v>3250</v>
      </c>
      <c r="AC959" s="99" t="s">
        <v>3995</v>
      </c>
      <c r="AD959" s="102" t="str">
        <f>MaterialsTable[[#This Row],[FramingMaterial]]&amp;" Framed "&amp;MaterialsTable[[#This Row],[Framing Configuration]]&amp;" "&amp;MaterialsTable[[#This Row],[Framing Depth]]&amp;" R-"&amp;MaterialsTable[[#This Row],[CavityInsulation (R-XX)]]&amp;" ins."</f>
        <v>Wood Framed Wall24inOC 5_5In R-22 ins.</v>
      </c>
      <c r="AE959" s="97" t="s">
        <v>3996</v>
      </c>
      <c r="AF959" s="101" t="s">
        <v>3904</v>
      </c>
      <c r="AG959" s="98" t="s">
        <v>3988</v>
      </c>
      <c r="AH959" s="100" t="s">
        <v>3901</v>
      </c>
      <c r="AI959" s="98">
        <v>22</v>
      </c>
      <c r="AJ959" s="98">
        <v>13.182399999999999</v>
      </c>
      <c r="AK959" s="99"/>
    </row>
    <row r="960" spans="1:37">
      <c r="A960" s="97" t="str">
        <f>CONCATENATE(MaterialsTable[[#This Row],[Code Category]]," - ",RIGHT(MaterialsTable[[#This Row],[Framing Configuration]],6)," - ",MaterialsTable[[#This Row],[FramingSize]]," - R",MaterialsTable[[#This Row],[CavityInsulation (R-XX)]]," ins.")</f>
        <v>Wood Framed Wall - 24inOC - 2x8 - R19 ins.</v>
      </c>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c r="AB960" s="97" t="s">
        <v>3250</v>
      </c>
      <c r="AC960" s="99" t="s">
        <v>3995</v>
      </c>
      <c r="AD960" s="102" t="str">
        <f>MaterialsTable[[#This Row],[FramingMaterial]]&amp;" Framed "&amp;MaterialsTable[[#This Row],[Framing Configuration]]&amp;" "&amp;MaterialsTable[[#This Row],[Framing Depth]]&amp;" R-"&amp;MaterialsTable[[#This Row],[CavityInsulation (R-XX)]]&amp;" ins."</f>
        <v>Wood Framed Wall24inOC 7_25In R-19 ins.</v>
      </c>
      <c r="AE960" s="97" t="s">
        <v>3996</v>
      </c>
      <c r="AF960" s="101" t="s">
        <v>3904</v>
      </c>
      <c r="AG960" s="98" t="s">
        <v>3989</v>
      </c>
      <c r="AH960" s="100" t="s">
        <v>3903</v>
      </c>
      <c r="AI960" s="98">
        <v>19</v>
      </c>
      <c r="AJ960" s="98">
        <v>13.946199999999999</v>
      </c>
      <c r="AK960" s="99"/>
    </row>
    <row r="961" spans="1:37">
      <c r="A961" s="97" t="str">
        <f>CONCATENATE(MaterialsTable[[#This Row],[Code Category]]," - ",RIGHT(MaterialsTable[[#This Row],[Framing Configuration]],6)," - ",MaterialsTable[[#This Row],[FramingSize]]," - R",MaterialsTable[[#This Row],[CavityInsulation (R-XX)]]," ins.")</f>
        <v>Wood Framed Wall - 24inOC - 2x8 - R22 ins.</v>
      </c>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c r="AB961" s="97" t="s">
        <v>3250</v>
      </c>
      <c r="AC961" s="99" t="s">
        <v>3995</v>
      </c>
      <c r="AD961" s="102" t="str">
        <f>MaterialsTable[[#This Row],[FramingMaterial]]&amp;" Framed "&amp;MaterialsTable[[#This Row],[Framing Configuration]]&amp;" "&amp;MaterialsTable[[#This Row],[Framing Depth]]&amp;" R-"&amp;MaterialsTable[[#This Row],[CavityInsulation (R-XX)]]&amp;" ins."</f>
        <v>Wood Framed Wall24inOC 7_25In R-22 ins.</v>
      </c>
      <c r="AE961" s="97" t="s">
        <v>3996</v>
      </c>
      <c r="AF961" s="101" t="s">
        <v>3904</v>
      </c>
      <c r="AG961" s="98" t="s">
        <v>3989</v>
      </c>
      <c r="AH961" s="100" t="s">
        <v>3903</v>
      </c>
      <c r="AI961" s="98">
        <v>22</v>
      </c>
      <c r="AJ961" s="98">
        <v>15.1272</v>
      </c>
      <c r="AK961" s="99"/>
    </row>
    <row r="962" spans="1:37">
      <c r="A962" s="97" t="str">
        <f>CONCATENATE(MaterialsTable[[#This Row],[Code Category]]," - ",RIGHT(MaterialsTable[[#This Row],[Framing Configuration]],6)," - ",MaterialsTable[[#This Row],[FramingSize]]," - R",MaterialsTable[[#This Row],[CavityInsulation (R-XX)]]," ins.")</f>
        <v>Wood Framed Wall - 24inOC - 2x8 - R25 ins.</v>
      </c>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c r="AB962" s="97" t="s">
        <v>3250</v>
      </c>
      <c r="AC962" s="99" t="s">
        <v>3995</v>
      </c>
      <c r="AD962" s="102" t="str">
        <f>MaterialsTable[[#This Row],[FramingMaterial]]&amp;" Framed "&amp;MaterialsTable[[#This Row],[Framing Configuration]]&amp;" "&amp;MaterialsTable[[#This Row],[Framing Depth]]&amp;" R-"&amp;MaterialsTable[[#This Row],[CavityInsulation (R-XX)]]&amp;" ins."</f>
        <v>Wood Framed Wall24inOC 7_25In R-25 ins.</v>
      </c>
      <c r="AE962" s="97" t="s">
        <v>3996</v>
      </c>
      <c r="AF962" s="101" t="s">
        <v>3904</v>
      </c>
      <c r="AG962" s="98" t="s">
        <v>3989</v>
      </c>
      <c r="AH962" s="100" t="s">
        <v>3903</v>
      </c>
      <c r="AI962" s="98">
        <v>25</v>
      </c>
      <c r="AJ962" s="98">
        <v>16.1678</v>
      </c>
      <c r="AK962" s="99"/>
    </row>
    <row r="963" spans="1:37">
      <c r="A963" s="97" t="str">
        <f>CONCATENATE(MaterialsTable[[#This Row],[Code Category]]," - ",RIGHT(MaterialsTable[[#This Row],[Framing Configuration]],6)," - ",MaterialsTable[[#This Row],[FramingSize]]," - R",MaterialsTable[[#This Row],[CavityInsulation (R-XX)]]," ins.")</f>
        <v>Wood Framed Wall - 24inOC - 2x8 - R30 ins.</v>
      </c>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c r="AB963" s="97" t="s">
        <v>3250</v>
      </c>
      <c r="AC963" s="99" t="s">
        <v>3995</v>
      </c>
      <c r="AD963" s="102" t="str">
        <f>MaterialsTable[[#This Row],[FramingMaterial]]&amp;" Framed "&amp;MaterialsTable[[#This Row],[Framing Configuration]]&amp;" "&amp;MaterialsTable[[#This Row],[Framing Depth]]&amp;" R-"&amp;MaterialsTable[[#This Row],[CavityInsulation (R-XX)]]&amp;" ins."</f>
        <v>Wood Framed Wall24inOC 7_25In R-30 ins.</v>
      </c>
      <c r="AE963" s="97" t="s">
        <v>3996</v>
      </c>
      <c r="AF963" s="101" t="s">
        <v>3904</v>
      </c>
      <c r="AG963" s="98" t="s">
        <v>3989</v>
      </c>
      <c r="AH963" s="100" t="s">
        <v>3903</v>
      </c>
      <c r="AI963" s="98">
        <v>30</v>
      </c>
      <c r="AJ963" s="98">
        <v>17.651800000000001</v>
      </c>
      <c r="AK963" s="99"/>
    </row>
    <row r="964" spans="1:37" s="97" customFormat="1">
      <c r="A964" s="97" t="str">
        <f>CONCATENATE(MaterialsTable[[#This Row],[Code Category]]," - ",RIGHT(MaterialsTable[[#This Row],[Framing Configuration]],6)," - ",MaterialsTable[[#This Row],[FramingSize]]," - R",MaterialsTable[[#This Row],[CavityInsulation (R-XX)]]," ins. AWS")</f>
        <v>Wood Framed Wall - 24inOC - 2x4 - R11 ins. AWS</v>
      </c>
      <c r="AB964" s="97" t="s">
        <v>3250</v>
      </c>
      <c r="AC964" s="99" t="s">
        <v>3995</v>
      </c>
      <c r="AD964" s="102" t="str">
        <f>MaterialsTable[[#This Row],[FramingMaterial]]&amp;" Framed "&amp;MaterialsTable[[#This Row],[Framing Configuration]]&amp;" "&amp;MaterialsTable[[#This Row],[Framing Depth]]&amp;" R-"&amp;MaterialsTable[[#This Row],[CavityInsulation (R-XX)]]&amp;" ins."</f>
        <v>Wood Framed WallAWS24inOC 3_5In R-11 ins.</v>
      </c>
      <c r="AE964" s="97" t="s">
        <v>3996</v>
      </c>
      <c r="AF964" s="101" t="s">
        <v>4000</v>
      </c>
      <c r="AG964" s="98" t="s">
        <v>3987</v>
      </c>
      <c r="AH964" s="100" t="s">
        <v>3899</v>
      </c>
      <c r="AI964" s="98">
        <v>11</v>
      </c>
      <c r="AJ964" s="98">
        <v>8.0310600000000001</v>
      </c>
      <c r="AK964" s="99"/>
    </row>
    <row r="965" spans="1:37" s="97" customFormat="1">
      <c r="A965" s="97" t="str">
        <f>CONCATENATE(MaterialsTable[[#This Row],[Code Category]]," - ",RIGHT(MaterialsTable[[#This Row],[Framing Configuration]],6)," - ",MaterialsTable[[#This Row],[FramingSize]]," - R",MaterialsTable[[#This Row],[CavityInsulation (R-XX)]]," ins. AWS")</f>
        <v>Wood Framed Wall - 24inOC - 2x4 - R13 ins. AWS</v>
      </c>
      <c r="AB965" s="97" t="s">
        <v>3250</v>
      </c>
      <c r="AC965" s="99" t="s">
        <v>3995</v>
      </c>
      <c r="AD965" s="102" t="str">
        <f>MaterialsTable[[#This Row],[FramingMaterial]]&amp;" Framed "&amp;MaterialsTable[[#This Row],[Framing Configuration]]&amp;" "&amp;MaterialsTable[[#This Row],[Framing Depth]]&amp;" R-"&amp;MaterialsTable[[#This Row],[CavityInsulation (R-XX)]]&amp;" ins."</f>
        <v>Wood Framed WallAWS24inOC 3_5In R-13 ins.</v>
      </c>
      <c r="AE965" s="97" t="s">
        <v>3996</v>
      </c>
      <c r="AF965" s="101" t="s">
        <v>4000</v>
      </c>
      <c r="AG965" s="98" t="s">
        <v>3987</v>
      </c>
      <c r="AH965" s="100" t="s">
        <v>3899</v>
      </c>
      <c r="AI965" s="98">
        <v>13</v>
      </c>
      <c r="AJ965" s="98">
        <v>8.8567499999999999</v>
      </c>
      <c r="AK965" s="99"/>
    </row>
    <row r="966" spans="1:37" s="97" customFormat="1">
      <c r="A966" s="97" t="str">
        <f>CONCATENATE(MaterialsTable[[#This Row],[Code Category]]," - ",RIGHT(MaterialsTable[[#This Row],[Framing Configuration]],6)," - ",MaterialsTable[[#This Row],[FramingSize]]," - R",MaterialsTable[[#This Row],[CavityInsulation (R-XX)]]," ins. AWS")</f>
        <v>Wood Framed Wall - 24inOC - 2x4 - R15 ins. AWS</v>
      </c>
      <c r="AB966" s="97" t="s">
        <v>3250</v>
      </c>
      <c r="AC966" s="99" t="s">
        <v>3995</v>
      </c>
      <c r="AD966" s="102" t="str">
        <f>MaterialsTable[[#This Row],[FramingMaterial]]&amp;" Framed "&amp;MaterialsTable[[#This Row],[Framing Configuration]]&amp;" "&amp;MaterialsTable[[#This Row],[Framing Depth]]&amp;" R-"&amp;MaterialsTable[[#This Row],[CavityInsulation (R-XX)]]&amp;" ins."</f>
        <v>Wood Framed WallAWS24inOC 3_5In R-15 ins.</v>
      </c>
      <c r="AE966" s="97" t="s">
        <v>3996</v>
      </c>
      <c r="AF966" s="101" t="s">
        <v>4000</v>
      </c>
      <c r="AG966" s="98" t="s">
        <v>3987</v>
      </c>
      <c r="AH966" s="100" t="s">
        <v>3899</v>
      </c>
      <c r="AI966" s="98">
        <v>15</v>
      </c>
      <c r="AJ966" s="98">
        <v>9.57897</v>
      </c>
      <c r="AK966" s="99"/>
    </row>
    <row r="967" spans="1:37" s="97" customFormat="1">
      <c r="A967" s="97" t="str">
        <f>CONCATENATE(MaterialsTable[[#This Row],[Code Category]]," - ",RIGHT(MaterialsTable[[#This Row],[Framing Configuration]],6)," - ",MaterialsTable[[#This Row],[FramingSize]]," - R",MaterialsTable[[#This Row],[CavityInsulation (R-XX)]]," ins. AWS")</f>
        <v>Wood Framed Wall - 24inOC - 2x6 - R19 ins. AWS</v>
      </c>
      <c r="AB967" s="97" t="s">
        <v>3250</v>
      </c>
      <c r="AC967" s="99" t="s">
        <v>3995</v>
      </c>
      <c r="AD967" s="102" t="str">
        <f>MaterialsTable[[#This Row],[FramingMaterial]]&amp;" Framed "&amp;MaterialsTable[[#This Row],[Framing Configuration]]&amp;" "&amp;MaterialsTable[[#This Row],[Framing Depth]]&amp;" R-"&amp;MaterialsTable[[#This Row],[CavityInsulation (R-XX)]]&amp;" ins."</f>
        <v>Wood Framed WallAWS24inOC 5_5In R-19 ins.</v>
      </c>
      <c r="AE967" s="97" t="s">
        <v>3996</v>
      </c>
      <c r="AF967" s="101" t="s">
        <v>4000</v>
      </c>
      <c r="AG967" s="98" t="s">
        <v>3988</v>
      </c>
      <c r="AH967" s="100" t="s">
        <v>3901</v>
      </c>
      <c r="AI967" s="98">
        <v>19</v>
      </c>
      <c r="AJ967" s="98">
        <v>13.350199999999999</v>
      </c>
      <c r="AK967" s="99"/>
    </row>
    <row r="968" spans="1:37" s="97" customFormat="1">
      <c r="A968" s="97" t="str">
        <f>CONCATENATE(MaterialsTable[[#This Row],[Code Category]]," - ",RIGHT(MaterialsTable[[#This Row],[Framing Configuration]],6)," - ",MaterialsTable[[#This Row],[FramingSize]]," - R",MaterialsTable[[#This Row],[CavityInsulation (R-XX)]]," ins. AWS")</f>
        <v>Wood Framed Wall - 24inOC - 2x6 - R21 ins. AWS</v>
      </c>
      <c r="AB968" s="97" t="s">
        <v>3250</v>
      </c>
      <c r="AC968" s="99" t="s">
        <v>3995</v>
      </c>
      <c r="AD968" s="102" t="str">
        <f>MaterialsTable[[#This Row],[FramingMaterial]]&amp;" Framed "&amp;MaterialsTable[[#This Row],[Framing Configuration]]&amp;" "&amp;MaterialsTable[[#This Row],[Framing Depth]]&amp;" R-"&amp;MaterialsTable[[#This Row],[CavityInsulation (R-XX)]]&amp;" ins."</f>
        <v>Wood Framed WallAWS24inOC 5_5In R-21 ins.</v>
      </c>
      <c r="AE968" s="97" t="s">
        <v>3996</v>
      </c>
      <c r="AF968" s="101" t="s">
        <v>4000</v>
      </c>
      <c r="AG968" s="98" t="s">
        <v>3988</v>
      </c>
      <c r="AH968" s="100" t="s">
        <v>3901</v>
      </c>
      <c r="AI968" s="98">
        <v>21</v>
      </c>
      <c r="AJ968" s="98">
        <v>14.135300000000001</v>
      </c>
      <c r="AK968" s="99"/>
    </row>
    <row r="969" spans="1:37" s="97" customFormat="1">
      <c r="A969" s="97" t="str">
        <f>CONCATENATE(MaterialsTable[[#This Row],[Code Category]]," - ",RIGHT(MaterialsTable[[#This Row],[Framing Configuration]],6)," - ",MaterialsTable[[#This Row],[FramingSize]]," - R",MaterialsTable[[#This Row],[CavityInsulation (R-XX)]]," ins. AWS")</f>
        <v>Wood Framed Wall - 24inOC - 2x6 - R22 ins. AWS</v>
      </c>
      <c r="AB969" s="97" t="s">
        <v>3250</v>
      </c>
      <c r="AC969" s="99" t="s">
        <v>3995</v>
      </c>
      <c r="AD969" s="102" t="str">
        <f>MaterialsTable[[#This Row],[FramingMaterial]]&amp;" Framed "&amp;MaterialsTable[[#This Row],[Framing Configuration]]&amp;" "&amp;MaterialsTable[[#This Row],[Framing Depth]]&amp;" R-"&amp;MaterialsTable[[#This Row],[CavityInsulation (R-XX)]]&amp;" ins."</f>
        <v>Wood Framed WallAWS24inOC 5_5In R-22 ins.</v>
      </c>
      <c r="AE969" s="97" t="s">
        <v>3996</v>
      </c>
      <c r="AF969" s="101" t="s">
        <v>4000</v>
      </c>
      <c r="AG969" s="98" t="s">
        <v>3988</v>
      </c>
      <c r="AH969" s="100" t="s">
        <v>3901</v>
      </c>
      <c r="AI969" s="98">
        <v>22</v>
      </c>
      <c r="AJ969" s="98">
        <v>14.5036</v>
      </c>
      <c r="AK969" s="99"/>
    </row>
    <row r="970" spans="1:37" s="97" customFormat="1">
      <c r="A970" s="97" t="str">
        <f>CONCATENATE(MaterialsTable[[#This Row],[Code Category]]," - ",RIGHT(MaterialsTable[[#This Row],[Framing Configuration]],6)," - ",MaterialsTable[[#This Row],[FramingSize]]," - R",MaterialsTable[[#This Row],[CavityInsulation (R-XX)]]," ins. AWS")</f>
        <v>Wood Framed Wall - 24inOC - 2x8 - R19 ins. AWS</v>
      </c>
      <c r="AB970" s="97" t="s">
        <v>3250</v>
      </c>
      <c r="AC970" s="99" t="s">
        <v>3995</v>
      </c>
      <c r="AD970" s="102" t="str">
        <f>MaterialsTable[[#This Row],[FramingMaterial]]&amp;" Framed "&amp;MaterialsTable[[#This Row],[Framing Configuration]]&amp;" "&amp;MaterialsTable[[#This Row],[Framing Depth]]&amp;" R-"&amp;MaterialsTable[[#This Row],[CavityInsulation (R-XX)]]&amp;" ins."</f>
        <v>Wood Framed WallAWS24inOC 7_25In R-19 ins.</v>
      </c>
      <c r="AE970" s="97" t="s">
        <v>3996</v>
      </c>
      <c r="AF970" s="101" t="s">
        <v>4000</v>
      </c>
      <c r="AG970" s="98" t="s">
        <v>3989</v>
      </c>
      <c r="AH970" s="100" t="s">
        <v>3903</v>
      </c>
      <c r="AI970" s="98">
        <v>19</v>
      </c>
      <c r="AJ970" s="98">
        <v>14.843500000000001</v>
      </c>
      <c r="AK970" s="99"/>
    </row>
    <row r="971" spans="1:37" s="97" customFormat="1">
      <c r="A971" s="97" t="str">
        <f>CONCATENATE(MaterialsTable[[#This Row],[Code Category]]," - ",RIGHT(MaterialsTable[[#This Row],[Framing Configuration]],6)," - ",MaterialsTable[[#This Row],[FramingSize]]," - R",MaterialsTable[[#This Row],[CavityInsulation (R-XX)]]," ins. AWS")</f>
        <v>Wood Framed Wall - 24inOC - 2x8 - R22 ins. AWS</v>
      </c>
      <c r="AB971" s="97" t="s">
        <v>3250</v>
      </c>
      <c r="AC971" s="99" t="s">
        <v>3995</v>
      </c>
      <c r="AD971" s="102" t="str">
        <f>MaterialsTable[[#This Row],[FramingMaterial]]&amp;" Framed "&amp;MaterialsTable[[#This Row],[Framing Configuration]]&amp;" "&amp;MaterialsTable[[#This Row],[Framing Depth]]&amp;" R-"&amp;MaterialsTable[[#This Row],[CavityInsulation (R-XX)]]&amp;" ins."</f>
        <v>Wood Framed WallAWS24inOC 7_25In R-22 ins.</v>
      </c>
      <c r="AE971" s="97" t="s">
        <v>3996</v>
      </c>
      <c r="AF971" s="101" t="s">
        <v>4000</v>
      </c>
      <c r="AG971" s="98" t="s">
        <v>3989</v>
      </c>
      <c r="AH971" s="100" t="s">
        <v>3903</v>
      </c>
      <c r="AI971" s="98">
        <v>22</v>
      </c>
      <c r="AJ971" s="98">
        <v>16.2834</v>
      </c>
      <c r="AK971" s="99"/>
    </row>
    <row r="972" spans="1:37" s="97" customFormat="1">
      <c r="A972" s="97" t="str">
        <f>CONCATENATE(MaterialsTable[[#This Row],[Code Category]]," - ",RIGHT(MaterialsTable[[#This Row],[Framing Configuration]],6)," - ",MaterialsTable[[#This Row],[FramingSize]]," - R",MaterialsTable[[#This Row],[CavityInsulation (R-XX)]]," ins. AWS")</f>
        <v>Wood Framed Wall - 24inOC - 2x8 - R25 ins. AWS</v>
      </c>
      <c r="AB972" s="97" t="s">
        <v>3250</v>
      </c>
      <c r="AC972" s="99" t="s">
        <v>3995</v>
      </c>
      <c r="AD972" s="102" t="str">
        <f>MaterialsTable[[#This Row],[FramingMaterial]]&amp;" Framed "&amp;MaterialsTable[[#This Row],[Framing Configuration]]&amp;" "&amp;MaterialsTable[[#This Row],[Framing Depth]]&amp;" R-"&amp;MaterialsTable[[#This Row],[CavityInsulation (R-XX)]]&amp;" ins."</f>
        <v>Wood Framed WallAWS24inOC 7_25In R-25 ins.</v>
      </c>
      <c r="AE972" s="97" t="s">
        <v>3996</v>
      </c>
      <c r="AF972" s="101" t="s">
        <v>4000</v>
      </c>
      <c r="AG972" s="98" t="s">
        <v>3989</v>
      </c>
      <c r="AH972" s="100" t="s">
        <v>3903</v>
      </c>
      <c r="AI972" s="98">
        <v>25</v>
      </c>
      <c r="AJ972" s="98">
        <v>17.5793</v>
      </c>
      <c r="AK972" s="99"/>
    </row>
    <row r="973" spans="1:37" s="97" customFormat="1">
      <c r="A973" s="97" t="str">
        <f>CONCATENATE(MaterialsTable[[#This Row],[Code Category]]," - ",RIGHT(MaterialsTable[[#This Row],[Framing Configuration]],6)," - ",MaterialsTable[[#This Row],[FramingSize]]," - R",MaterialsTable[[#This Row],[CavityInsulation (R-XX)]]," ins. AWS")</f>
        <v>Wood Framed Wall - 24inOC - 2x8 - R30 ins. AWS</v>
      </c>
      <c r="AB973" s="97" t="s">
        <v>3250</v>
      </c>
      <c r="AC973" s="99" t="s">
        <v>3995</v>
      </c>
      <c r="AD973" s="102" t="str">
        <f>MaterialsTable[[#This Row],[FramingMaterial]]&amp;" Framed "&amp;MaterialsTable[[#This Row],[Framing Configuration]]&amp;" "&amp;MaterialsTable[[#This Row],[Framing Depth]]&amp;" R-"&amp;MaterialsTable[[#This Row],[CavityInsulation (R-XX)]]&amp;" ins."</f>
        <v>Wood Framed WallAWS24inOC 7_25In R-30 ins.</v>
      </c>
      <c r="AE973" s="97" t="s">
        <v>3996</v>
      </c>
      <c r="AF973" s="101" t="s">
        <v>4000</v>
      </c>
      <c r="AG973" s="98" t="s">
        <v>3989</v>
      </c>
      <c r="AH973" s="100" t="s">
        <v>3903</v>
      </c>
      <c r="AI973" s="98">
        <v>30</v>
      </c>
      <c r="AJ973" s="98">
        <v>19.473500000000001</v>
      </c>
      <c r="AK973" s="99"/>
    </row>
    <row r="974" spans="1:37" s="97" customFormat="1">
      <c r="A974" s="97" t="str">
        <f>CONCATENATE(MaterialsTable[[#This Row],[Code Category]]," - ",RIGHT(MaterialsTable[[#This Row],[Framing Configuration]],6)," - ",MaterialsTable[[#This Row],[FramingSize]]," - R",MaterialsTable[[#This Row],[CavityInsulation (R-XX)]]," ins. AWS")</f>
        <v>Wood Framed Wall - 48inOC - 2x4 - R11 ins. AWS</v>
      </c>
      <c r="AB974" s="97" t="s">
        <v>3250</v>
      </c>
      <c r="AC974" s="99" t="s">
        <v>3995</v>
      </c>
      <c r="AD974" s="102" t="str">
        <f>MaterialsTable[[#This Row],[FramingMaterial]]&amp;" Framed "&amp;MaterialsTable[[#This Row],[Framing Configuration]]&amp;" "&amp;MaterialsTable[[#This Row],[Framing Depth]]&amp;" R-"&amp;MaterialsTable[[#This Row],[CavityInsulation (R-XX)]]&amp;" ins."</f>
        <v>Wood Framed WallAWS48inOC 3_5In R-11 ins.</v>
      </c>
      <c r="AE974" s="97" t="s">
        <v>3996</v>
      </c>
      <c r="AF974" s="101" t="s">
        <v>4001</v>
      </c>
      <c r="AG974" s="98" t="s">
        <v>3987</v>
      </c>
      <c r="AH974" s="100" t="s">
        <v>3899</v>
      </c>
      <c r="AI974" s="98">
        <v>11</v>
      </c>
      <c r="AJ974" s="98">
        <v>10.1197</v>
      </c>
      <c r="AK974" s="99"/>
    </row>
    <row r="975" spans="1:37" s="97" customFormat="1">
      <c r="A975" s="97" t="str">
        <f>CONCATENATE(MaterialsTable[[#This Row],[Code Category]]," - ",RIGHT(MaterialsTable[[#This Row],[Framing Configuration]],6)," - ",MaterialsTable[[#This Row],[FramingSize]]," - R",MaterialsTable[[#This Row],[CavityInsulation (R-XX)]]," ins. AWS")</f>
        <v>Wood Framed Wall - 48inOC - 2x4 - R13 ins. AWS</v>
      </c>
      <c r="AB975" s="97" t="s">
        <v>3250</v>
      </c>
      <c r="AC975" s="99" t="s">
        <v>3995</v>
      </c>
      <c r="AD975" s="102" t="str">
        <f>MaterialsTable[[#This Row],[FramingMaterial]]&amp;" Framed "&amp;MaterialsTable[[#This Row],[Framing Configuration]]&amp;" "&amp;MaterialsTable[[#This Row],[Framing Depth]]&amp;" R-"&amp;MaterialsTable[[#This Row],[CavityInsulation (R-XX)]]&amp;" ins."</f>
        <v>Wood Framed WallAWS48inOC 3_5In R-13 ins.</v>
      </c>
      <c r="AE975" s="97" t="s">
        <v>3996</v>
      </c>
      <c r="AF975" s="101" t="s">
        <v>4001</v>
      </c>
      <c r="AG975" s="98" t="s">
        <v>3987</v>
      </c>
      <c r="AH975" s="100" t="s">
        <v>3899</v>
      </c>
      <c r="AI975" s="98">
        <v>13</v>
      </c>
      <c r="AJ975" s="98">
        <v>11.711</v>
      </c>
      <c r="AK975" s="99"/>
    </row>
    <row r="976" spans="1:37" s="97" customFormat="1">
      <c r="A976" s="97" t="str">
        <f>CONCATENATE(MaterialsTable[[#This Row],[Code Category]]," - ",RIGHT(MaterialsTable[[#This Row],[Framing Configuration]],6)," - ",MaterialsTable[[#This Row],[FramingSize]]," - R",MaterialsTable[[#This Row],[CavityInsulation (R-XX)]]," ins. AWS")</f>
        <v>Wood Framed Wall - 48inOC - 2x4 - R15 ins. AWS</v>
      </c>
      <c r="AB976" s="97" t="s">
        <v>3250</v>
      </c>
      <c r="AC976" s="99" t="s">
        <v>3995</v>
      </c>
      <c r="AD976" s="102" t="str">
        <f>MaterialsTable[[#This Row],[FramingMaterial]]&amp;" Framed "&amp;MaterialsTable[[#This Row],[Framing Configuration]]&amp;" "&amp;MaterialsTable[[#This Row],[Framing Depth]]&amp;" R-"&amp;MaterialsTable[[#This Row],[CavityInsulation (R-XX)]]&amp;" ins."</f>
        <v>Wood Framed WallAWS48inOC 3_5In R-15 ins.</v>
      </c>
      <c r="AE976" s="97" t="s">
        <v>3996</v>
      </c>
      <c r="AF976" s="101" t="s">
        <v>4001</v>
      </c>
      <c r="AG976" s="98" t="s">
        <v>3987</v>
      </c>
      <c r="AH976" s="100" t="s">
        <v>3899</v>
      </c>
      <c r="AI976" s="98">
        <v>15</v>
      </c>
      <c r="AJ976" s="98">
        <v>13.237299999999999</v>
      </c>
      <c r="AK976" s="99"/>
    </row>
    <row r="977" spans="1:37" s="97" customFormat="1">
      <c r="A977" s="97" t="str">
        <f>CONCATENATE(MaterialsTable[[#This Row],[Code Category]]," - ",RIGHT(MaterialsTable[[#This Row],[Framing Configuration]],6)," - ",MaterialsTable[[#This Row],[FramingSize]]," - R",MaterialsTable[[#This Row],[CavityInsulation (R-XX)]]," ins. AWS")</f>
        <v>Wood Framed Wall - 48inOC - 2x6 - R19 ins. AWS</v>
      </c>
      <c r="AB977" s="97" t="s">
        <v>3250</v>
      </c>
      <c r="AC977" s="99" t="s">
        <v>3995</v>
      </c>
      <c r="AD977" s="102" t="str">
        <f>MaterialsTable[[#This Row],[FramingMaterial]]&amp;" Framed "&amp;MaterialsTable[[#This Row],[Framing Configuration]]&amp;" "&amp;MaterialsTable[[#This Row],[Framing Depth]]&amp;" R-"&amp;MaterialsTable[[#This Row],[CavityInsulation (R-XX)]]&amp;" ins."</f>
        <v>Wood Framed WallAWS48inOC 5_5In R-19 ins.</v>
      </c>
      <c r="AE977" s="97" t="s">
        <v>3996</v>
      </c>
      <c r="AF977" s="101" t="s">
        <v>4001</v>
      </c>
      <c r="AG977" s="98" t="s">
        <v>3988</v>
      </c>
      <c r="AH977" s="100" t="s">
        <v>3901</v>
      </c>
      <c r="AI977" s="98">
        <v>19</v>
      </c>
      <c r="AJ977" s="98">
        <v>17.279399999999999</v>
      </c>
      <c r="AK977" s="99"/>
    </row>
    <row r="978" spans="1:37" s="97" customFormat="1">
      <c r="A978" s="97" t="str">
        <f>CONCATENATE(MaterialsTable[[#This Row],[Code Category]]," - ",RIGHT(MaterialsTable[[#This Row],[Framing Configuration]],6)," - ",MaterialsTable[[#This Row],[FramingSize]]," - R",MaterialsTable[[#This Row],[CavityInsulation (R-XX)]]," ins. AWS")</f>
        <v>Wood Framed Wall - 48inOC - 2x6 - R21 ins. AWS</v>
      </c>
      <c r="AB978" s="97" t="s">
        <v>3250</v>
      </c>
      <c r="AC978" s="99" t="s">
        <v>3995</v>
      </c>
      <c r="AD978" s="102" t="str">
        <f>MaterialsTable[[#This Row],[FramingMaterial]]&amp;" Framed "&amp;MaterialsTable[[#This Row],[Framing Configuration]]&amp;" "&amp;MaterialsTable[[#This Row],[Framing Depth]]&amp;" R-"&amp;MaterialsTable[[#This Row],[CavityInsulation (R-XX)]]&amp;" ins."</f>
        <v>Wood Framed WallAWS48inOC 5_5In R-21 ins.</v>
      </c>
      <c r="AE978" s="97" t="s">
        <v>3996</v>
      </c>
      <c r="AF978" s="101" t="s">
        <v>4001</v>
      </c>
      <c r="AG978" s="98" t="s">
        <v>3988</v>
      </c>
      <c r="AH978" s="100" t="s">
        <v>3901</v>
      </c>
      <c r="AI978" s="98">
        <v>21</v>
      </c>
      <c r="AJ978" s="98">
        <v>18.846399999999999</v>
      </c>
      <c r="AK978" s="99"/>
    </row>
    <row r="979" spans="1:37" s="97" customFormat="1">
      <c r="A979" s="97" t="str">
        <f>CONCATENATE(MaterialsTable[[#This Row],[Code Category]]," - ",RIGHT(MaterialsTable[[#This Row],[Framing Configuration]],6)," - ",MaterialsTable[[#This Row],[FramingSize]]," - R",MaterialsTable[[#This Row],[CavityInsulation (R-XX)]]," ins. AWS")</f>
        <v>Wood Framed Wall - 48inOC - 2x6 - R22 ins. AWS</v>
      </c>
      <c r="AB979" s="97" t="s">
        <v>3250</v>
      </c>
      <c r="AC979" s="99" t="s">
        <v>3995</v>
      </c>
      <c r="AD979" s="102" t="str">
        <f>MaterialsTable[[#This Row],[FramingMaterial]]&amp;" Framed "&amp;MaterialsTable[[#This Row],[Framing Configuration]]&amp;" "&amp;MaterialsTable[[#This Row],[Framing Depth]]&amp;" R-"&amp;MaterialsTable[[#This Row],[CavityInsulation (R-XX)]]&amp;" ins."</f>
        <v>Wood Framed WallAWS48inOC 5_5In R-22 ins.</v>
      </c>
      <c r="AE979" s="97" t="s">
        <v>3996</v>
      </c>
      <c r="AF979" s="101" t="s">
        <v>4001</v>
      </c>
      <c r="AG979" s="98" t="s">
        <v>3988</v>
      </c>
      <c r="AH979" s="100" t="s">
        <v>3901</v>
      </c>
      <c r="AI979" s="98">
        <v>22</v>
      </c>
      <c r="AJ979" s="98">
        <v>19.614599999999999</v>
      </c>
      <c r="AK979" s="99"/>
    </row>
    <row r="980" spans="1:37" s="97" customFormat="1">
      <c r="A980" s="97" t="str">
        <f>CONCATENATE(MaterialsTable[[#This Row],[Code Category]]," - ",RIGHT(MaterialsTable[[#This Row],[Framing Configuration]],6)," - ",MaterialsTable[[#This Row],[FramingSize]]," - R",MaterialsTable[[#This Row],[CavityInsulation (R-XX)]]," ins. AWS")</f>
        <v>Wood Framed Wall - 48inOC - 2x8 - R19 ins. AWS</v>
      </c>
      <c r="AB980" s="97" t="s">
        <v>3250</v>
      </c>
      <c r="AC980" s="99" t="s">
        <v>3995</v>
      </c>
      <c r="AD980" s="102" t="str">
        <f>MaterialsTable[[#This Row],[FramingMaterial]]&amp;" Framed "&amp;MaterialsTable[[#This Row],[Framing Configuration]]&amp;" "&amp;MaterialsTable[[#This Row],[Framing Depth]]&amp;" R-"&amp;MaterialsTable[[#This Row],[CavityInsulation (R-XX)]]&amp;" ins."</f>
        <v>Wood Framed WallAWS48inOC 7_25In R-19 ins.</v>
      </c>
      <c r="AE980" s="97" t="s">
        <v>3996</v>
      </c>
      <c r="AF980" s="101" t="s">
        <v>4001</v>
      </c>
      <c r="AG980" s="98" t="s">
        <v>3989</v>
      </c>
      <c r="AH980" s="100" t="s">
        <v>3903</v>
      </c>
      <c r="AI980" s="98">
        <v>19</v>
      </c>
      <c r="AJ980" s="98">
        <v>17.825500000000002</v>
      </c>
      <c r="AK980" s="99"/>
    </row>
    <row r="981" spans="1:37" s="97" customFormat="1">
      <c r="A981" s="97" t="str">
        <f>CONCATENATE(MaterialsTable[[#This Row],[Code Category]]," - ",RIGHT(MaterialsTable[[#This Row],[Framing Configuration]],6)," - ",MaterialsTable[[#This Row],[FramingSize]]," - R",MaterialsTable[[#This Row],[CavityInsulation (R-XX)]]," ins. AWS")</f>
        <v>Wood Framed Wall - 48inOC - 2x8 - R22 ins. AWS</v>
      </c>
      <c r="AB981" s="97" t="s">
        <v>3250</v>
      </c>
      <c r="AC981" s="99" t="s">
        <v>3995</v>
      </c>
      <c r="AD981" s="102" t="str">
        <f>MaterialsTable[[#This Row],[FramingMaterial]]&amp;" Framed "&amp;MaterialsTable[[#This Row],[Framing Configuration]]&amp;" "&amp;MaterialsTable[[#This Row],[Framing Depth]]&amp;" R-"&amp;MaterialsTable[[#This Row],[CavityInsulation (R-XX)]]&amp;" ins."</f>
        <v>Wood Framed WallAWS48inOC 7_25In R-22 ins.</v>
      </c>
      <c r="AE981" s="97" t="s">
        <v>3996</v>
      </c>
      <c r="AF981" s="101" t="s">
        <v>4001</v>
      </c>
      <c r="AG981" s="98" t="s">
        <v>3989</v>
      </c>
      <c r="AH981" s="100" t="s">
        <v>3903</v>
      </c>
      <c r="AI981" s="98">
        <v>22</v>
      </c>
      <c r="AJ981" s="98">
        <v>20.321300000000001</v>
      </c>
      <c r="AK981" s="99"/>
    </row>
    <row r="982" spans="1:37" s="97" customFormat="1">
      <c r="A982" s="97" t="str">
        <f>CONCATENATE(MaterialsTable[[#This Row],[Code Category]]," - ",RIGHT(MaterialsTable[[#This Row],[Framing Configuration]],6)," - ",MaterialsTable[[#This Row],[FramingSize]]," - R",MaterialsTable[[#This Row],[CavityInsulation (R-XX)]]," ins. AWS")</f>
        <v>Wood Framed Wall - 48inOC - 2x8 - R25 ins. AWS</v>
      </c>
      <c r="AB982" s="97" t="s">
        <v>3250</v>
      </c>
      <c r="AC982" s="99" t="s">
        <v>3995</v>
      </c>
      <c r="AD982" s="102" t="str">
        <f>MaterialsTable[[#This Row],[FramingMaterial]]&amp;" Framed "&amp;MaterialsTable[[#This Row],[Framing Configuration]]&amp;" "&amp;MaterialsTable[[#This Row],[Framing Depth]]&amp;" R-"&amp;MaterialsTable[[#This Row],[CavityInsulation (R-XX)]]&amp;" ins."</f>
        <v>Wood Framed WallAWS48inOC 7_25In R-25 ins.</v>
      </c>
      <c r="AE982" s="97" t="s">
        <v>3996</v>
      </c>
      <c r="AF982" s="101" t="s">
        <v>4001</v>
      </c>
      <c r="AG982" s="98" t="s">
        <v>3989</v>
      </c>
      <c r="AH982" s="100" t="s">
        <v>3903</v>
      </c>
      <c r="AI982" s="98">
        <v>25</v>
      </c>
      <c r="AJ982" s="98">
        <v>22.741199999999999</v>
      </c>
      <c r="AK982" s="99"/>
    </row>
    <row r="983" spans="1:37" s="97" customFormat="1">
      <c r="A983" s="97" t="str">
        <f>CONCATENATE(MaterialsTable[[#This Row],[Code Category]]," - ",RIGHT(MaterialsTable[[#This Row],[Framing Configuration]],6)," - ",MaterialsTable[[#This Row],[FramingSize]]," - R",MaterialsTable[[#This Row],[CavityInsulation (R-XX)]]," ins. AWS")</f>
        <v>Wood Framed Wall - 48inOC - 2x8 - R30 ins. AWS</v>
      </c>
      <c r="AB983" s="97" t="s">
        <v>3250</v>
      </c>
      <c r="AC983" s="99" t="s">
        <v>3995</v>
      </c>
      <c r="AD983" s="102" t="str">
        <f>MaterialsTable[[#This Row],[FramingMaterial]]&amp;" Framed "&amp;MaterialsTable[[#This Row],[Framing Configuration]]&amp;" "&amp;MaterialsTable[[#This Row],[Framing Depth]]&amp;" R-"&amp;MaterialsTable[[#This Row],[CavityInsulation (R-XX)]]&amp;" ins."</f>
        <v>Wood Framed WallAWS48inOC 7_25In R-30 ins.</v>
      </c>
      <c r="AE983" s="97" t="s">
        <v>3996</v>
      </c>
      <c r="AF983" s="101" t="s">
        <v>4001</v>
      </c>
      <c r="AG983" s="98" t="s">
        <v>3989</v>
      </c>
      <c r="AH983" s="100" t="s">
        <v>3903</v>
      </c>
      <c r="AI983" s="98">
        <v>30</v>
      </c>
      <c r="AJ983" s="98">
        <v>26.614899999999999</v>
      </c>
      <c r="AK983" s="99"/>
    </row>
    <row r="984" spans="1:37">
      <c r="A984" s="97" t="str">
        <f>CONCATENATE(MaterialsTable[[#This Row],[Code Category]]," - ",RIGHT(MaterialsTable[[#This Row],[Framing Configuration]],6)," - ",MaterialsTable[[#This Row],[FramingSize]]," - R",MaterialsTable[[#This Row],[CavityInsulation (R-XX)]]," ins.")</f>
        <v>Wood Framed Floor - 16inOC - 2x6 - R11 ins.</v>
      </c>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c r="AB984" s="97" t="s">
        <v>3250</v>
      </c>
      <c r="AC984" s="70" t="s">
        <v>3997</v>
      </c>
      <c r="AD984" s="102" t="str">
        <f>MaterialsTable[[#This Row],[FramingMaterial]]&amp;" Framed "&amp;MaterialsTable[[#This Row],[Framing Configuration]]&amp;" "&amp;MaterialsTable[[#This Row],[Framing Depth]]&amp;" R-"&amp;MaterialsTable[[#This Row],[CavityInsulation (R-XX)]]&amp;" ins."</f>
        <v>Wood Framed Floor16inOC 5_5In R-11 ins.</v>
      </c>
      <c r="AE984" s="97" t="s">
        <v>3996</v>
      </c>
      <c r="AF984" s="101" t="s">
        <v>3922</v>
      </c>
      <c r="AG984" s="98" t="s">
        <v>3988</v>
      </c>
      <c r="AH984" s="100" t="s">
        <v>3901</v>
      </c>
      <c r="AI984" s="98">
        <v>11</v>
      </c>
      <c r="AJ984" s="98">
        <v>9.9816699999999994</v>
      </c>
      <c r="AK984" s="99"/>
    </row>
    <row r="985" spans="1:37">
      <c r="A985" s="97" t="str">
        <f>CONCATENATE(MaterialsTable[[#This Row],[Code Category]]," - ",RIGHT(MaterialsTable[[#This Row],[Framing Configuration]],6)," - ",MaterialsTable[[#This Row],[FramingSize]]," - R",MaterialsTable[[#This Row],[CavityInsulation (R-XX)]]," ins.")</f>
        <v>Wood Framed Floor - 16inOC - 2x6 - R13 ins.</v>
      </c>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c r="AB985" s="97" t="s">
        <v>3250</v>
      </c>
      <c r="AC985" s="97" t="s">
        <v>3997</v>
      </c>
      <c r="AD985" s="102" t="str">
        <f>MaterialsTable[[#This Row],[FramingMaterial]]&amp;" Framed "&amp;MaterialsTable[[#This Row],[Framing Configuration]]&amp;" "&amp;MaterialsTable[[#This Row],[Framing Depth]]&amp;" R-"&amp;MaterialsTable[[#This Row],[CavityInsulation (R-XX)]]&amp;" ins."</f>
        <v>Wood Framed Floor16inOC 5_5In R-13 ins.</v>
      </c>
      <c r="AE985" s="97" t="s">
        <v>3996</v>
      </c>
      <c r="AF985" s="101" t="s">
        <v>3922</v>
      </c>
      <c r="AG985" s="98" t="s">
        <v>3988</v>
      </c>
      <c r="AH985" s="100" t="s">
        <v>3901</v>
      </c>
      <c r="AI985" s="98">
        <v>13</v>
      </c>
      <c r="AJ985" s="98">
        <v>11.416</v>
      </c>
      <c r="AK985" s="99"/>
    </row>
    <row r="986" spans="1:37">
      <c r="A986" s="97" t="str">
        <f>CONCATENATE(MaterialsTable[[#This Row],[Code Category]]," - ",RIGHT(MaterialsTable[[#This Row],[Framing Configuration]],6)," - ",MaterialsTable[[#This Row],[FramingSize]]," - R",MaterialsTable[[#This Row],[CavityInsulation (R-XX)]]," ins.")</f>
        <v>Wood Framed Floor - 16inOC - 2x6 - R19 ins.</v>
      </c>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c r="AB986" s="97" t="s">
        <v>3250</v>
      </c>
      <c r="AC986" s="97" t="s">
        <v>3997</v>
      </c>
      <c r="AD986" s="102" t="str">
        <f>MaterialsTable[[#This Row],[FramingMaterial]]&amp;" Framed "&amp;MaterialsTable[[#This Row],[Framing Configuration]]&amp;" "&amp;MaterialsTable[[#This Row],[Framing Depth]]&amp;" R-"&amp;MaterialsTable[[#This Row],[CavityInsulation (R-XX)]]&amp;" ins."</f>
        <v>Wood Framed Floor16inOC 5_5In R-19 ins.</v>
      </c>
      <c r="AE986" s="97" t="s">
        <v>3996</v>
      </c>
      <c r="AF986" s="101" t="s">
        <v>3922</v>
      </c>
      <c r="AG986" s="98" t="s">
        <v>3988</v>
      </c>
      <c r="AH986" s="100" t="s">
        <v>3901</v>
      </c>
      <c r="AI986" s="98">
        <v>19</v>
      </c>
      <c r="AJ986" s="98">
        <v>15.212899999999999</v>
      </c>
      <c r="AK986" s="99"/>
    </row>
    <row r="987" spans="1:37" s="97" customFormat="1">
      <c r="A987" s="97" t="str">
        <f>CONCATENATE(MaterialsTable[[#This Row],[Code Category]]," - ",RIGHT(MaterialsTable[[#This Row],[Framing Configuration]],6)," - ",MaterialsTable[[#This Row],[FramingSize]]," - R",MaterialsTable[[#This Row],[CavityInsulation (R-XX)]]," ins.")</f>
        <v>Wood Framed Floor - 16inOC - 2x8 - R19 ins.</v>
      </c>
      <c r="AB987" s="97" t="s">
        <v>3250</v>
      </c>
      <c r="AC987" s="97" t="s">
        <v>3997</v>
      </c>
      <c r="AD987" s="102" t="str">
        <f>MaterialsTable[[#This Row],[FramingMaterial]]&amp;" Framed "&amp;MaterialsTable[[#This Row],[Framing Configuration]]&amp;" "&amp;MaterialsTable[[#This Row],[Framing Depth]]&amp;" R-"&amp;MaterialsTable[[#This Row],[CavityInsulation (R-XX)]]&amp;" ins."</f>
        <v>Wood Framed Floor16inOC 7_25In R-19 ins.</v>
      </c>
      <c r="AE987" s="97" t="s">
        <v>3996</v>
      </c>
      <c r="AF987" s="101" t="s">
        <v>3922</v>
      </c>
      <c r="AG987" s="98" t="s">
        <v>3989</v>
      </c>
      <c r="AH987" s="100" t="s">
        <v>3903</v>
      </c>
      <c r="AI987" s="98">
        <v>19</v>
      </c>
      <c r="AJ987" s="98">
        <v>16.312999999999999</v>
      </c>
      <c r="AK987" s="99"/>
    </row>
    <row r="988" spans="1:37" s="97" customFormat="1">
      <c r="A988" s="97" t="str">
        <f>CONCATENATE(MaterialsTable[[#This Row],[Code Category]]," - ",RIGHT(MaterialsTable[[#This Row],[Framing Configuration]],6)," - ",MaterialsTable[[#This Row],[FramingSize]]," - R",MaterialsTable[[#This Row],[CavityInsulation (R-XX)]]," ins.")</f>
        <v>Wood Framed Floor - 16inOC - 2x8 - R22 ins.</v>
      </c>
      <c r="AB988" s="97" t="s">
        <v>3250</v>
      </c>
      <c r="AC988" s="97" t="s">
        <v>3997</v>
      </c>
      <c r="AD988" s="102" t="str">
        <f>MaterialsTable[[#This Row],[FramingMaterial]]&amp;" Framed "&amp;MaterialsTable[[#This Row],[Framing Configuration]]&amp;" "&amp;MaterialsTable[[#This Row],[Framing Depth]]&amp;" R-"&amp;MaterialsTable[[#This Row],[CavityInsulation (R-XX)]]&amp;" ins."</f>
        <v>Wood Framed Floor16inOC 7_25In R-22 ins.</v>
      </c>
      <c r="AE988" s="97" t="s">
        <v>3996</v>
      </c>
      <c r="AF988" s="101" t="s">
        <v>3922</v>
      </c>
      <c r="AG988" s="98" t="s">
        <v>3989</v>
      </c>
      <c r="AH988" s="100" t="s">
        <v>3903</v>
      </c>
      <c r="AI988" s="98">
        <v>22</v>
      </c>
      <c r="AJ988" s="98">
        <v>18.234400000000001</v>
      </c>
      <c r="AK988" s="99"/>
    </row>
    <row r="989" spans="1:37" s="97" customFormat="1">
      <c r="A989" s="97" t="str">
        <f>CONCATENATE(MaterialsTable[[#This Row],[Code Category]]," - ",RIGHT(MaterialsTable[[#This Row],[Framing Configuration]],6)," - ",MaterialsTable[[#This Row],[FramingSize]]," - R",MaterialsTable[[#This Row],[CavityInsulation (R-XX)]]," ins.")</f>
        <v>Wood Framed Floor - 16inOC - 2x10 - R25 ins.</v>
      </c>
      <c r="AB989" s="97" t="s">
        <v>3250</v>
      </c>
      <c r="AC989" s="97" t="s">
        <v>3997</v>
      </c>
      <c r="AD989" s="102" t="str">
        <f>MaterialsTable[[#This Row],[FramingMaterial]]&amp;" Framed "&amp;MaterialsTable[[#This Row],[Framing Configuration]]&amp;" "&amp;MaterialsTable[[#This Row],[Framing Depth]]&amp;" R-"&amp;MaterialsTable[[#This Row],[CavityInsulation (R-XX)]]&amp;" ins."</f>
        <v>Wood Framed Floor16inOC 9_25In R-25 ins.</v>
      </c>
      <c r="AE989" s="97" t="s">
        <v>3996</v>
      </c>
      <c r="AF989" s="101" t="s">
        <v>3922</v>
      </c>
      <c r="AG989" s="98" t="s">
        <v>3990</v>
      </c>
      <c r="AH989" s="100" t="s">
        <v>3924</v>
      </c>
      <c r="AI989" s="98">
        <v>25</v>
      </c>
      <c r="AJ989" s="98">
        <v>21.312899999999999</v>
      </c>
      <c r="AK989" s="99"/>
    </row>
    <row r="990" spans="1:37" s="97" customFormat="1">
      <c r="A990" s="97" t="str">
        <f>CONCATENATE(MaterialsTable[[#This Row],[Code Category]]," - ",RIGHT(MaterialsTable[[#This Row],[Framing Configuration]],6)," - ",MaterialsTable[[#This Row],[FramingSize]]," - R",MaterialsTable[[#This Row],[CavityInsulation (R-XX)]]," ins.")</f>
        <v>Wood Framed Floor - 16inOC - 2x10 - R30 ins.</v>
      </c>
      <c r="AB990" s="97" t="s">
        <v>3250</v>
      </c>
      <c r="AC990" s="97" t="s">
        <v>3997</v>
      </c>
      <c r="AD990" s="102" t="str">
        <f>MaterialsTable[[#This Row],[FramingMaterial]]&amp;" Framed "&amp;MaterialsTable[[#This Row],[Framing Configuration]]&amp;" "&amp;MaterialsTable[[#This Row],[Framing Depth]]&amp;" R-"&amp;MaterialsTable[[#This Row],[CavityInsulation (R-XX)]]&amp;" ins."</f>
        <v>Wood Framed Floor16inOC 9_25In R-30 ins.</v>
      </c>
      <c r="AE990" s="97" t="s">
        <v>3996</v>
      </c>
      <c r="AF990" s="101" t="s">
        <v>3922</v>
      </c>
      <c r="AG990" s="98" t="s">
        <v>3990</v>
      </c>
      <c r="AH990" s="100" t="s">
        <v>3924</v>
      </c>
      <c r="AI990" s="98">
        <v>30</v>
      </c>
      <c r="AJ990" s="98">
        <v>24.437899999999999</v>
      </c>
      <c r="AK990" s="99"/>
    </row>
    <row r="991" spans="1:37" s="97" customFormat="1">
      <c r="A991" s="97" t="str">
        <f>CONCATENATE(MaterialsTable[[#This Row],[Code Category]]," - ",RIGHT(MaterialsTable[[#This Row],[Framing Configuration]],6)," - ",MaterialsTable[[#This Row],[FramingSize]]," - R",MaterialsTable[[#This Row],[CavityInsulation (R-XX)]]," ins.")</f>
        <v>Wood Framed Floor - 16inOC - 2x12 - R38 ins.</v>
      </c>
      <c r="AB991" s="97" t="s">
        <v>3250</v>
      </c>
      <c r="AC991" s="97" t="s">
        <v>3997</v>
      </c>
      <c r="AD991" s="102" t="str">
        <f>MaterialsTable[[#This Row],[FramingMaterial]]&amp;" Framed "&amp;MaterialsTable[[#This Row],[Framing Configuration]]&amp;" "&amp;MaterialsTable[[#This Row],[Framing Depth]]&amp;" R-"&amp;MaterialsTable[[#This Row],[CavityInsulation (R-XX)]]&amp;" ins."</f>
        <v>Wood Framed Floor16inOC 11_25In R-38 ins.</v>
      </c>
      <c r="AE991" s="97" t="s">
        <v>3996</v>
      </c>
      <c r="AF991" s="101" t="s">
        <v>3922</v>
      </c>
      <c r="AG991" s="98" t="s">
        <v>3991</v>
      </c>
      <c r="AH991" s="100" t="s">
        <v>3926</v>
      </c>
      <c r="AI991" s="98">
        <v>38</v>
      </c>
      <c r="AJ991" s="98">
        <v>30.6158</v>
      </c>
      <c r="AK991" s="99"/>
    </row>
    <row r="992" spans="1:37" s="97" customFormat="1">
      <c r="A992" s="97" t="str">
        <f>CONCATENATE(MaterialsTable[[#This Row],[Code Category]]," - ",RIGHT(MaterialsTable[[#This Row],[Framing Configuration]],6)," - ",MaterialsTable[[#This Row],[FramingSize]]," - R",MaterialsTable[[#This Row],[CavityInsulation (R-XX)]]," ins.")</f>
        <v>Wood Framed Floor - 24inOC - 2x6 - R11 ins.</v>
      </c>
      <c r="AB992" s="97" t="s">
        <v>3250</v>
      </c>
      <c r="AC992" s="97" t="s">
        <v>3997</v>
      </c>
      <c r="AD992" s="102" t="str">
        <f>MaterialsTable[[#This Row],[FramingMaterial]]&amp;" Framed "&amp;MaterialsTable[[#This Row],[Framing Configuration]]&amp;" "&amp;MaterialsTable[[#This Row],[Framing Depth]]&amp;" R-"&amp;MaterialsTable[[#This Row],[CavityInsulation (R-XX)]]&amp;" ins."</f>
        <v>Wood Framed Floor24inOC 5_5In R-11 ins.</v>
      </c>
      <c r="AE992" s="97" t="s">
        <v>3996</v>
      </c>
      <c r="AF992" s="101" t="s">
        <v>3927</v>
      </c>
      <c r="AG992" s="98" t="s">
        <v>3988</v>
      </c>
      <c r="AH992" s="100" t="s">
        <v>3901</v>
      </c>
      <c r="AI992" s="98">
        <v>11</v>
      </c>
      <c r="AJ992" s="98">
        <v>10.2668</v>
      </c>
      <c r="AK992" s="99"/>
    </row>
    <row r="993" spans="1:37" s="97" customFormat="1">
      <c r="A993" s="97" t="str">
        <f>CONCATENATE(MaterialsTable[[#This Row],[Code Category]]," - ",RIGHT(MaterialsTable[[#This Row],[Framing Configuration]],6)," - ",MaterialsTable[[#This Row],[FramingSize]]," - R",MaterialsTable[[#This Row],[CavityInsulation (R-XX)]]," ins.")</f>
        <v>Wood Framed Floor - 24inOC - 2x6 - R13 ins.</v>
      </c>
      <c r="AB993" s="97" t="s">
        <v>3250</v>
      </c>
      <c r="AC993" s="97" t="s">
        <v>3997</v>
      </c>
      <c r="AD993" s="102" t="str">
        <f>MaterialsTable[[#This Row],[FramingMaterial]]&amp;" Framed "&amp;MaterialsTable[[#This Row],[Framing Configuration]]&amp;" "&amp;MaterialsTable[[#This Row],[Framing Depth]]&amp;" R-"&amp;MaterialsTable[[#This Row],[CavityInsulation (R-XX)]]&amp;" ins."</f>
        <v>Wood Framed Floor24inOC 5_5In R-13 ins.</v>
      </c>
      <c r="AE993" s="97" t="s">
        <v>3996</v>
      </c>
      <c r="AF993" s="101" t="s">
        <v>3927</v>
      </c>
      <c r="AG993" s="98" t="s">
        <v>3988</v>
      </c>
      <c r="AH993" s="100" t="s">
        <v>3901</v>
      </c>
      <c r="AI993" s="98">
        <v>13</v>
      </c>
      <c r="AJ993" s="98">
        <v>11.8491</v>
      </c>
      <c r="AK993" s="99"/>
    </row>
    <row r="994" spans="1:37" s="97" customFormat="1">
      <c r="A994" s="97" t="str">
        <f>CONCATENATE(MaterialsTable[[#This Row],[Code Category]]," - ",RIGHT(MaterialsTable[[#This Row],[Framing Configuration]],6)," - ",MaterialsTable[[#This Row],[FramingSize]]," - R",MaterialsTable[[#This Row],[CavityInsulation (R-XX)]]," ins.")</f>
        <v>Wood Framed Floor - 24inOC - 2x6 - R19 ins.</v>
      </c>
      <c r="AB994" s="97" t="s">
        <v>3250</v>
      </c>
      <c r="AC994" s="97" t="s">
        <v>3997</v>
      </c>
      <c r="AD994" s="102" t="str">
        <f>MaterialsTable[[#This Row],[FramingMaterial]]&amp;" Framed "&amp;MaterialsTable[[#This Row],[Framing Configuration]]&amp;" "&amp;MaterialsTable[[#This Row],[Framing Depth]]&amp;" R-"&amp;MaterialsTable[[#This Row],[CavityInsulation (R-XX)]]&amp;" ins."</f>
        <v>Wood Framed Floor24inOC 5_5In R-19 ins.</v>
      </c>
      <c r="AE994" s="97" t="s">
        <v>3996</v>
      </c>
      <c r="AF994" s="101" t="s">
        <v>3927</v>
      </c>
      <c r="AG994" s="98" t="s">
        <v>3988</v>
      </c>
      <c r="AH994" s="100" t="s">
        <v>3901</v>
      </c>
      <c r="AI994" s="98">
        <v>19</v>
      </c>
      <c r="AJ994" s="98">
        <v>16.180399999999999</v>
      </c>
      <c r="AK994" s="99"/>
    </row>
    <row r="995" spans="1:37" s="97" customFormat="1">
      <c r="A995" s="97" t="str">
        <f>CONCATENATE(MaterialsTable[[#This Row],[Code Category]]," - ",RIGHT(MaterialsTable[[#This Row],[Framing Configuration]],6)," - ",MaterialsTable[[#This Row],[FramingSize]]," - R",MaterialsTable[[#This Row],[CavityInsulation (R-XX)]]," ins.")</f>
        <v>Wood Framed Floor - 24inOC - 2x8 - R19 ins.</v>
      </c>
      <c r="AB995" s="97" t="s">
        <v>3250</v>
      </c>
      <c r="AC995" s="97" t="s">
        <v>3997</v>
      </c>
      <c r="AD995" s="102" t="str">
        <f>MaterialsTable[[#This Row],[FramingMaterial]]&amp;" Framed "&amp;MaterialsTable[[#This Row],[Framing Configuration]]&amp;" "&amp;MaterialsTable[[#This Row],[Framing Depth]]&amp;" R-"&amp;MaterialsTable[[#This Row],[CavityInsulation (R-XX)]]&amp;" ins."</f>
        <v>Wood Framed Floor24inOC 7_25In R-19 ins.</v>
      </c>
      <c r="AE995" s="97" t="s">
        <v>3996</v>
      </c>
      <c r="AF995" s="101" t="s">
        <v>3927</v>
      </c>
      <c r="AG995" s="98" t="s">
        <v>3989</v>
      </c>
      <c r="AH995" s="100" t="s">
        <v>3903</v>
      </c>
      <c r="AI995" s="98">
        <v>19</v>
      </c>
      <c r="AJ995" s="98">
        <v>17.035799999999998</v>
      </c>
      <c r="AK995" s="99"/>
    </row>
    <row r="996" spans="1:37" s="97" customFormat="1">
      <c r="A996" s="97" t="str">
        <f>CONCATENATE(MaterialsTable[[#This Row],[Code Category]]," - ",RIGHT(MaterialsTable[[#This Row],[Framing Configuration]],6)," - ",MaterialsTable[[#This Row],[FramingSize]]," - R",MaterialsTable[[#This Row],[CavityInsulation (R-XX)]]," ins.")</f>
        <v>Wood Framed Floor - 24inOC - 2x8 - R22 ins.</v>
      </c>
      <c r="AB996" s="97" t="s">
        <v>3250</v>
      </c>
      <c r="AC996" s="97" t="s">
        <v>3997</v>
      </c>
      <c r="AD996" s="102" t="str">
        <f>MaterialsTable[[#This Row],[FramingMaterial]]&amp;" Framed "&amp;MaterialsTable[[#This Row],[Framing Configuration]]&amp;" "&amp;MaterialsTable[[#This Row],[Framing Depth]]&amp;" R-"&amp;MaterialsTable[[#This Row],[CavityInsulation (R-XX)]]&amp;" ins."</f>
        <v>Wood Framed Floor24inOC 7_25In R-22 ins.</v>
      </c>
      <c r="AE996" s="97" t="s">
        <v>3996</v>
      </c>
      <c r="AF996" s="101" t="s">
        <v>3927</v>
      </c>
      <c r="AG996" s="98" t="s">
        <v>3989</v>
      </c>
      <c r="AH996" s="100" t="s">
        <v>3903</v>
      </c>
      <c r="AI996" s="98">
        <v>22</v>
      </c>
      <c r="AJ996" s="98">
        <v>19.221399999999999</v>
      </c>
      <c r="AK996" s="99"/>
    </row>
    <row r="997" spans="1:37" s="97" customFormat="1">
      <c r="A997" s="97" t="str">
        <f>CONCATENATE(MaterialsTable[[#This Row],[Code Category]]," - ",RIGHT(MaterialsTable[[#This Row],[Framing Configuration]],6)," - ",MaterialsTable[[#This Row],[FramingSize]]," - R",MaterialsTable[[#This Row],[CavityInsulation (R-XX)]]," ins.")</f>
        <v>Wood Framed Floor - 24inOC - 2x10 - R25 ins.</v>
      </c>
      <c r="AB997" s="97" t="s">
        <v>3250</v>
      </c>
      <c r="AC997" s="97" t="s">
        <v>3997</v>
      </c>
      <c r="AD997" s="102" t="str">
        <f>MaterialsTable[[#This Row],[FramingMaterial]]&amp;" Framed "&amp;MaterialsTable[[#This Row],[Framing Configuration]]&amp;" "&amp;MaterialsTable[[#This Row],[Framing Depth]]&amp;" R-"&amp;MaterialsTable[[#This Row],[CavityInsulation (R-XX)]]&amp;" ins."</f>
        <v>Wood Framed Floor24inOC 9_25In R-25 ins.</v>
      </c>
      <c r="AE997" s="97" t="s">
        <v>3996</v>
      </c>
      <c r="AF997" s="101" t="s">
        <v>3927</v>
      </c>
      <c r="AG997" s="98" t="s">
        <v>3990</v>
      </c>
      <c r="AH997" s="100" t="s">
        <v>3924</v>
      </c>
      <c r="AI997" s="98">
        <v>25</v>
      </c>
      <c r="AJ997" s="98">
        <v>22.299499999999998</v>
      </c>
      <c r="AK997" s="99"/>
    </row>
    <row r="998" spans="1:37" s="97" customFormat="1">
      <c r="A998" s="97" t="str">
        <f>CONCATENATE(MaterialsTable[[#This Row],[Code Category]]," - ",RIGHT(MaterialsTable[[#This Row],[Framing Configuration]],6)," - ",MaterialsTable[[#This Row],[FramingSize]]," - R",MaterialsTable[[#This Row],[CavityInsulation (R-XX)]]," ins.")</f>
        <v>Wood Framed Floor - 24inOC - 2x10 - R30 ins.</v>
      </c>
      <c r="AB998" s="97" t="s">
        <v>3250</v>
      </c>
      <c r="AC998" s="97" t="s">
        <v>3997</v>
      </c>
      <c r="AD998" s="102" t="str">
        <f>MaterialsTable[[#This Row],[FramingMaterial]]&amp;" Framed "&amp;MaterialsTable[[#This Row],[Framing Configuration]]&amp;" "&amp;MaterialsTable[[#This Row],[Framing Depth]]&amp;" R-"&amp;MaterialsTable[[#This Row],[CavityInsulation (R-XX)]]&amp;" ins."</f>
        <v>Wood Framed Floor24inOC 9_25In R-30 ins.</v>
      </c>
      <c r="AE998" s="97" t="s">
        <v>3996</v>
      </c>
      <c r="AF998" s="101" t="s">
        <v>3927</v>
      </c>
      <c r="AG998" s="98" t="s">
        <v>3990</v>
      </c>
      <c r="AH998" s="100" t="s">
        <v>3924</v>
      </c>
      <c r="AI998" s="98">
        <v>30</v>
      </c>
      <c r="AJ998" s="98">
        <v>25.877199999999998</v>
      </c>
      <c r="AK998" s="99"/>
    </row>
    <row r="999" spans="1:37" s="97" customFormat="1">
      <c r="A999" s="97" t="str">
        <f>CONCATENATE(MaterialsTable[[#This Row],[Code Category]]," - ",RIGHT(MaterialsTable[[#This Row],[Framing Configuration]],6)," - ",MaterialsTable[[#This Row],[FramingSize]]," - R",MaterialsTable[[#This Row],[CavityInsulation (R-XX)]]," ins.")</f>
        <v>Wood Framed Floor - 24inOC - 2x12 - R38 ins.</v>
      </c>
      <c r="AB999" s="97" t="s">
        <v>3250</v>
      </c>
      <c r="AC999" s="97" t="s">
        <v>3997</v>
      </c>
      <c r="AD999" s="102" t="str">
        <f>MaterialsTable[[#This Row],[FramingMaterial]]&amp;" Framed "&amp;MaterialsTable[[#This Row],[Framing Configuration]]&amp;" "&amp;MaterialsTable[[#This Row],[Framing Depth]]&amp;" R-"&amp;MaterialsTable[[#This Row],[CavityInsulation (R-XX)]]&amp;" ins."</f>
        <v>Wood Framed Floor24inOC 11_25In R-38 ins.</v>
      </c>
      <c r="AE999" s="97" t="s">
        <v>3996</v>
      </c>
      <c r="AF999" s="101" t="s">
        <v>3927</v>
      </c>
      <c r="AG999" s="98" t="s">
        <v>3991</v>
      </c>
      <c r="AH999" s="100" t="s">
        <v>3926</v>
      </c>
      <c r="AI999" s="98">
        <v>38</v>
      </c>
      <c r="AJ999" s="98">
        <v>32.511099999999999</v>
      </c>
      <c r="AK999" s="99"/>
    </row>
    <row r="1000" spans="1:37" s="104" customFormat="1">
      <c r="A1000" s="104" t="str">
        <f>CONCATENATE(MaterialsTable[[#This Row],[Code Category]]," - ",RIGHT(MaterialsTable[[#This Row],[Framing Configuration]],6)," - ",MaterialsTable[[#This Row],[FramingSize]]," - R",MaterialsTable[[#This Row],[CavityInsulation (R-XX)]]," ins.")</f>
        <v>Wood Framed Attic Floor - 16inOC - 2x4 - R11 ins.</v>
      </c>
      <c r="AB1000" s="104" t="s">
        <v>3250</v>
      </c>
      <c r="AC1000" s="104" t="s">
        <v>3999</v>
      </c>
      <c r="AD1000" s="105" t="str">
        <f>MaterialsTable[[#This Row],[FramingMaterial]]&amp;" Framed "&amp;MaterialsTable[[#This Row],[Framing Configuration]]&amp;" "&amp;MaterialsTable[[#This Row],[Framing Depth]]&amp;" R-"&amp;MaterialsTable[[#This Row],[CavityInsulation (R-XX)]]&amp;" ins."</f>
        <v>Wood Framed Roof16inOC 3_5In R-11 ins.</v>
      </c>
      <c r="AE1000" s="104" t="s">
        <v>3996</v>
      </c>
      <c r="AF1000" s="104" t="s">
        <v>3986</v>
      </c>
      <c r="AG1000" s="106" t="s">
        <v>3987</v>
      </c>
      <c r="AH1000" s="107" t="s">
        <v>3899</v>
      </c>
      <c r="AI1000" s="106">
        <v>11</v>
      </c>
      <c r="AJ1000" s="98">
        <v>9.0351999999999997</v>
      </c>
      <c r="AK1000" s="108"/>
    </row>
    <row r="1001" spans="1:37" s="104" customFormat="1">
      <c r="A1001" s="104" t="str">
        <f>CONCATENATE(MaterialsTable[[#This Row],[Code Category]]," - ",RIGHT(MaterialsTable[[#This Row],[Framing Configuration]],6)," - ",MaterialsTable[[#This Row],[FramingSize]]," - R",MaterialsTable[[#This Row],[CavityInsulation (R-XX)]]," ins.")</f>
        <v>Wood Framed Attic Floor - 16inOC - 2x4 - R13 ins.</v>
      </c>
      <c r="AB1001" s="104" t="s">
        <v>3250</v>
      </c>
      <c r="AC1001" s="104" t="s">
        <v>3999</v>
      </c>
      <c r="AD1001" s="105" t="str">
        <f>MaterialsTable[[#This Row],[FramingMaterial]]&amp;" Framed "&amp;MaterialsTable[[#This Row],[Framing Configuration]]&amp;" "&amp;MaterialsTable[[#This Row],[Framing Depth]]&amp;" R-"&amp;MaterialsTable[[#This Row],[CavityInsulation (R-XX)]]&amp;" ins."</f>
        <v>Wood Framed Roof16inOC 3_5In R-13 ins.</v>
      </c>
      <c r="AE1001" s="104" t="s">
        <v>3996</v>
      </c>
      <c r="AF1001" s="104" t="s">
        <v>3986</v>
      </c>
      <c r="AG1001" s="106" t="s">
        <v>3987</v>
      </c>
      <c r="AH1001" s="107" t="s">
        <v>3899</v>
      </c>
      <c r="AI1001" s="106">
        <v>13</v>
      </c>
      <c r="AJ1001" s="98">
        <v>10.194599999999999</v>
      </c>
      <c r="AK1001" s="108"/>
    </row>
    <row r="1002" spans="1:37" s="104" customFormat="1">
      <c r="A1002" s="104" t="str">
        <f>CONCATENATE(MaterialsTable[[#This Row],[Code Category]]," - ",RIGHT(MaterialsTable[[#This Row],[Framing Configuration]],6)," - ",MaterialsTable[[#This Row],[FramingSize]]," - R",MaterialsTable[[#This Row],[CavityInsulation (R-XX)]]," ins.")</f>
        <v>Wood Framed Attic Floor - 16inOC - 2x4 - R19 ins.</v>
      </c>
      <c r="AB1002" s="104" t="s">
        <v>3250</v>
      </c>
      <c r="AC1002" s="104" t="s">
        <v>3999</v>
      </c>
      <c r="AD1002" s="105" t="str">
        <f>MaterialsTable[[#This Row],[FramingMaterial]]&amp;" Framed "&amp;MaterialsTable[[#This Row],[Framing Configuration]]&amp;" "&amp;MaterialsTable[[#This Row],[Framing Depth]]&amp;" R-"&amp;MaterialsTable[[#This Row],[CavityInsulation (R-XX)]]&amp;" ins."</f>
        <v>Wood Framed Roof16inOC 3_5In R-19 ins.</v>
      </c>
      <c r="AE1002" s="104" t="s">
        <v>3996</v>
      </c>
      <c r="AF1002" s="104" t="s">
        <v>3986</v>
      </c>
      <c r="AG1002" s="106" t="s">
        <v>3987</v>
      </c>
      <c r="AH1002" s="107" t="s">
        <v>3899</v>
      </c>
      <c r="AI1002" s="106">
        <v>19</v>
      </c>
      <c r="AJ1002" s="98">
        <v>13.118499999999999</v>
      </c>
      <c r="AK1002" s="108"/>
    </row>
    <row r="1003" spans="1:37" s="104" customFormat="1">
      <c r="A1003" s="104" t="str">
        <f>CONCATENATE(MaterialsTable[[#This Row],[Code Category]]," - ",RIGHT(MaterialsTable[[#This Row],[Framing Configuration]],6)," - ",MaterialsTable[[#This Row],[FramingSize]]," - R",MaterialsTable[[#This Row],[CavityInsulation (R-XX)]]," ins.")</f>
        <v>Wood Framed Attic Floor - 16inOC - 2x4 - R21 ins.</v>
      </c>
      <c r="AB1003" s="104" t="s">
        <v>3250</v>
      </c>
      <c r="AC1003" s="104" t="s">
        <v>3999</v>
      </c>
      <c r="AD1003" s="105" t="str">
        <f>MaterialsTable[[#This Row],[FramingMaterial]]&amp;" Framed "&amp;MaterialsTable[[#This Row],[Framing Configuration]]&amp;" "&amp;MaterialsTable[[#This Row],[Framing Depth]]&amp;" R-"&amp;MaterialsTable[[#This Row],[CavityInsulation (R-XX)]]&amp;" ins."</f>
        <v>Wood Framed Roof16inOC 3_5In R-21 ins.</v>
      </c>
      <c r="AE1003" s="104" t="s">
        <v>3996</v>
      </c>
      <c r="AF1003" s="104" t="s">
        <v>3986</v>
      </c>
      <c r="AG1003" s="106" t="s">
        <v>3987</v>
      </c>
      <c r="AH1003" s="107" t="s">
        <v>3899</v>
      </c>
      <c r="AI1003" s="106">
        <v>21</v>
      </c>
      <c r="AJ1003" s="98">
        <v>13.9437</v>
      </c>
      <c r="AK1003" s="108"/>
    </row>
    <row r="1004" spans="1:37" s="104" customFormat="1">
      <c r="A1004" s="104" t="str">
        <f>CONCATENATE(MaterialsTable[[#This Row],[Code Category]]," - ",RIGHT(MaterialsTable[[#This Row],[Framing Configuration]],6)," - ",MaterialsTable[[#This Row],[FramingSize]]," - R",MaterialsTable[[#This Row],[CavityInsulation (R-XX)]]," ins.")</f>
        <v>Wood Framed Attic Floor - 16inOC - 2x4 - R22 ins.</v>
      </c>
      <c r="AB1004" s="104" t="s">
        <v>3250</v>
      </c>
      <c r="AC1004" s="104" t="s">
        <v>3999</v>
      </c>
      <c r="AD1004" s="105" t="str">
        <f>MaterialsTable[[#This Row],[FramingMaterial]]&amp;" Framed "&amp;MaterialsTable[[#This Row],[Framing Configuration]]&amp;" "&amp;MaterialsTable[[#This Row],[Framing Depth]]&amp;" R-"&amp;MaterialsTable[[#This Row],[CavityInsulation (R-XX)]]&amp;" ins."</f>
        <v>Wood Framed Roof16inOC 3_5In R-22 ins.</v>
      </c>
      <c r="AE1004" s="104" t="s">
        <v>3996</v>
      </c>
      <c r="AF1004" s="104" t="s">
        <v>3986</v>
      </c>
      <c r="AG1004" s="106" t="s">
        <v>3987</v>
      </c>
      <c r="AH1004" s="107" t="s">
        <v>3899</v>
      </c>
      <c r="AI1004" s="106">
        <v>22</v>
      </c>
      <c r="AJ1004" s="98">
        <v>14.333</v>
      </c>
      <c r="AK1004" s="108"/>
    </row>
    <row r="1005" spans="1:37" s="104" customFormat="1">
      <c r="A1005" s="104" t="str">
        <f>CONCATENATE(MaterialsTable[[#This Row],[Code Category]]," - ",RIGHT(MaterialsTable[[#This Row],[Framing Configuration]],6)," - ",MaterialsTable[[#This Row],[FramingSize]]," - R",MaterialsTable[[#This Row],[CavityInsulation (R-XX)]]," ins.")</f>
        <v>Wood Framed Attic Floor - 16inOC - 2x4 - R25 ins.</v>
      </c>
      <c r="AB1005" s="104" t="s">
        <v>3250</v>
      </c>
      <c r="AC1005" s="104" t="s">
        <v>3999</v>
      </c>
      <c r="AD1005" s="105" t="str">
        <f>MaterialsTable[[#This Row],[FramingMaterial]]&amp;" Framed "&amp;MaterialsTable[[#This Row],[Framing Configuration]]&amp;" "&amp;MaterialsTable[[#This Row],[Framing Depth]]&amp;" R-"&amp;MaterialsTable[[#This Row],[CavityInsulation (R-XX)]]&amp;" ins."</f>
        <v>Wood Framed Roof16inOC 3_5In R-25 ins.</v>
      </c>
      <c r="AE1005" s="104" t="s">
        <v>3996</v>
      </c>
      <c r="AF1005" s="104" t="s">
        <v>3986</v>
      </c>
      <c r="AG1005" s="106" t="s">
        <v>3987</v>
      </c>
      <c r="AH1005" s="107" t="s">
        <v>3899</v>
      </c>
      <c r="AI1005" s="106">
        <v>25</v>
      </c>
      <c r="AJ1005" s="98">
        <v>15.4178</v>
      </c>
      <c r="AK1005" s="108"/>
    </row>
    <row r="1006" spans="1:37" s="104" customFormat="1">
      <c r="A1006" s="104" t="str">
        <f>CONCATENATE(MaterialsTable[[#This Row],[Code Category]]," - ",RIGHT(MaterialsTable[[#This Row],[Framing Configuration]],6)," - ",MaterialsTable[[#This Row],[FramingSize]]," - R",MaterialsTable[[#This Row],[CavityInsulation (R-XX)]]," ins.")</f>
        <v>Wood Framed Attic Floor - 16inOC - 2x4 - R30 ins.</v>
      </c>
      <c r="AB1006" s="104" t="s">
        <v>3250</v>
      </c>
      <c r="AC1006" s="104" t="s">
        <v>3999</v>
      </c>
      <c r="AD1006" s="105" t="str">
        <f>MaterialsTable[[#This Row],[FramingMaterial]]&amp;" Framed "&amp;MaterialsTable[[#This Row],[Framing Configuration]]&amp;" "&amp;MaterialsTable[[#This Row],[Framing Depth]]&amp;" R-"&amp;MaterialsTable[[#This Row],[CavityInsulation (R-XX)]]&amp;" ins."</f>
        <v>Wood Framed Roof16inOC 3_5In R-30 ins.</v>
      </c>
      <c r="AE1006" s="104" t="s">
        <v>3996</v>
      </c>
      <c r="AF1006" s="104" t="s">
        <v>3986</v>
      </c>
      <c r="AG1006" s="106" t="s">
        <v>3987</v>
      </c>
      <c r="AH1006" s="107" t="s">
        <v>3899</v>
      </c>
      <c r="AI1006" s="106">
        <v>30</v>
      </c>
      <c r="AJ1006" s="98">
        <v>16.9895</v>
      </c>
      <c r="AK1006" s="108"/>
    </row>
    <row r="1007" spans="1:37" s="104" customFormat="1">
      <c r="A1007" s="104" t="str">
        <f>CONCATENATE(MaterialsTable[[#This Row],[Code Category]]," - ",RIGHT(MaterialsTable[[#This Row],[Framing Configuration]],6)," - ",MaterialsTable[[#This Row],[FramingSize]]," - R",MaterialsTable[[#This Row],[CavityInsulation (R-XX)]]," ins.")</f>
        <v>Wood Framed Attic Floor - 16inOC - 2x4 - R38 ins.</v>
      </c>
      <c r="AB1007" s="104" t="s">
        <v>3250</v>
      </c>
      <c r="AC1007" s="104" t="s">
        <v>3999</v>
      </c>
      <c r="AD1007" s="105" t="str">
        <f>MaterialsTable[[#This Row],[FramingMaterial]]&amp;" Framed "&amp;MaterialsTable[[#This Row],[Framing Configuration]]&amp;" "&amp;MaterialsTable[[#This Row],[Framing Depth]]&amp;" R-"&amp;MaterialsTable[[#This Row],[CavityInsulation (R-XX)]]&amp;" ins."</f>
        <v>Wood Framed Roof16inOC 3_5In R-38 ins.</v>
      </c>
      <c r="AE1007" s="104" t="s">
        <v>3996</v>
      </c>
      <c r="AF1007" s="104" t="s">
        <v>3986</v>
      </c>
      <c r="AG1007" s="106" t="s">
        <v>3987</v>
      </c>
      <c r="AH1007" s="107" t="s">
        <v>3899</v>
      </c>
      <c r="AI1007" s="106">
        <v>38</v>
      </c>
      <c r="AJ1007" s="98">
        <v>19.031600000000001</v>
      </c>
      <c r="AK1007" s="108"/>
    </row>
    <row r="1008" spans="1:37" s="104" customFormat="1">
      <c r="A1008" s="104" t="str">
        <f>CONCATENATE(MaterialsTable[[#This Row],[Code Category]]," - ",RIGHT(MaterialsTable[[#This Row],[Framing Configuration]],6)," - ",MaterialsTable[[#This Row],[FramingSize]]," - R",MaterialsTable[[#This Row],[CavityInsulation (R-XX)]]," ins.")</f>
        <v>Wood Framed Attic Floor - 16inOC - 2x4 - R44 ins.</v>
      </c>
      <c r="AB1008" s="104" t="s">
        <v>3250</v>
      </c>
      <c r="AC1008" s="104" t="s">
        <v>3999</v>
      </c>
      <c r="AD1008" s="105" t="str">
        <f>MaterialsTable[[#This Row],[FramingMaterial]]&amp;" Framed "&amp;MaterialsTable[[#This Row],[Framing Configuration]]&amp;" "&amp;MaterialsTable[[#This Row],[Framing Depth]]&amp;" R-"&amp;MaterialsTable[[#This Row],[CavityInsulation (R-XX)]]&amp;" ins."</f>
        <v>Wood Framed Roof16inOC 3_5In R-44 ins.</v>
      </c>
      <c r="AE1008" s="104" t="s">
        <v>3996</v>
      </c>
      <c r="AF1008" s="104" t="s">
        <v>3986</v>
      </c>
      <c r="AG1008" s="106" t="s">
        <v>3987</v>
      </c>
      <c r="AH1008" s="107" t="s">
        <v>3899</v>
      </c>
      <c r="AI1008" s="106">
        <v>44</v>
      </c>
      <c r="AJ1008" s="98">
        <v>20.277999999999999</v>
      </c>
      <c r="AK1008" s="108"/>
    </row>
    <row r="1009" spans="1:37" s="104" customFormat="1">
      <c r="A1009" s="104" t="str">
        <f>CONCATENATE(MaterialsTable[[#This Row],[Code Category]]," - ",RIGHT(MaterialsTable[[#This Row],[Framing Configuration]],6)," - ",MaterialsTable[[#This Row],[FramingSize]]," - R",MaterialsTable[[#This Row],[CavityInsulation (R-XX)]]," ins.")</f>
        <v>Wood Framed Attic Floor - 16inOC - 2x4 - R49 ins.</v>
      </c>
      <c r="AB1009" s="104" t="s">
        <v>3250</v>
      </c>
      <c r="AC1009" s="104" t="s">
        <v>3999</v>
      </c>
      <c r="AD1009" s="105" t="str">
        <f>MaterialsTable[[#This Row],[FramingMaterial]]&amp;" Framed "&amp;MaterialsTable[[#This Row],[Framing Configuration]]&amp;" "&amp;MaterialsTable[[#This Row],[Framing Depth]]&amp;" R-"&amp;MaterialsTable[[#This Row],[CavityInsulation (R-XX)]]&amp;" ins."</f>
        <v>Wood Framed Roof16inOC 3_5In R-49 ins.</v>
      </c>
      <c r="AE1009" s="104" t="s">
        <v>3996</v>
      </c>
      <c r="AF1009" s="104" t="s">
        <v>3986</v>
      </c>
      <c r="AG1009" s="106" t="s">
        <v>3987</v>
      </c>
      <c r="AH1009" s="107" t="s">
        <v>3899</v>
      </c>
      <c r="AI1009" s="106">
        <v>49</v>
      </c>
      <c r="AJ1009" s="98">
        <v>21.174199999999999</v>
      </c>
      <c r="AK1009" s="108"/>
    </row>
    <row r="1010" spans="1:37" s="104" customFormat="1">
      <c r="A1010" s="104" t="str">
        <f>CONCATENATE(MaterialsTable[[#This Row],[Code Category]]," - ",RIGHT(MaterialsTable[[#This Row],[Framing Configuration]],6)," - ",MaterialsTable[[#This Row],[FramingSize]]," - R",MaterialsTable[[#This Row],[CavityInsulation (R-XX)]]," ins.")</f>
        <v>Wood Framed Attic Floor - 16inOC - 2x4 - R60 ins.</v>
      </c>
      <c r="AB1010" s="104" t="s">
        <v>3250</v>
      </c>
      <c r="AC1010" s="104" t="s">
        <v>3999</v>
      </c>
      <c r="AD1010" s="105" t="str">
        <f>MaterialsTable[[#This Row],[FramingMaterial]]&amp;" Framed "&amp;MaterialsTable[[#This Row],[Framing Configuration]]&amp;" "&amp;MaterialsTable[[#This Row],[Framing Depth]]&amp;" R-"&amp;MaterialsTable[[#This Row],[CavityInsulation (R-XX)]]&amp;" ins."</f>
        <v>Wood Framed Roof16inOC 3_5In R-60 ins.</v>
      </c>
      <c r="AE1010" s="104" t="s">
        <v>3996</v>
      </c>
      <c r="AF1010" s="104" t="s">
        <v>3986</v>
      </c>
      <c r="AG1010" s="106" t="s">
        <v>3987</v>
      </c>
      <c r="AH1010" s="107" t="s">
        <v>3899</v>
      </c>
      <c r="AI1010" s="106">
        <v>60</v>
      </c>
      <c r="AJ1010" s="98">
        <v>22.799800000000001</v>
      </c>
      <c r="AK1010" s="108"/>
    </row>
    <row r="1011" spans="1:37" s="104" customFormat="1">
      <c r="A1011" s="104" t="str">
        <f>CONCATENATE(MaterialsTable[[#This Row],[Code Category]]," - ",RIGHT(MaterialsTable[[#This Row],[Framing Configuration]],6)," - ",MaterialsTable[[#This Row],[FramingSize]]," - R",MaterialsTable[[#This Row],[CavityInsulation (R-XX)]]," ins.")</f>
        <v>Wood Framed Attic Floor - 24inOC - 2x4 - R11 ins.</v>
      </c>
      <c r="AB1011" s="104" t="s">
        <v>3250</v>
      </c>
      <c r="AC1011" s="104" t="s">
        <v>3999</v>
      </c>
      <c r="AD1011" s="105" t="str">
        <f>MaterialsTable[[#This Row],[FramingMaterial]]&amp;" Framed "&amp;MaterialsTable[[#This Row],[Framing Configuration]]&amp;" "&amp;MaterialsTable[[#This Row],[Framing Depth]]&amp;" R-"&amp;MaterialsTable[[#This Row],[CavityInsulation (R-XX)]]&amp;" ins."</f>
        <v>Wood Framed Roof24inOC 3_5In R-11 ins.</v>
      </c>
      <c r="AE1011" s="104" t="s">
        <v>3996</v>
      </c>
      <c r="AF1011" s="104" t="s">
        <v>3994</v>
      </c>
      <c r="AG1011" s="106" t="s">
        <v>3987</v>
      </c>
      <c r="AH1011" s="107" t="s">
        <v>3899</v>
      </c>
      <c r="AI1011" s="106">
        <v>11</v>
      </c>
      <c r="AJ1011" s="98">
        <v>9.5467700000000004</v>
      </c>
      <c r="AK1011" s="108"/>
    </row>
    <row r="1012" spans="1:37" s="104" customFormat="1">
      <c r="A1012" s="104" t="str">
        <f>CONCATENATE(MaterialsTable[[#This Row],[Code Category]]," - ",RIGHT(MaterialsTable[[#This Row],[Framing Configuration]],6)," - ",MaterialsTable[[#This Row],[FramingSize]]," - R",MaterialsTable[[#This Row],[CavityInsulation (R-XX)]]," ins.")</f>
        <v>Wood Framed Attic Floor - 24inOC - 2x4 - R13 ins.</v>
      </c>
      <c r="AB1012" s="104" t="s">
        <v>3250</v>
      </c>
      <c r="AC1012" s="104" t="s">
        <v>3999</v>
      </c>
      <c r="AD1012" s="105" t="str">
        <f>MaterialsTable[[#This Row],[FramingMaterial]]&amp;" Framed "&amp;MaterialsTable[[#This Row],[Framing Configuration]]&amp;" "&amp;MaterialsTable[[#This Row],[Framing Depth]]&amp;" R-"&amp;MaterialsTable[[#This Row],[CavityInsulation (R-XX)]]&amp;" ins."</f>
        <v>Wood Framed Roof24inOC 3_5In R-13 ins.</v>
      </c>
      <c r="AE1012" s="104" t="s">
        <v>3996</v>
      </c>
      <c r="AF1012" s="104" t="s">
        <v>3994</v>
      </c>
      <c r="AG1012" s="106" t="s">
        <v>3987</v>
      </c>
      <c r="AH1012" s="107" t="s">
        <v>3899</v>
      </c>
      <c r="AI1012" s="106">
        <v>13</v>
      </c>
      <c r="AJ1012" s="98">
        <v>10.9003</v>
      </c>
      <c r="AK1012" s="108"/>
    </row>
    <row r="1013" spans="1:37" s="104" customFormat="1">
      <c r="A1013" s="104" t="str">
        <f>CONCATENATE(MaterialsTable[[#This Row],[Code Category]]," - ",RIGHT(MaterialsTable[[#This Row],[Framing Configuration]],6)," - ",MaterialsTable[[#This Row],[FramingSize]]," - R",MaterialsTable[[#This Row],[CavityInsulation (R-XX)]]," ins.")</f>
        <v>Wood Framed Attic Floor - 24inOC - 2x4 - R19 ins.</v>
      </c>
      <c r="AB1013" s="104" t="s">
        <v>3250</v>
      </c>
      <c r="AC1013" s="104" t="s">
        <v>3999</v>
      </c>
      <c r="AD1013" s="105" t="str">
        <f>MaterialsTable[[#This Row],[FramingMaterial]]&amp;" Framed "&amp;MaterialsTable[[#This Row],[Framing Configuration]]&amp;" "&amp;MaterialsTable[[#This Row],[Framing Depth]]&amp;" R-"&amp;MaterialsTable[[#This Row],[CavityInsulation (R-XX)]]&amp;" ins."</f>
        <v>Wood Framed Roof24inOC 3_5In R-19 ins.</v>
      </c>
      <c r="AE1013" s="104" t="s">
        <v>3996</v>
      </c>
      <c r="AF1013" s="104" t="s">
        <v>3994</v>
      </c>
      <c r="AG1013" s="106" t="s">
        <v>3987</v>
      </c>
      <c r="AH1013" s="107" t="s">
        <v>3899</v>
      </c>
      <c r="AI1013" s="106">
        <v>19</v>
      </c>
      <c r="AJ1013" s="98">
        <v>14.461399999999999</v>
      </c>
      <c r="AK1013" s="108"/>
    </row>
    <row r="1014" spans="1:37" s="104" customFormat="1">
      <c r="A1014" s="104" t="str">
        <f>CONCATENATE(MaterialsTable[[#This Row],[Code Category]]," - ",RIGHT(MaterialsTable[[#This Row],[Framing Configuration]],6)," - ",MaterialsTable[[#This Row],[FramingSize]]," - R",MaterialsTable[[#This Row],[CavityInsulation (R-XX)]]," ins.")</f>
        <v>Wood Framed Attic Floor - 24inOC - 2x4 - R21 ins.</v>
      </c>
      <c r="AB1014" s="104" t="s">
        <v>3250</v>
      </c>
      <c r="AC1014" s="104" t="s">
        <v>3999</v>
      </c>
      <c r="AD1014" s="105" t="str">
        <f>MaterialsTable[[#This Row],[FramingMaterial]]&amp;" Framed "&amp;MaterialsTable[[#This Row],[Framing Configuration]]&amp;" "&amp;MaterialsTable[[#This Row],[Framing Depth]]&amp;" R-"&amp;MaterialsTable[[#This Row],[CavityInsulation (R-XX)]]&amp;" ins."</f>
        <v>Wood Framed Roof24inOC 3_5In R-21 ins.</v>
      </c>
      <c r="AE1014" s="104" t="s">
        <v>3996</v>
      </c>
      <c r="AF1014" s="104" t="s">
        <v>3994</v>
      </c>
      <c r="AG1014" s="106" t="s">
        <v>3987</v>
      </c>
      <c r="AH1014" s="107" t="s">
        <v>3899</v>
      </c>
      <c r="AI1014" s="106">
        <v>21</v>
      </c>
      <c r="AJ1014" s="98">
        <v>15.5068</v>
      </c>
      <c r="AK1014" s="108"/>
    </row>
    <row r="1015" spans="1:37" s="104" customFormat="1">
      <c r="A1015" s="104" t="str">
        <f>CONCATENATE(MaterialsTable[[#This Row],[Code Category]]," - ",RIGHT(MaterialsTable[[#This Row],[Framing Configuration]],6)," - ",MaterialsTable[[#This Row],[FramingSize]]," - R",MaterialsTable[[#This Row],[CavityInsulation (R-XX)]]," ins.")</f>
        <v>Wood Framed Attic Floor - 24inOC - 2x4 - R22 ins.</v>
      </c>
      <c r="AB1015" s="104" t="s">
        <v>3250</v>
      </c>
      <c r="AC1015" s="104" t="s">
        <v>3999</v>
      </c>
      <c r="AD1015" s="105" t="str">
        <f>MaterialsTable[[#This Row],[FramingMaterial]]&amp;" Framed "&amp;MaterialsTable[[#This Row],[Framing Configuration]]&amp;" "&amp;MaterialsTable[[#This Row],[Framing Depth]]&amp;" R-"&amp;MaterialsTable[[#This Row],[CavityInsulation (R-XX)]]&amp;" ins."</f>
        <v>Wood Framed Roof24inOC 3_5In R-22 ins.</v>
      </c>
      <c r="AE1015" s="104" t="s">
        <v>3996</v>
      </c>
      <c r="AF1015" s="104" t="s">
        <v>3994</v>
      </c>
      <c r="AG1015" s="106" t="s">
        <v>3987</v>
      </c>
      <c r="AH1015" s="107" t="s">
        <v>3899</v>
      </c>
      <c r="AI1015" s="106">
        <v>22</v>
      </c>
      <c r="AJ1015" s="98">
        <v>16.006499999999999</v>
      </c>
      <c r="AK1015" s="108"/>
    </row>
    <row r="1016" spans="1:37" s="104" customFormat="1">
      <c r="A1016" s="104" t="str">
        <f>CONCATENATE(MaterialsTable[[#This Row],[Code Category]]," - ",RIGHT(MaterialsTable[[#This Row],[Framing Configuration]],6)," - ",MaterialsTable[[#This Row],[FramingSize]]," - R",MaterialsTable[[#This Row],[CavityInsulation (R-XX)]]," ins.")</f>
        <v>Wood Framed Attic Floor - 24inOC - 2x4 - R25 ins.</v>
      </c>
      <c r="AB1016" s="104" t="s">
        <v>3250</v>
      </c>
      <c r="AC1016" s="104" t="s">
        <v>3999</v>
      </c>
      <c r="AD1016" s="105" t="str">
        <f>MaterialsTable[[#This Row],[FramingMaterial]]&amp;" Framed "&amp;MaterialsTable[[#This Row],[Framing Configuration]]&amp;" "&amp;MaterialsTable[[#This Row],[Framing Depth]]&amp;" R-"&amp;MaterialsTable[[#This Row],[CavityInsulation (R-XX)]]&amp;" ins."</f>
        <v>Wood Framed Roof24inOC 3_5In R-25 ins.</v>
      </c>
      <c r="AE1016" s="104" t="s">
        <v>3996</v>
      </c>
      <c r="AF1016" s="104" t="s">
        <v>3994</v>
      </c>
      <c r="AG1016" s="106" t="s">
        <v>3987</v>
      </c>
      <c r="AH1016" s="107" t="s">
        <v>3899</v>
      </c>
      <c r="AI1016" s="106">
        <v>25</v>
      </c>
      <c r="AJ1016" s="98">
        <v>17.420999999999999</v>
      </c>
      <c r="AK1016" s="108"/>
    </row>
    <row r="1017" spans="1:37" s="104" customFormat="1">
      <c r="A1017" s="104" t="str">
        <f>CONCATENATE(MaterialsTable[[#This Row],[Code Category]]," - ",RIGHT(MaterialsTable[[#This Row],[Framing Configuration]],6)," - ",MaterialsTable[[#This Row],[FramingSize]]," - R",MaterialsTable[[#This Row],[CavityInsulation (R-XX)]]," ins.")</f>
        <v>Wood Framed Attic Floor - 24inOC - 2x4 - R30 ins.</v>
      </c>
      <c r="AB1017" s="104" t="s">
        <v>3250</v>
      </c>
      <c r="AC1017" s="104" t="s">
        <v>3999</v>
      </c>
      <c r="AD1017" s="105" t="str">
        <f>MaterialsTable[[#This Row],[FramingMaterial]]&amp;" Framed "&amp;MaterialsTable[[#This Row],[Framing Configuration]]&amp;" "&amp;MaterialsTable[[#This Row],[Framing Depth]]&amp;" R-"&amp;MaterialsTable[[#This Row],[CavityInsulation (R-XX)]]&amp;" ins."</f>
        <v>Wood Framed Roof24inOC 3_5In R-30 ins.</v>
      </c>
      <c r="AE1017" s="104" t="s">
        <v>3996</v>
      </c>
      <c r="AF1017" s="104" t="s">
        <v>3994</v>
      </c>
      <c r="AG1017" s="106" t="s">
        <v>3987</v>
      </c>
      <c r="AH1017" s="107" t="s">
        <v>3899</v>
      </c>
      <c r="AI1017" s="106">
        <v>30</v>
      </c>
      <c r="AJ1017" s="98">
        <v>19.5305</v>
      </c>
      <c r="AK1017" s="108"/>
    </row>
    <row r="1018" spans="1:37" s="104" customFormat="1">
      <c r="A1018" s="104" t="str">
        <f>CONCATENATE(MaterialsTable[[#This Row],[Code Category]]," - ",RIGHT(MaterialsTable[[#This Row],[Framing Configuration]],6)," - ",MaterialsTable[[#This Row],[FramingSize]]," - R",MaterialsTable[[#This Row],[CavityInsulation (R-XX)]]," ins.")</f>
        <v>Wood Framed Attic Floor - 24inOC - 2x4 - R38 ins.</v>
      </c>
      <c r="AB1018" s="104" t="s">
        <v>3250</v>
      </c>
      <c r="AC1018" s="104" t="s">
        <v>3999</v>
      </c>
      <c r="AD1018" s="105" t="str">
        <f>MaterialsTable[[#This Row],[FramingMaterial]]&amp;" Framed "&amp;MaterialsTable[[#This Row],[Framing Configuration]]&amp;" "&amp;MaterialsTable[[#This Row],[Framing Depth]]&amp;" R-"&amp;MaterialsTable[[#This Row],[CavityInsulation (R-XX)]]&amp;" ins."</f>
        <v>Wood Framed Roof24inOC 3_5In R-38 ins.</v>
      </c>
      <c r="AE1018" s="104" t="s">
        <v>3996</v>
      </c>
      <c r="AF1018" s="104" t="s">
        <v>3994</v>
      </c>
      <c r="AG1018" s="106" t="s">
        <v>3987</v>
      </c>
      <c r="AH1018" s="107" t="s">
        <v>3899</v>
      </c>
      <c r="AI1018" s="106">
        <v>38</v>
      </c>
      <c r="AJ1018" s="98">
        <v>22.383500000000002</v>
      </c>
      <c r="AK1018" s="108"/>
    </row>
    <row r="1019" spans="1:37" s="104" customFormat="1">
      <c r="A1019" s="104" t="str">
        <f>CONCATENATE(MaterialsTable[[#This Row],[Code Category]]," - ",RIGHT(MaterialsTable[[#This Row],[Framing Configuration]],6)," - ",MaterialsTable[[#This Row],[FramingSize]]," - R",MaterialsTable[[#This Row],[CavityInsulation (R-XX)]]," ins.")</f>
        <v>Wood Framed Attic Floor - 24inOC - 2x4 - R44 ins.</v>
      </c>
      <c r="AB1019" s="104" t="s">
        <v>3250</v>
      </c>
      <c r="AC1019" s="104" t="s">
        <v>3999</v>
      </c>
      <c r="AD1019" s="105" t="str">
        <f>MaterialsTable[[#This Row],[FramingMaterial]]&amp;" Framed "&amp;MaterialsTable[[#This Row],[Framing Configuration]]&amp;" "&amp;MaterialsTable[[#This Row],[Framing Depth]]&amp;" R-"&amp;MaterialsTable[[#This Row],[CavityInsulation (R-XX)]]&amp;" ins."</f>
        <v>Wood Framed Roof24inOC 3_5In R-44 ins.</v>
      </c>
      <c r="AE1019" s="104" t="s">
        <v>3996</v>
      </c>
      <c r="AF1019" s="104" t="s">
        <v>3994</v>
      </c>
      <c r="AG1019" s="106" t="s">
        <v>3987</v>
      </c>
      <c r="AH1019" s="107" t="s">
        <v>3899</v>
      </c>
      <c r="AI1019" s="106">
        <v>44</v>
      </c>
      <c r="AJ1019" s="98">
        <v>24.1906</v>
      </c>
      <c r="AK1019" s="108"/>
    </row>
    <row r="1020" spans="1:37" s="104" customFormat="1">
      <c r="A1020" s="104" t="str">
        <f>CONCATENATE(MaterialsTable[[#This Row],[Code Category]]," - ",RIGHT(MaterialsTable[[#This Row],[Framing Configuration]],6)," - ",MaterialsTable[[#This Row],[FramingSize]]," - R",MaterialsTable[[#This Row],[CavityInsulation (R-XX)]]," ins.")</f>
        <v>Wood Framed Attic Floor - 24inOC - 2x4 - R49 ins.</v>
      </c>
      <c r="AB1020" s="104" t="s">
        <v>3250</v>
      </c>
      <c r="AC1020" s="104" t="s">
        <v>3999</v>
      </c>
      <c r="AD1020" s="105" t="str">
        <f>MaterialsTable[[#This Row],[FramingMaterial]]&amp;" Framed "&amp;MaterialsTable[[#This Row],[Framing Configuration]]&amp;" "&amp;MaterialsTable[[#This Row],[Framing Depth]]&amp;" R-"&amp;MaterialsTable[[#This Row],[CavityInsulation (R-XX)]]&amp;" ins."</f>
        <v>Wood Framed Roof24inOC 3_5In R-49 ins.</v>
      </c>
      <c r="AE1020" s="104" t="s">
        <v>3996</v>
      </c>
      <c r="AF1020" s="104" t="s">
        <v>3994</v>
      </c>
      <c r="AG1020" s="106" t="s">
        <v>3987</v>
      </c>
      <c r="AH1020" s="107" t="s">
        <v>3899</v>
      </c>
      <c r="AI1020" s="106">
        <v>49</v>
      </c>
      <c r="AJ1020" s="98">
        <v>25.522200000000002</v>
      </c>
      <c r="AK1020" s="108"/>
    </row>
    <row r="1021" spans="1:37" s="104" customFormat="1">
      <c r="A1021" s="104" t="str">
        <f>CONCATENATE(MaterialsTable[[#This Row],[Code Category]]," - ",RIGHT(MaterialsTable[[#This Row],[Framing Configuration]],6)," - ",MaterialsTable[[#This Row],[FramingSize]]," - R",MaterialsTable[[#This Row],[CavityInsulation (R-XX)]]," ins.")</f>
        <v>Wood Framed Attic Floor - 24inOC - 2x4 - R60 ins.</v>
      </c>
      <c r="AB1021" s="104" t="s">
        <v>3250</v>
      </c>
      <c r="AC1021" s="104" t="s">
        <v>3999</v>
      </c>
      <c r="AD1021" s="105" t="str">
        <f>MaterialsTable[[#This Row],[FramingMaterial]]&amp;" Framed "&amp;MaterialsTable[[#This Row],[Framing Configuration]]&amp;" "&amp;MaterialsTable[[#This Row],[Framing Depth]]&amp;" R-"&amp;MaterialsTable[[#This Row],[CavityInsulation (R-XX)]]&amp;" ins."</f>
        <v>Wood Framed Roof24inOC 3_5In R-60 ins.</v>
      </c>
      <c r="AE1021" s="104" t="s">
        <v>3996</v>
      </c>
      <c r="AF1021" s="104" t="s">
        <v>3994</v>
      </c>
      <c r="AG1021" s="106" t="s">
        <v>3987</v>
      </c>
      <c r="AH1021" s="107" t="s">
        <v>3899</v>
      </c>
      <c r="AI1021" s="106">
        <v>60</v>
      </c>
      <c r="AJ1021" s="98">
        <v>28.009599999999999</v>
      </c>
      <c r="AK1021" s="108"/>
    </row>
    <row r="1022" spans="1:37" s="104" customFormat="1">
      <c r="A1022" s="104" t="str">
        <f>CONCATENATE(MaterialsTable[[#This Row],[Code Category]]," - ",RIGHT(MaterialsTable[[#This Row],[Framing Configuration]],6)," - ",MaterialsTable[[#This Row],[FramingSize]]," - R",MaterialsTable[[#This Row],[CavityInsulation (R-XX)]]," ins.")</f>
        <v>Wood Framed Attic Floor - 16inOC - 2x6 - R11 ins.</v>
      </c>
      <c r="AB1022" s="104" t="s">
        <v>3250</v>
      </c>
      <c r="AC1022" s="104" t="s">
        <v>3999</v>
      </c>
      <c r="AD1022" s="105" t="str">
        <f>MaterialsTable[[#This Row],[FramingMaterial]]&amp;" Framed "&amp;MaterialsTable[[#This Row],[Framing Configuration]]&amp;" "&amp;MaterialsTable[[#This Row],[Framing Depth]]&amp;" R-"&amp;MaterialsTable[[#This Row],[CavityInsulation (R-XX)]]&amp;" ins."</f>
        <v>Wood Framed Roof16inOC 5_5In R-11 ins.</v>
      </c>
      <c r="AE1022" s="104" t="s">
        <v>3996</v>
      </c>
      <c r="AF1022" s="104" t="s">
        <v>3986</v>
      </c>
      <c r="AG1022" s="98" t="s">
        <v>3988</v>
      </c>
      <c r="AH1022" s="100" t="s">
        <v>3901</v>
      </c>
      <c r="AI1022" s="106">
        <v>11</v>
      </c>
      <c r="AJ1022" s="98">
        <v>9.9816699999999994</v>
      </c>
      <c r="AK1022" s="108"/>
    </row>
    <row r="1023" spans="1:37" s="104" customFormat="1">
      <c r="A1023" s="104" t="str">
        <f>CONCATENATE(MaterialsTable[[#This Row],[Code Category]]," - ",RIGHT(MaterialsTable[[#This Row],[Framing Configuration]],6)," - ",MaterialsTable[[#This Row],[FramingSize]]," - R",MaterialsTable[[#This Row],[CavityInsulation (R-XX)]]," ins.")</f>
        <v>Wood Framed Attic Floor - 16inOC - 2x6 - R13 ins.</v>
      </c>
      <c r="AB1023" s="104" t="s">
        <v>3250</v>
      </c>
      <c r="AC1023" s="104" t="s">
        <v>3999</v>
      </c>
      <c r="AD1023" s="105" t="str">
        <f>MaterialsTable[[#This Row],[FramingMaterial]]&amp;" Framed "&amp;MaterialsTable[[#This Row],[Framing Configuration]]&amp;" "&amp;MaterialsTable[[#This Row],[Framing Depth]]&amp;" R-"&amp;MaterialsTable[[#This Row],[CavityInsulation (R-XX)]]&amp;" ins."</f>
        <v>Wood Framed Roof16inOC 5_5In R-13 ins.</v>
      </c>
      <c r="AE1023" s="104" t="s">
        <v>3996</v>
      </c>
      <c r="AF1023" s="104" t="s">
        <v>3986</v>
      </c>
      <c r="AG1023" s="98" t="s">
        <v>3988</v>
      </c>
      <c r="AH1023" s="100" t="s">
        <v>3901</v>
      </c>
      <c r="AI1023" s="106">
        <v>13</v>
      </c>
      <c r="AJ1023" s="98">
        <v>11.416</v>
      </c>
      <c r="AK1023" s="108"/>
    </row>
    <row r="1024" spans="1:37" s="104" customFormat="1">
      <c r="A1024" s="104" t="str">
        <f>CONCATENATE(MaterialsTable[[#This Row],[Code Category]]," - ",RIGHT(MaterialsTable[[#This Row],[Framing Configuration]],6)," - ",MaterialsTable[[#This Row],[FramingSize]]," - R",MaterialsTable[[#This Row],[CavityInsulation (R-XX)]]," ins.")</f>
        <v>Wood Framed Attic Floor - 16inOC - 2x6 - R19 ins.</v>
      </c>
      <c r="AB1024" s="104" t="s">
        <v>3250</v>
      </c>
      <c r="AC1024" s="104" t="s">
        <v>3999</v>
      </c>
      <c r="AD1024" s="105" t="str">
        <f>MaterialsTable[[#This Row],[FramingMaterial]]&amp;" Framed "&amp;MaterialsTable[[#This Row],[Framing Configuration]]&amp;" "&amp;MaterialsTable[[#This Row],[Framing Depth]]&amp;" R-"&amp;MaterialsTable[[#This Row],[CavityInsulation (R-XX)]]&amp;" ins."</f>
        <v>Wood Framed Roof16inOC 5_5In R-19 ins.</v>
      </c>
      <c r="AE1024" s="104" t="s">
        <v>3996</v>
      </c>
      <c r="AF1024" s="104" t="s">
        <v>3986</v>
      </c>
      <c r="AG1024" s="98" t="s">
        <v>3988</v>
      </c>
      <c r="AH1024" s="100" t="s">
        <v>3901</v>
      </c>
      <c r="AI1024" s="106">
        <v>19</v>
      </c>
      <c r="AJ1024" s="98">
        <v>15.212899999999999</v>
      </c>
      <c r="AK1024" s="108"/>
    </row>
    <row r="1025" spans="1:37" s="104" customFormat="1">
      <c r="A1025" s="104" t="str">
        <f>CONCATENATE(MaterialsTable[[#This Row],[Code Category]]," - ",RIGHT(MaterialsTable[[#This Row],[Framing Configuration]],6)," - ",MaterialsTable[[#This Row],[FramingSize]]," - R",MaterialsTable[[#This Row],[CavityInsulation (R-XX)]]," ins.")</f>
        <v>Wood Framed Attic Floor - 16inOC - 2x6 - R21 ins.</v>
      </c>
      <c r="AB1025" s="104" t="s">
        <v>3250</v>
      </c>
      <c r="AC1025" s="104" t="s">
        <v>3999</v>
      </c>
      <c r="AD1025" s="105" t="str">
        <f>MaterialsTable[[#This Row],[FramingMaterial]]&amp;" Framed "&amp;MaterialsTable[[#This Row],[Framing Configuration]]&amp;" "&amp;MaterialsTable[[#This Row],[Framing Depth]]&amp;" R-"&amp;MaterialsTable[[#This Row],[CavityInsulation (R-XX)]]&amp;" ins."</f>
        <v>Wood Framed Roof16inOC 5_5In R-21 ins.</v>
      </c>
      <c r="AE1025" s="104" t="s">
        <v>3996</v>
      </c>
      <c r="AF1025" s="104" t="s">
        <v>3986</v>
      </c>
      <c r="AG1025" s="98" t="s">
        <v>3988</v>
      </c>
      <c r="AH1025" s="100" t="s">
        <v>3901</v>
      </c>
      <c r="AI1025" s="106">
        <v>21</v>
      </c>
      <c r="AJ1025" s="98">
        <v>16.3338</v>
      </c>
      <c r="AK1025" s="108"/>
    </row>
    <row r="1026" spans="1:37" s="104" customFormat="1">
      <c r="A1026" s="104" t="str">
        <f>CONCATENATE(MaterialsTable[[#This Row],[Code Category]]," - ",RIGHT(MaterialsTable[[#This Row],[Framing Configuration]],6)," - ",MaterialsTable[[#This Row],[FramingSize]]," - R",MaterialsTable[[#This Row],[CavityInsulation (R-XX)]]," ins.")</f>
        <v>Wood Framed Attic Floor - 16inOC - 2x6 - R22 ins.</v>
      </c>
      <c r="AB1026" s="104" t="s">
        <v>3250</v>
      </c>
      <c r="AC1026" s="104" t="s">
        <v>3999</v>
      </c>
      <c r="AD1026" s="105" t="str">
        <f>MaterialsTable[[#This Row],[FramingMaterial]]&amp;" Framed "&amp;MaterialsTable[[#This Row],[Framing Configuration]]&amp;" "&amp;MaterialsTable[[#This Row],[Framing Depth]]&amp;" R-"&amp;MaterialsTable[[#This Row],[CavityInsulation (R-XX)]]&amp;" ins."</f>
        <v>Wood Framed Roof16inOC 5_5In R-22 ins.</v>
      </c>
      <c r="AE1026" s="104" t="s">
        <v>3996</v>
      </c>
      <c r="AF1026" s="104" t="s">
        <v>3986</v>
      </c>
      <c r="AG1026" s="98" t="s">
        <v>3988</v>
      </c>
      <c r="AH1026" s="100" t="s">
        <v>3901</v>
      </c>
      <c r="AI1026" s="106">
        <v>22</v>
      </c>
      <c r="AJ1026" s="98">
        <v>16.8706</v>
      </c>
      <c r="AK1026" s="108"/>
    </row>
    <row r="1027" spans="1:37" s="104" customFormat="1">
      <c r="A1027" s="104" t="str">
        <f>CONCATENATE(MaterialsTable[[#This Row],[Code Category]]," - ",RIGHT(MaterialsTable[[#This Row],[Framing Configuration]],6)," - ",MaterialsTable[[#This Row],[FramingSize]]," - R",MaterialsTable[[#This Row],[CavityInsulation (R-XX)]]," ins.")</f>
        <v>Wood Framed Attic Floor - 16inOC - 2x6 - R25 ins.</v>
      </c>
      <c r="AB1027" s="104" t="s">
        <v>3250</v>
      </c>
      <c r="AC1027" s="104" t="s">
        <v>3999</v>
      </c>
      <c r="AD1027" s="105" t="str">
        <f>MaterialsTable[[#This Row],[FramingMaterial]]&amp;" Framed "&amp;MaterialsTable[[#This Row],[Framing Configuration]]&amp;" "&amp;MaterialsTable[[#This Row],[Framing Depth]]&amp;" R-"&amp;MaterialsTable[[#This Row],[CavityInsulation (R-XX)]]&amp;" ins."</f>
        <v>Wood Framed Roof16inOC 5_5In R-25 ins.</v>
      </c>
      <c r="AE1027" s="104" t="s">
        <v>3996</v>
      </c>
      <c r="AF1027" s="104" t="s">
        <v>3986</v>
      </c>
      <c r="AG1027" s="98" t="s">
        <v>3988</v>
      </c>
      <c r="AH1027" s="100" t="s">
        <v>3901</v>
      </c>
      <c r="AI1027" s="106">
        <v>25</v>
      </c>
      <c r="AJ1027" s="98">
        <v>18.393999999999998</v>
      </c>
      <c r="AK1027" s="108"/>
    </row>
    <row r="1028" spans="1:37" s="104" customFormat="1">
      <c r="A1028" s="104" t="str">
        <f>CONCATENATE(MaterialsTable[[#This Row],[Code Category]]," - ",RIGHT(MaterialsTable[[#This Row],[Framing Configuration]],6)," - ",MaterialsTable[[#This Row],[FramingSize]]," - R",MaterialsTable[[#This Row],[CavityInsulation (R-XX)]]," ins.")</f>
        <v>Wood Framed Attic Floor - 16inOC - 2x6 - R30 ins.</v>
      </c>
      <c r="AB1028" s="104" t="s">
        <v>3250</v>
      </c>
      <c r="AC1028" s="104" t="s">
        <v>3999</v>
      </c>
      <c r="AD1028" s="105" t="str">
        <f>MaterialsTable[[#This Row],[FramingMaterial]]&amp;" Framed "&amp;MaterialsTable[[#This Row],[Framing Configuration]]&amp;" "&amp;MaterialsTable[[#This Row],[Framing Depth]]&amp;" R-"&amp;MaterialsTable[[#This Row],[CavityInsulation (R-XX)]]&amp;" ins."</f>
        <v>Wood Framed Roof16inOC 5_5In R-30 ins.</v>
      </c>
      <c r="AE1028" s="104" t="s">
        <v>3996</v>
      </c>
      <c r="AF1028" s="104" t="s">
        <v>3986</v>
      </c>
      <c r="AG1028" s="98" t="s">
        <v>3988</v>
      </c>
      <c r="AH1028" s="100" t="s">
        <v>3901</v>
      </c>
      <c r="AI1028" s="106">
        <v>30</v>
      </c>
      <c r="AJ1028" s="98">
        <v>20.675899999999999</v>
      </c>
      <c r="AK1028" s="108"/>
    </row>
    <row r="1029" spans="1:37" s="104" customFormat="1">
      <c r="A1029" s="104" t="str">
        <f>CONCATENATE(MaterialsTable[[#This Row],[Code Category]]," - ",RIGHT(MaterialsTable[[#This Row],[Framing Configuration]],6)," - ",MaterialsTable[[#This Row],[FramingSize]]," - R",MaterialsTable[[#This Row],[CavityInsulation (R-XX)]]," ins.")</f>
        <v>Wood Framed Attic Floor - 16inOC - 2x6 - R38 ins.</v>
      </c>
      <c r="AB1029" s="104" t="s">
        <v>3250</v>
      </c>
      <c r="AC1029" s="104" t="s">
        <v>3999</v>
      </c>
      <c r="AD1029" s="105" t="str">
        <f>MaterialsTable[[#This Row],[FramingMaterial]]&amp;" Framed "&amp;MaterialsTable[[#This Row],[Framing Configuration]]&amp;" "&amp;MaterialsTable[[#This Row],[Framing Depth]]&amp;" R-"&amp;MaterialsTable[[#This Row],[CavityInsulation (R-XX)]]&amp;" ins."</f>
        <v>Wood Framed Roof16inOC 5_5In R-38 ins.</v>
      </c>
      <c r="AE1029" s="104" t="s">
        <v>3996</v>
      </c>
      <c r="AF1029" s="104" t="s">
        <v>3986</v>
      </c>
      <c r="AG1029" s="98" t="s">
        <v>3988</v>
      </c>
      <c r="AH1029" s="100" t="s">
        <v>3901</v>
      </c>
      <c r="AI1029" s="106">
        <v>38</v>
      </c>
      <c r="AJ1029" s="98">
        <v>23.781400000000001</v>
      </c>
      <c r="AK1029" s="108"/>
    </row>
    <row r="1030" spans="1:37" s="104" customFormat="1">
      <c r="A1030" s="104" t="str">
        <f>CONCATENATE(MaterialsTable[[#This Row],[Code Category]]," - ",RIGHT(MaterialsTable[[#This Row],[Framing Configuration]],6)," - ",MaterialsTable[[#This Row],[FramingSize]]," - R",MaterialsTable[[#This Row],[CavityInsulation (R-XX)]]," ins.")</f>
        <v>Wood Framed Attic Floor - 16inOC - 2x6 - R44 ins.</v>
      </c>
      <c r="AB1030" s="104" t="s">
        <v>3250</v>
      </c>
      <c r="AC1030" s="104" t="s">
        <v>3999</v>
      </c>
      <c r="AD1030" s="105" t="str">
        <f>MaterialsTable[[#This Row],[FramingMaterial]]&amp;" Framed "&amp;MaterialsTable[[#This Row],[Framing Configuration]]&amp;" "&amp;MaterialsTable[[#This Row],[Framing Depth]]&amp;" R-"&amp;MaterialsTable[[#This Row],[CavityInsulation (R-XX)]]&amp;" ins."</f>
        <v>Wood Framed Roof16inOC 5_5In R-44 ins.</v>
      </c>
      <c r="AE1030" s="104" t="s">
        <v>3996</v>
      </c>
      <c r="AF1030" s="104" t="s">
        <v>3986</v>
      </c>
      <c r="AG1030" s="98" t="s">
        <v>3988</v>
      </c>
      <c r="AH1030" s="100" t="s">
        <v>3901</v>
      </c>
      <c r="AI1030" s="106">
        <v>44</v>
      </c>
      <c r="AJ1030" s="98">
        <v>25.759899999999998</v>
      </c>
      <c r="AK1030" s="108"/>
    </row>
    <row r="1031" spans="1:37" s="104" customFormat="1">
      <c r="A1031" s="104" t="str">
        <f>CONCATENATE(MaterialsTable[[#This Row],[Code Category]]," - ",RIGHT(MaterialsTable[[#This Row],[Framing Configuration]],6)," - ",MaterialsTable[[#This Row],[FramingSize]]," - R",MaterialsTable[[#This Row],[CavityInsulation (R-XX)]]," ins.")</f>
        <v>Wood Framed Attic Floor - 16inOC - 2x6 - R49 ins.</v>
      </c>
      <c r="AB1031" s="104" t="s">
        <v>3250</v>
      </c>
      <c r="AC1031" s="104" t="s">
        <v>3999</v>
      </c>
      <c r="AD1031" s="105" t="str">
        <f>MaterialsTable[[#This Row],[FramingMaterial]]&amp;" Framed "&amp;MaterialsTable[[#This Row],[Framing Configuration]]&amp;" "&amp;MaterialsTable[[#This Row],[Framing Depth]]&amp;" R-"&amp;MaterialsTable[[#This Row],[CavityInsulation (R-XX)]]&amp;" ins."</f>
        <v>Wood Framed Roof16inOC 5_5In R-49 ins.</v>
      </c>
      <c r="AE1031" s="104" t="s">
        <v>3996</v>
      </c>
      <c r="AF1031" s="104" t="s">
        <v>3986</v>
      </c>
      <c r="AG1031" s="98" t="s">
        <v>3988</v>
      </c>
      <c r="AH1031" s="100" t="s">
        <v>3901</v>
      </c>
      <c r="AI1031" s="106">
        <v>49</v>
      </c>
      <c r="AJ1031" s="98">
        <v>27.223600000000001</v>
      </c>
      <c r="AK1031" s="108"/>
    </row>
    <row r="1032" spans="1:37" s="104" customFormat="1">
      <c r="A1032" s="104" t="str">
        <f>CONCATENATE(MaterialsTable[[#This Row],[Code Category]]," - ",RIGHT(MaterialsTable[[#This Row],[Framing Configuration]],6)," - ",MaterialsTable[[#This Row],[FramingSize]]," - R",MaterialsTable[[#This Row],[CavityInsulation (R-XX)]]," ins.")</f>
        <v>Wood Framed Attic Floor - 16inOC - 2x6 - R60 ins.</v>
      </c>
      <c r="AB1032" s="104" t="s">
        <v>3250</v>
      </c>
      <c r="AC1032" s="104" t="s">
        <v>3999</v>
      </c>
      <c r="AD1032" s="105" t="str">
        <f>MaterialsTable[[#This Row],[FramingMaterial]]&amp;" Framed "&amp;MaterialsTable[[#This Row],[Framing Configuration]]&amp;" "&amp;MaterialsTable[[#This Row],[Framing Depth]]&amp;" R-"&amp;MaterialsTable[[#This Row],[CavityInsulation (R-XX)]]&amp;" ins."</f>
        <v>Wood Framed Roof16inOC 5_5In R-60 ins.</v>
      </c>
      <c r="AE1032" s="104" t="s">
        <v>3996</v>
      </c>
      <c r="AF1032" s="104" t="s">
        <v>3986</v>
      </c>
      <c r="AG1032" s="98" t="s">
        <v>3988</v>
      </c>
      <c r="AH1032" s="100" t="s">
        <v>3901</v>
      </c>
      <c r="AI1032" s="106">
        <v>60</v>
      </c>
      <c r="AJ1032" s="98">
        <v>29.9711</v>
      </c>
      <c r="AK1032" s="108"/>
    </row>
    <row r="1033" spans="1:37" s="104" customFormat="1">
      <c r="A1033" s="104" t="str">
        <f>CONCATENATE(MaterialsTable[[#This Row],[Code Category]]," - ",RIGHT(MaterialsTable[[#This Row],[Framing Configuration]],6)," - ",MaterialsTable[[#This Row],[FramingSize]]," - R",MaterialsTable[[#This Row],[CavityInsulation (R-XX)]]," ins.")</f>
        <v>Wood Framed Attic Floor - 24inOC - 2x6 - R11 ins.</v>
      </c>
      <c r="AB1033" s="104" t="s">
        <v>3250</v>
      </c>
      <c r="AC1033" s="104" t="s">
        <v>3999</v>
      </c>
      <c r="AD1033" s="105" t="str">
        <f>MaterialsTable[[#This Row],[FramingMaterial]]&amp;" Framed "&amp;MaterialsTable[[#This Row],[Framing Configuration]]&amp;" "&amp;MaterialsTable[[#This Row],[Framing Depth]]&amp;" R-"&amp;MaterialsTable[[#This Row],[CavityInsulation (R-XX)]]&amp;" ins."</f>
        <v>Wood Framed Roof24inOC 5_5In R-11 ins.</v>
      </c>
      <c r="AE1033" s="104" t="s">
        <v>3996</v>
      </c>
      <c r="AF1033" s="104" t="s">
        <v>3994</v>
      </c>
      <c r="AG1033" s="98" t="s">
        <v>3988</v>
      </c>
      <c r="AH1033" s="100" t="s">
        <v>3901</v>
      </c>
      <c r="AI1033" s="106">
        <v>11</v>
      </c>
      <c r="AJ1033" s="98">
        <v>10.2668</v>
      </c>
      <c r="AK1033" s="108"/>
    </row>
    <row r="1034" spans="1:37" s="104" customFormat="1">
      <c r="A1034" s="104" t="str">
        <f>CONCATENATE(MaterialsTable[[#This Row],[Code Category]]," - ",RIGHT(MaterialsTable[[#This Row],[Framing Configuration]],6)," - ",MaterialsTable[[#This Row],[FramingSize]]," - R",MaterialsTable[[#This Row],[CavityInsulation (R-XX)]]," ins.")</f>
        <v>Wood Framed Attic Floor - 24inOC - 2x6 - R13 ins.</v>
      </c>
      <c r="AB1034" s="104" t="s">
        <v>3250</v>
      </c>
      <c r="AC1034" s="104" t="s">
        <v>3999</v>
      </c>
      <c r="AD1034" s="105" t="str">
        <f>MaterialsTable[[#This Row],[FramingMaterial]]&amp;" Framed "&amp;MaterialsTable[[#This Row],[Framing Configuration]]&amp;" "&amp;MaterialsTable[[#This Row],[Framing Depth]]&amp;" R-"&amp;MaterialsTable[[#This Row],[CavityInsulation (R-XX)]]&amp;" ins."</f>
        <v>Wood Framed Roof24inOC 5_5In R-13 ins.</v>
      </c>
      <c r="AE1034" s="104" t="s">
        <v>3996</v>
      </c>
      <c r="AF1034" s="104" t="s">
        <v>3994</v>
      </c>
      <c r="AG1034" s="98" t="s">
        <v>3988</v>
      </c>
      <c r="AH1034" s="100" t="s">
        <v>3901</v>
      </c>
      <c r="AI1034" s="106">
        <v>13</v>
      </c>
      <c r="AJ1034" s="98">
        <v>11.8491</v>
      </c>
      <c r="AK1034" s="108"/>
    </row>
    <row r="1035" spans="1:37" s="104" customFormat="1">
      <c r="A1035" s="104" t="str">
        <f>CONCATENATE(MaterialsTable[[#This Row],[Code Category]]," - ",RIGHT(MaterialsTable[[#This Row],[Framing Configuration]],6)," - ",MaterialsTable[[#This Row],[FramingSize]]," - R",MaterialsTable[[#This Row],[CavityInsulation (R-XX)]]," ins.")</f>
        <v>Wood Framed Attic Floor - 24inOC - 2x6 - R19 ins.</v>
      </c>
      <c r="AB1035" s="104" t="s">
        <v>3250</v>
      </c>
      <c r="AC1035" s="104" t="s">
        <v>3999</v>
      </c>
      <c r="AD1035" s="105" t="str">
        <f>MaterialsTable[[#This Row],[FramingMaterial]]&amp;" Framed "&amp;MaterialsTable[[#This Row],[Framing Configuration]]&amp;" "&amp;MaterialsTable[[#This Row],[Framing Depth]]&amp;" R-"&amp;MaterialsTable[[#This Row],[CavityInsulation (R-XX)]]&amp;" ins."</f>
        <v>Wood Framed Roof24inOC 5_5In R-19 ins.</v>
      </c>
      <c r="AE1035" s="104" t="s">
        <v>3996</v>
      </c>
      <c r="AF1035" s="104" t="s">
        <v>3994</v>
      </c>
      <c r="AG1035" s="98" t="s">
        <v>3988</v>
      </c>
      <c r="AH1035" s="100" t="s">
        <v>3901</v>
      </c>
      <c r="AI1035" s="106">
        <v>19</v>
      </c>
      <c r="AJ1035" s="98">
        <v>16.180399999999999</v>
      </c>
      <c r="AK1035" s="108"/>
    </row>
    <row r="1036" spans="1:37" s="104" customFormat="1">
      <c r="A1036" s="104" t="str">
        <f>CONCATENATE(MaterialsTable[[#This Row],[Code Category]]," - ",RIGHT(MaterialsTable[[#This Row],[Framing Configuration]],6)," - ",MaterialsTable[[#This Row],[FramingSize]]," - R",MaterialsTable[[#This Row],[CavityInsulation (R-XX)]]," ins.")</f>
        <v>Wood Framed Attic Floor - 24inOC - 2x6 - R21 ins.</v>
      </c>
      <c r="AB1036" s="104" t="s">
        <v>3250</v>
      </c>
      <c r="AC1036" s="104" t="s">
        <v>3999</v>
      </c>
      <c r="AD1036" s="105" t="str">
        <f>MaterialsTable[[#This Row],[FramingMaterial]]&amp;" Framed "&amp;MaterialsTable[[#This Row],[Framing Configuration]]&amp;" "&amp;MaterialsTable[[#This Row],[Framing Depth]]&amp;" R-"&amp;MaterialsTable[[#This Row],[CavityInsulation (R-XX)]]&amp;" ins."</f>
        <v>Wood Framed Roof24inOC 5_5In R-21 ins.</v>
      </c>
      <c r="AE1036" s="104" t="s">
        <v>3996</v>
      </c>
      <c r="AF1036" s="104" t="s">
        <v>3994</v>
      </c>
      <c r="AG1036" s="98" t="s">
        <v>3988</v>
      </c>
      <c r="AH1036" s="100" t="s">
        <v>3901</v>
      </c>
      <c r="AI1036" s="106">
        <v>21</v>
      </c>
      <c r="AJ1036" s="98">
        <v>17.500399999999999</v>
      </c>
      <c r="AK1036" s="108"/>
    </row>
    <row r="1037" spans="1:37" s="104" customFormat="1">
      <c r="A1037" s="104" t="str">
        <f>CONCATENATE(MaterialsTable[[#This Row],[Code Category]]," - ",RIGHT(MaterialsTable[[#This Row],[Framing Configuration]],6)," - ",MaterialsTable[[#This Row],[FramingSize]]," - R",MaterialsTable[[#This Row],[CavityInsulation (R-XX)]]," ins.")</f>
        <v>Wood Framed Attic Floor - 24inOC - 2x6 - R22 ins.</v>
      </c>
      <c r="AB1037" s="104" t="s">
        <v>3250</v>
      </c>
      <c r="AC1037" s="104" t="s">
        <v>3999</v>
      </c>
      <c r="AD1037" s="105" t="str">
        <f>MaterialsTable[[#This Row],[FramingMaterial]]&amp;" Framed "&amp;MaterialsTable[[#This Row],[Framing Configuration]]&amp;" "&amp;MaterialsTable[[#This Row],[Framing Depth]]&amp;" R-"&amp;MaterialsTable[[#This Row],[CavityInsulation (R-XX)]]&amp;" ins."</f>
        <v>Wood Framed Roof24inOC 5_5In R-22 ins.</v>
      </c>
      <c r="AE1037" s="104" t="s">
        <v>3996</v>
      </c>
      <c r="AF1037" s="104" t="s">
        <v>3994</v>
      </c>
      <c r="AG1037" s="98" t="s">
        <v>3988</v>
      </c>
      <c r="AH1037" s="100" t="s">
        <v>3901</v>
      </c>
      <c r="AI1037" s="106">
        <v>22</v>
      </c>
      <c r="AJ1037" s="98">
        <v>18.139399999999998</v>
      </c>
      <c r="AK1037" s="108"/>
    </row>
    <row r="1038" spans="1:37" s="104" customFormat="1">
      <c r="A1038" s="104" t="str">
        <f>CONCATENATE(MaterialsTable[[#This Row],[Code Category]]," - ",RIGHT(MaterialsTable[[#This Row],[Framing Configuration]],6)," - ",MaterialsTable[[#This Row],[FramingSize]]," - R",MaterialsTable[[#This Row],[CavityInsulation (R-XX)]]," ins.")</f>
        <v>Wood Framed Attic Floor - 24inOC - 2x6 - R25 ins.</v>
      </c>
      <c r="AB1038" s="104" t="s">
        <v>3250</v>
      </c>
      <c r="AC1038" s="104" t="s">
        <v>3999</v>
      </c>
      <c r="AD1038" s="105" t="str">
        <f>MaterialsTable[[#This Row],[FramingMaterial]]&amp;" Framed "&amp;MaterialsTable[[#This Row],[Framing Configuration]]&amp;" "&amp;MaterialsTable[[#This Row],[Framing Depth]]&amp;" R-"&amp;MaterialsTable[[#This Row],[CavityInsulation (R-XX)]]&amp;" ins."</f>
        <v>Wood Framed Roof24inOC 5_5In R-25 ins.</v>
      </c>
      <c r="AE1038" s="104" t="s">
        <v>3996</v>
      </c>
      <c r="AF1038" s="104" t="s">
        <v>3994</v>
      </c>
      <c r="AG1038" s="98" t="s">
        <v>3988</v>
      </c>
      <c r="AH1038" s="100" t="s">
        <v>3901</v>
      </c>
      <c r="AI1038" s="106">
        <v>25</v>
      </c>
      <c r="AJ1038" s="98">
        <v>19.977699999999999</v>
      </c>
      <c r="AK1038" s="108"/>
    </row>
    <row r="1039" spans="1:37" s="104" customFormat="1">
      <c r="A1039" s="104" t="str">
        <f>CONCATENATE(MaterialsTable[[#This Row],[Code Category]]," - ",RIGHT(MaterialsTable[[#This Row],[Framing Configuration]],6)," - ",MaterialsTable[[#This Row],[FramingSize]]," - R",MaterialsTable[[#This Row],[CavityInsulation (R-XX)]]," ins.")</f>
        <v>Wood Framed Attic Floor - 24inOC - 2x6 - R30 ins.</v>
      </c>
      <c r="AB1039" s="104" t="s">
        <v>3250</v>
      </c>
      <c r="AC1039" s="104" t="s">
        <v>3999</v>
      </c>
      <c r="AD1039" s="105" t="str">
        <f>MaterialsTable[[#This Row],[FramingMaterial]]&amp;" Framed "&amp;MaterialsTable[[#This Row],[Framing Configuration]]&amp;" "&amp;MaterialsTable[[#This Row],[Framing Depth]]&amp;" R-"&amp;MaterialsTable[[#This Row],[CavityInsulation (R-XX)]]&amp;" ins."</f>
        <v>Wood Framed Roof24inOC 5_5In R-30 ins.</v>
      </c>
      <c r="AE1039" s="104" t="s">
        <v>3996</v>
      </c>
      <c r="AF1039" s="104" t="s">
        <v>3994</v>
      </c>
      <c r="AG1039" s="98" t="s">
        <v>3988</v>
      </c>
      <c r="AH1039" s="100" t="s">
        <v>3901</v>
      </c>
      <c r="AI1039" s="106">
        <v>30</v>
      </c>
      <c r="AJ1039" s="98">
        <v>22.802</v>
      </c>
      <c r="AK1039" s="108"/>
    </row>
    <row r="1040" spans="1:37" s="104" customFormat="1">
      <c r="A1040" s="104" t="str">
        <f>CONCATENATE(MaterialsTable[[#This Row],[Code Category]]," - ",RIGHT(MaterialsTable[[#This Row],[Framing Configuration]],6)," - ",MaterialsTable[[#This Row],[FramingSize]]," - R",MaterialsTable[[#This Row],[CavityInsulation (R-XX)]]," ins.")</f>
        <v>Wood Framed Attic Floor - 24inOC - 2x6 - R38 ins.</v>
      </c>
      <c r="AB1040" s="104" t="s">
        <v>3250</v>
      </c>
      <c r="AC1040" s="104" t="s">
        <v>3999</v>
      </c>
      <c r="AD1040" s="105" t="str">
        <f>MaterialsTable[[#This Row],[FramingMaterial]]&amp;" Framed "&amp;MaterialsTable[[#This Row],[Framing Configuration]]&amp;" "&amp;MaterialsTable[[#This Row],[Framing Depth]]&amp;" R-"&amp;MaterialsTable[[#This Row],[CavityInsulation (R-XX)]]&amp;" ins."</f>
        <v>Wood Framed Roof24inOC 5_5In R-38 ins.</v>
      </c>
      <c r="AE1040" s="104" t="s">
        <v>3996</v>
      </c>
      <c r="AF1040" s="104" t="s">
        <v>3994</v>
      </c>
      <c r="AG1040" s="98" t="s">
        <v>3988</v>
      </c>
      <c r="AH1040" s="100" t="s">
        <v>3901</v>
      </c>
      <c r="AI1040" s="106">
        <v>38</v>
      </c>
      <c r="AJ1040" s="98">
        <v>26.788499999999999</v>
      </c>
      <c r="AK1040" s="108"/>
    </row>
    <row r="1041" spans="1:37" s="104" customFormat="1">
      <c r="A1041" s="104" t="str">
        <f>CONCATENATE(MaterialsTable[[#This Row],[Code Category]]," - ",RIGHT(MaterialsTable[[#This Row],[Framing Configuration]],6)," - ",MaterialsTable[[#This Row],[FramingSize]]," - R",MaterialsTable[[#This Row],[CavityInsulation (R-XX)]]," ins.")</f>
        <v>Wood Framed Attic Floor - 24inOC - 2x6 - R44 ins.</v>
      </c>
      <c r="AB1041" s="104" t="s">
        <v>3250</v>
      </c>
      <c r="AC1041" s="104" t="s">
        <v>3999</v>
      </c>
      <c r="AD1041" s="105" t="str">
        <f>MaterialsTable[[#This Row],[FramingMaterial]]&amp;" Framed "&amp;MaterialsTable[[#This Row],[Framing Configuration]]&amp;" "&amp;MaterialsTable[[#This Row],[Framing Depth]]&amp;" R-"&amp;MaterialsTable[[#This Row],[CavityInsulation (R-XX)]]&amp;" ins."</f>
        <v>Wood Framed Roof24inOC 5_5In R-44 ins.</v>
      </c>
      <c r="AE1041" s="104" t="s">
        <v>3996</v>
      </c>
      <c r="AF1041" s="104" t="s">
        <v>3994</v>
      </c>
      <c r="AG1041" s="98" t="s">
        <v>3988</v>
      </c>
      <c r="AH1041" s="100" t="s">
        <v>3901</v>
      </c>
      <c r="AI1041" s="106">
        <v>44</v>
      </c>
      <c r="AJ1041" s="98">
        <v>29.418500000000002</v>
      </c>
      <c r="AK1041" s="108"/>
    </row>
    <row r="1042" spans="1:37" s="104" customFormat="1">
      <c r="A1042" s="104" t="str">
        <f>CONCATENATE(MaterialsTable[[#This Row],[Code Category]]," - ",RIGHT(MaterialsTable[[#This Row],[Framing Configuration]],6)," - ",MaterialsTable[[#This Row],[FramingSize]]," - R",MaterialsTable[[#This Row],[CavityInsulation (R-XX)]]," ins.")</f>
        <v>Wood Framed Attic Floor - 24inOC - 2x6 - R49 ins.</v>
      </c>
      <c r="AB1042" s="104" t="s">
        <v>3250</v>
      </c>
      <c r="AC1042" s="104" t="s">
        <v>3999</v>
      </c>
      <c r="AD1042" s="105" t="str">
        <f>MaterialsTable[[#This Row],[FramingMaterial]]&amp;" Framed "&amp;MaterialsTable[[#This Row],[Framing Configuration]]&amp;" "&amp;MaterialsTable[[#This Row],[Framing Depth]]&amp;" R-"&amp;MaterialsTable[[#This Row],[CavityInsulation (R-XX)]]&amp;" ins."</f>
        <v>Wood Framed Roof24inOC 5_5In R-49 ins.</v>
      </c>
      <c r="AE1042" s="104" t="s">
        <v>3996</v>
      </c>
      <c r="AF1042" s="104" t="s">
        <v>3994</v>
      </c>
      <c r="AG1042" s="98" t="s">
        <v>3988</v>
      </c>
      <c r="AH1042" s="100" t="s">
        <v>3901</v>
      </c>
      <c r="AI1042" s="106">
        <v>49</v>
      </c>
      <c r="AJ1042" s="98">
        <v>31.4116</v>
      </c>
      <c r="AK1042" s="108"/>
    </row>
    <row r="1043" spans="1:37" s="104" customFormat="1">
      <c r="A1043" s="104" t="str">
        <f>CONCATENATE(MaterialsTable[[#This Row],[Code Category]]," - ",RIGHT(MaterialsTable[[#This Row],[Framing Configuration]],6)," - ",MaterialsTable[[#This Row],[FramingSize]]," - R",MaterialsTable[[#This Row],[CavityInsulation (R-XX)]]," ins.")</f>
        <v>Wood Framed Attic Floor - 24inOC - 2x6 - R60 ins.</v>
      </c>
      <c r="AB1043" s="104" t="s">
        <v>3250</v>
      </c>
      <c r="AC1043" s="104" t="s">
        <v>3999</v>
      </c>
      <c r="AD1043" s="105" t="str">
        <f>MaterialsTable[[#This Row],[FramingMaterial]]&amp;" Framed "&amp;MaterialsTable[[#This Row],[Framing Configuration]]&amp;" "&amp;MaterialsTable[[#This Row],[Framing Depth]]&amp;" R-"&amp;MaterialsTable[[#This Row],[CavityInsulation (R-XX)]]&amp;" ins."</f>
        <v>Wood Framed Roof24inOC 5_5In R-60 ins.</v>
      </c>
      <c r="AE1043" s="104" t="s">
        <v>3996</v>
      </c>
      <c r="AF1043" s="104" t="s">
        <v>3994</v>
      </c>
      <c r="AG1043" s="98" t="s">
        <v>3988</v>
      </c>
      <c r="AH1043" s="100" t="s">
        <v>3901</v>
      </c>
      <c r="AI1043" s="106">
        <v>60</v>
      </c>
      <c r="AJ1043" s="98">
        <v>35.266100000000002</v>
      </c>
      <c r="AK1043" s="108"/>
    </row>
    <row r="1044" spans="1:37" s="104" customFormat="1">
      <c r="A1044" s="104" t="str">
        <f>CONCATENATE(MaterialsTable[[#This Row],[Code Category]]," - ",RIGHT(MaterialsTable[[#This Row],[Framing Configuration]],6)," - ",MaterialsTable[[#This Row],[FramingSize]]," - R",MaterialsTable[[#This Row],[CavityInsulation (R-XX)]]," ins.")</f>
        <v>Wood Framed Attic Floor - 16inOC - 2x8 - R11 ins.</v>
      </c>
      <c r="AB1044" s="104" t="s">
        <v>3250</v>
      </c>
      <c r="AC1044" s="104" t="s">
        <v>3999</v>
      </c>
      <c r="AD1044" s="105" t="str">
        <f>MaterialsTable[[#This Row],[FramingMaterial]]&amp;" Framed "&amp;MaterialsTable[[#This Row],[Framing Configuration]]&amp;" "&amp;MaterialsTable[[#This Row],[Framing Depth]]&amp;" R-"&amp;MaterialsTable[[#This Row],[CavityInsulation (R-XX)]]&amp;" ins."</f>
        <v>Wood Framed Roof16inOC 7_25In R-11 ins.</v>
      </c>
      <c r="AE1044" s="104" t="s">
        <v>3996</v>
      </c>
      <c r="AF1044" s="104" t="s">
        <v>3986</v>
      </c>
      <c r="AG1044" s="98" t="s">
        <v>3989</v>
      </c>
      <c r="AH1044" s="100" t="s">
        <v>3903</v>
      </c>
      <c r="AI1044" s="106">
        <v>11</v>
      </c>
      <c r="AJ1044" s="98">
        <v>10.4438</v>
      </c>
      <c r="AK1044" s="108"/>
    </row>
    <row r="1045" spans="1:37" s="104" customFormat="1">
      <c r="A1045" s="104" t="str">
        <f>CONCATENATE(MaterialsTable[[#This Row],[Code Category]]," - ",RIGHT(MaterialsTable[[#This Row],[Framing Configuration]],6)," - ",MaterialsTable[[#This Row],[FramingSize]]," - R",MaterialsTable[[#This Row],[CavityInsulation (R-XX)]]," ins.")</f>
        <v>Wood Framed Attic Floor - 16inOC - 2x8 - R13 ins.</v>
      </c>
      <c r="AB1045" s="104" t="s">
        <v>3250</v>
      </c>
      <c r="AC1045" s="104" t="s">
        <v>3999</v>
      </c>
      <c r="AD1045" s="105" t="str">
        <f>MaterialsTable[[#This Row],[FramingMaterial]]&amp;" Framed "&amp;MaterialsTable[[#This Row],[Framing Configuration]]&amp;" "&amp;MaterialsTable[[#This Row],[Framing Depth]]&amp;" R-"&amp;MaterialsTable[[#This Row],[CavityInsulation (R-XX)]]&amp;" ins."</f>
        <v>Wood Framed Roof16inOC 7_25In R-13 ins.</v>
      </c>
      <c r="AE1045" s="104" t="s">
        <v>3996</v>
      </c>
      <c r="AF1045" s="104" t="s">
        <v>3986</v>
      </c>
      <c r="AG1045" s="98" t="s">
        <v>3989</v>
      </c>
      <c r="AH1045" s="100" t="s">
        <v>3903</v>
      </c>
      <c r="AI1045" s="106">
        <v>13</v>
      </c>
      <c r="AJ1045" s="98">
        <v>12.0246</v>
      </c>
      <c r="AK1045" s="108"/>
    </row>
    <row r="1046" spans="1:37" s="104" customFormat="1">
      <c r="A1046" s="104" t="str">
        <f>CONCATENATE(MaterialsTable[[#This Row],[Code Category]]," - ",RIGHT(MaterialsTable[[#This Row],[Framing Configuration]],6)," - ",MaterialsTable[[#This Row],[FramingSize]]," - R",MaterialsTable[[#This Row],[CavityInsulation (R-XX)]]," ins.")</f>
        <v>Wood Framed Attic Floor - 16inOC - 2x8 - R19 ins.</v>
      </c>
      <c r="AB1046" s="104" t="s">
        <v>3250</v>
      </c>
      <c r="AC1046" s="104" t="s">
        <v>3999</v>
      </c>
      <c r="AD1046" s="105" t="str">
        <f>MaterialsTable[[#This Row],[FramingMaterial]]&amp;" Framed "&amp;MaterialsTable[[#This Row],[Framing Configuration]]&amp;" "&amp;MaterialsTable[[#This Row],[Framing Depth]]&amp;" R-"&amp;MaterialsTable[[#This Row],[CavityInsulation (R-XX)]]&amp;" ins."</f>
        <v>Wood Framed Roof16inOC 7_25In R-19 ins.</v>
      </c>
      <c r="AE1046" s="104" t="s">
        <v>3996</v>
      </c>
      <c r="AF1046" s="104" t="s">
        <v>3986</v>
      </c>
      <c r="AG1046" s="98" t="s">
        <v>3989</v>
      </c>
      <c r="AH1046" s="100" t="s">
        <v>3903</v>
      </c>
      <c r="AI1046" s="106">
        <v>19</v>
      </c>
      <c r="AJ1046" s="98">
        <v>16.312999999999999</v>
      </c>
      <c r="AK1046" s="108"/>
    </row>
    <row r="1047" spans="1:37" s="104" customFormat="1">
      <c r="A1047" s="104" t="str">
        <f>CONCATENATE(MaterialsTable[[#This Row],[Code Category]]," - ",RIGHT(MaterialsTable[[#This Row],[Framing Configuration]],6)," - ",MaterialsTable[[#This Row],[FramingSize]]," - R",MaterialsTable[[#This Row],[CavityInsulation (R-XX)]]," ins.")</f>
        <v>Wood Framed Attic Floor - 16inOC - 2x8 - R21 ins.</v>
      </c>
      <c r="AB1047" s="104" t="s">
        <v>3250</v>
      </c>
      <c r="AC1047" s="104" t="s">
        <v>3999</v>
      </c>
      <c r="AD1047" s="105" t="str">
        <f>MaterialsTable[[#This Row],[FramingMaterial]]&amp;" Framed "&amp;MaterialsTable[[#This Row],[Framing Configuration]]&amp;" "&amp;MaterialsTable[[#This Row],[Framing Depth]]&amp;" R-"&amp;MaterialsTable[[#This Row],[CavityInsulation (R-XX)]]&amp;" ins."</f>
        <v>Wood Framed Roof16inOC 7_25In R-21 ins.</v>
      </c>
      <c r="AE1047" s="104" t="s">
        <v>3996</v>
      </c>
      <c r="AF1047" s="104" t="s">
        <v>3986</v>
      </c>
      <c r="AG1047" s="98" t="s">
        <v>3989</v>
      </c>
      <c r="AH1047" s="100" t="s">
        <v>3903</v>
      </c>
      <c r="AI1047" s="106">
        <v>21</v>
      </c>
      <c r="AJ1047" s="98">
        <v>17.608899999999998</v>
      </c>
      <c r="AK1047" s="108"/>
    </row>
    <row r="1048" spans="1:37" s="104" customFormat="1">
      <c r="A1048" s="104" t="str">
        <f>CONCATENATE(MaterialsTable[[#This Row],[Code Category]]," - ",RIGHT(MaterialsTable[[#This Row],[Framing Configuration]],6)," - ",MaterialsTable[[#This Row],[FramingSize]]," - R",MaterialsTable[[#This Row],[CavityInsulation (R-XX)]]," ins.")</f>
        <v>Wood Framed Attic Floor - 16inOC - 2x8 - R22 ins.</v>
      </c>
      <c r="AB1048" s="104" t="s">
        <v>3250</v>
      </c>
      <c r="AC1048" s="104" t="s">
        <v>3999</v>
      </c>
      <c r="AD1048" s="105" t="str">
        <f>MaterialsTable[[#This Row],[FramingMaterial]]&amp;" Framed "&amp;MaterialsTable[[#This Row],[Framing Configuration]]&amp;" "&amp;MaterialsTable[[#This Row],[Framing Depth]]&amp;" R-"&amp;MaterialsTable[[#This Row],[CavityInsulation (R-XX)]]&amp;" ins."</f>
        <v>Wood Framed Roof16inOC 7_25In R-22 ins.</v>
      </c>
      <c r="AE1048" s="104" t="s">
        <v>3996</v>
      </c>
      <c r="AF1048" s="104" t="s">
        <v>3986</v>
      </c>
      <c r="AG1048" s="98" t="s">
        <v>3989</v>
      </c>
      <c r="AH1048" s="100" t="s">
        <v>3903</v>
      </c>
      <c r="AI1048" s="106">
        <v>22</v>
      </c>
      <c r="AJ1048" s="98">
        <v>18.234400000000001</v>
      </c>
      <c r="AK1048" s="108"/>
    </row>
    <row r="1049" spans="1:37" s="104" customFormat="1">
      <c r="A1049" s="104" t="str">
        <f>CONCATENATE(MaterialsTable[[#This Row],[Code Category]]," - ",RIGHT(MaterialsTable[[#This Row],[Framing Configuration]],6)," - ",MaterialsTable[[#This Row],[FramingSize]]," - R",MaterialsTable[[#This Row],[CavityInsulation (R-XX)]]," ins.")</f>
        <v>Wood Framed Attic Floor - 16inOC - 2x8 - R25 ins.</v>
      </c>
      <c r="AB1049" s="104" t="s">
        <v>3250</v>
      </c>
      <c r="AC1049" s="104" t="s">
        <v>3999</v>
      </c>
      <c r="AD1049" s="105" t="str">
        <f>MaterialsTable[[#This Row],[FramingMaterial]]&amp;" Framed "&amp;MaterialsTable[[#This Row],[Framing Configuration]]&amp;" "&amp;MaterialsTable[[#This Row],[Framing Depth]]&amp;" R-"&amp;MaterialsTable[[#This Row],[CavityInsulation (R-XX)]]&amp;" ins."</f>
        <v>Wood Framed Roof16inOC 7_25In R-25 ins.</v>
      </c>
      <c r="AE1049" s="104" t="s">
        <v>3996</v>
      </c>
      <c r="AF1049" s="104" t="s">
        <v>3986</v>
      </c>
      <c r="AG1049" s="98" t="s">
        <v>3989</v>
      </c>
      <c r="AH1049" s="100" t="s">
        <v>3903</v>
      </c>
      <c r="AI1049" s="106">
        <v>25</v>
      </c>
      <c r="AJ1049" s="98">
        <v>20.027100000000001</v>
      </c>
      <c r="AK1049" s="108"/>
    </row>
    <row r="1050" spans="1:37" s="104" customFormat="1">
      <c r="A1050" s="104" t="str">
        <f>CONCATENATE(MaterialsTable[[#This Row],[Code Category]]," - ",RIGHT(MaterialsTable[[#This Row],[Framing Configuration]],6)," - ",MaterialsTable[[#This Row],[FramingSize]]," - R",MaterialsTable[[#This Row],[CavityInsulation (R-XX)]]," ins.")</f>
        <v>Wood Framed Attic Floor - 16inOC - 2x8 - R30 ins.</v>
      </c>
      <c r="AB1050" s="104" t="s">
        <v>3250</v>
      </c>
      <c r="AC1050" s="104" t="s">
        <v>3999</v>
      </c>
      <c r="AD1050" s="105" t="str">
        <f>MaterialsTable[[#This Row],[FramingMaterial]]&amp;" Framed "&amp;MaterialsTable[[#This Row],[Framing Configuration]]&amp;" "&amp;MaterialsTable[[#This Row],[Framing Depth]]&amp;" R-"&amp;MaterialsTable[[#This Row],[CavityInsulation (R-XX)]]&amp;" ins."</f>
        <v>Wood Framed Roof16inOC 7_25In R-30 ins.</v>
      </c>
      <c r="AE1050" s="104" t="s">
        <v>3996</v>
      </c>
      <c r="AF1050" s="104" t="s">
        <v>3986</v>
      </c>
      <c r="AG1050" s="98" t="s">
        <v>3989</v>
      </c>
      <c r="AH1050" s="100" t="s">
        <v>3903</v>
      </c>
      <c r="AI1050" s="106">
        <v>30</v>
      </c>
      <c r="AJ1050" s="98">
        <v>22.7622</v>
      </c>
      <c r="AK1050" s="108"/>
    </row>
    <row r="1051" spans="1:37" s="104" customFormat="1">
      <c r="A1051" s="104" t="str">
        <f>CONCATENATE(MaterialsTable[[#This Row],[Code Category]]," - ",RIGHT(MaterialsTable[[#This Row],[Framing Configuration]],6)," - ",MaterialsTable[[#This Row],[FramingSize]]," - R",MaterialsTable[[#This Row],[CavityInsulation (R-XX)]]," ins.")</f>
        <v>Wood Framed Attic Floor - 16inOC - 2x8 - R38 ins.</v>
      </c>
      <c r="AB1051" s="104" t="s">
        <v>3250</v>
      </c>
      <c r="AC1051" s="104" t="s">
        <v>3999</v>
      </c>
      <c r="AD1051" s="105" t="str">
        <f>MaterialsTable[[#This Row],[FramingMaterial]]&amp;" Framed "&amp;MaterialsTable[[#This Row],[Framing Configuration]]&amp;" "&amp;MaterialsTable[[#This Row],[Framing Depth]]&amp;" R-"&amp;MaterialsTable[[#This Row],[CavityInsulation (R-XX)]]&amp;" ins."</f>
        <v>Wood Framed Roof16inOC 7_25In R-38 ins.</v>
      </c>
      <c r="AE1051" s="104" t="s">
        <v>3996</v>
      </c>
      <c r="AF1051" s="104" t="s">
        <v>3986</v>
      </c>
      <c r="AG1051" s="98" t="s">
        <v>3989</v>
      </c>
      <c r="AH1051" s="100" t="s">
        <v>3903</v>
      </c>
      <c r="AI1051" s="106">
        <v>38</v>
      </c>
      <c r="AJ1051" s="98">
        <v>26.584</v>
      </c>
      <c r="AK1051" s="108"/>
    </row>
    <row r="1052" spans="1:37" s="104" customFormat="1">
      <c r="A1052" s="104" t="str">
        <f>CONCATENATE(MaterialsTable[[#This Row],[Code Category]]," - ",RIGHT(MaterialsTable[[#This Row],[Framing Configuration]],6)," - ",MaterialsTable[[#This Row],[FramingSize]]," - R",MaterialsTable[[#This Row],[CavityInsulation (R-XX)]]," ins.")</f>
        <v>Wood Framed Attic Floor - 16inOC - 2x8 - R44 ins.</v>
      </c>
      <c r="AB1052" s="104" t="s">
        <v>3250</v>
      </c>
      <c r="AC1052" s="104" t="s">
        <v>3999</v>
      </c>
      <c r="AD1052" s="105" t="str">
        <f>MaterialsTable[[#This Row],[FramingMaterial]]&amp;" Framed "&amp;MaterialsTable[[#This Row],[Framing Configuration]]&amp;" "&amp;MaterialsTable[[#This Row],[Framing Depth]]&amp;" R-"&amp;MaterialsTable[[#This Row],[CavityInsulation (R-XX)]]&amp;" ins."</f>
        <v>Wood Framed Roof16inOC 7_25In R-44 ins.</v>
      </c>
      <c r="AE1052" s="104" t="s">
        <v>3996</v>
      </c>
      <c r="AF1052" s="104" t="s">
        <v>3986</v>
      </c>
      <c r="AG1052" s="98" t="s">
        <v>3989</v>
      </c>
      <c r="AH1052" s="100" t="s">
        <v>3903</v>
      </c>
      <c r="AI1052" s="106">
        <v>44</v>
      </c>
      <c r="AJ1052" s="98">
        <v>29.0808</v>
      </c>
      <c r="AK1052" s="108"/>
    </row>
    <row r="1053" spans="1:37" s="104" customFormat="1">
      <c r="A1053" s="104" t="str">
        <f>CONCATENATE(MaterialsTable[[#This Row],[Code Category]]," - ",RIGHT(MaterialsTable[[#This Row],[Framing Configuration]],6)," - ",MaterialsTable[[#This Row],[FramingSize]]," - R",MaterialsTable[[#This Row],[CavityInsulation (R-XX)]]," ins.")</f>
        <v>Wood Framed Attic Floor - 16inOC - 2x8 - R49 ins.</v>
      </c>
      <c r="AB1053" s="104" t="s">
        <v>3250</v>
      </c>
      <c r="AC1053" s="104" t="s">
        <v>3999</v>
      </c>
      <c r="AD1053" s="105" t="str">
        <f>MaterialsTable[[#This Row],[FramingMaterial]]&amp;" Framed "&amp;MaterialsTable[[#This Row],[Framing Configuration]]&amp;" "&amp;MaterialsTable[[#This Row],[Framing Depth]]&amp;" R-"&amp;MaterialsTable[[#This Row],[CavityInsulation (R-XX)]]&amp;" ins."</f>
        <v>Wood Framed Roof16inOC 7_25In R-49 ins.</v>
      </c>
      <c r="AE1053" s="104" t="s">
        <v>3996</v>
      </c>
      <c r="AF1053" s="104" t="s">
        <v>3986</v>
      </c>
      <c r="AG1053" s="98" t="s">
        <v>3989</v>
      </c>
      <c r="AH1053" s="100" t="s">
        <v>3903</v>
      </c>
      <c r="AI1053" s="106">
        <v>49</v>
      </c>
      <c r="AJ1053" s="98">
        <v>30.96</v>
      </c>
      <c r="AK1053" s="108"/>
    </row>
    <row r="1054" spans="1:37" s="104" customFormat="1">
      <c r="A1054" s="104" t="str">
        <f>CONCATENATE(MaterialsTable[[#This Row],[Code Category]]," - ",RIGHT(MaterialsTable[[#This Row],[Framing Configuration]],6)," - ",MaterialsTable[[#This Row],[FramingSize]]," - R",MaterialsTable[[#This Row],[CavityInsulation (R-XX)]]," ins.")</f>
        <v>Wood Framed Attic Floor - 16inOC - 2x8 - R60 ins.</v>
      </c>
      <c r="AB1054" s="104" t="s">
        <v>3250</v>
      </c>
      <c r="AC1054" s="104" t="s">
        <v>3999</v>
      </c>
      <c r="AD1054" s="105" t="str">
        <f>MaterialsTable[[#This Row],[FramingMaterial]]&amp;" Framed "&amp;MaterialsTable[[#This Row],[Framing Configuration]]&amp;" "&amp;MaterialsTable[[#This Row],[Framing Depth]]&amp;" R-"&amp;MaterialsTable[[#This Row],[CavityInsulation (R-XX)]]&amp;" ins."</f>
        <v>Wood Framed Roof16inOC 7_25In R-60 ins.</v>
      </c>
      <c r="AE1054" s="104" t="s">
        <v>3996</v>
      </c>
      <c r="AF1054" s="104" t="s">
        <v>3986</v>
      </c>
      <c r="AG1054" s="98" t="s">
        <v>3989</v>
      </c>
      <c r="AH1054" s="100" t="s">
        <v>3903</v>
      </c>
      <c r="AI1054" s="106">
        <v>60</v>
      </c>
      <c r="AJ1054" s="98">
        <v>34.563299999999998</v>
      </c>
      <c r="AK1054" s="108"/>
    </row>
    <row r="1055" spans="1:37" s="104" customFormat="1">
      <c r="A1055" s="104" t="str">
        <f>CONCATENATE(MaterialsTable[[#This Row],[Code Category]]," - ",RIGHT(MaterialsTable[[#This Row],[Framing Configuration]],6)," - ",MaterialsTable[[#This Row],[FramingSize]]," - R",MaterialsTable[[#This Row],[CavityInsulation (R-XX)]]," ins.")</f>
        <v>Wood Framed Attic Floor - 24inOC - 2x8 - R11 ins.</v>
      </c>
      <c r="AB1055" s="104" t="s">
        <v>3250</v>
      </c>
      <c r="AC1055" s="104" t="s">
        <v>3999</v>
      </c>
      <c r="AD1055" s="105" t="str">
        <f>MaterialsTable[[#This Row],[FramingMaterial]]&amp;" Framed "&amp;MaterialsTable[[#This Row],[Framing Configuration]]&amp;" "&amp;MaterialsTable[[#This Row],[Framing Depth]]&amp;" R-"&amp;MaterialsTable[[#This Row],[CavityInsulation (R-XX)]]&amp;" ins."</f>
        <v>Wood Framed Roof24inOC 7_25In R-11 ins.</v>
      </c>
      <c r="AE1055" s="104" t="s">
        <v>3996</v>
      </c>
      <c r="AF1055" s="104" t="s">
        <v>3994</v>
      </c>
      <c r="AG1055" s="98" t="s">
        <v>3989</v>
      </c>
      <c r="AH1055" s="100" t="s">
        <v>3903</v>
      </c>
      <c r="AI1055" s="106">
        <v>11</v>
      </c>
      <c r="AJ1055" s="98">
        <v>10.604699999999999</v>
      </c>
      <c r="AK1055" s="108"/>
    </row>
    <row r="1056" spans="1:37" s="104" customFormat="1">
      <c r="A1056" s="104" t="str">
        <f>CONCATENATE(MaterialsTable[[#This Row],[Code Category]]," - ",RIGHT(MaterialsTable[[#This Row],[Framing Configuration]],6)," - ",MaterialsTable[[#This Row],[FramingSize]]," - R",MaterialsTable[[#This Row],[CavityInsulation (R-XX)]]," ins.")</f>
        <v>Wood Framed Attic Floor - 24inOC - 2x8 - R13 ins.</v>
      </c>
      <c r="AB1056" s="104" t="s">
        <v>3250</v>
      </c>
      <c r="AC1056" s="104" t="s">
        <v>3999</v>
      </c>
      <c r="AD1056" s="105" t="str">
        <f>MaterialsTable[[#This Row],[FramingMaterial]]&amp;" Framed "&amp;MaterialsTable[[#This Row],[Framing Configuration]]&amp;" "&amp;MaterialsTable[[#This Row],[Framing Depth]]&amp;" R-"&amp;MaterialsTable[[#This Row],[CavityInsulation (R-XX)]]&amp;" ins."</f>
        <v>Wood Framed Roof24inOC 7_25In R-13 ins.</v>
      </c>
      <c r="AE1056" s="104" t="s">
        <v>3996</v>
      </c>
      <c r="AF1056" s="104" t="s">
        <v>3994</v>
      </c>
      <c r="AG1056" s="98" t="s">
        <v>3989</v>
      </c>
      <c r="AH1056" s="100" t="s">
        <v>3903</v>
      </c>
      <c r="AI1056" s="106">
        <v>13</v>
      </c>
      <c r="AJ1056" s="98">
        <v>12.301500000000001</v>
      </c>
      <c r="AK1056" s="108"/>
    </row>
    <row r="1057" spans="1:37" s="104" customFormat="1">
      <c r="A1057" s="104" t="str">
        <f>CONCATENATE(MaterialsTable[[#This Row],[Code Category]]," - ",RIGHT(MaterialsTable[[#This Row],[Framing Configuration]],6)," - ",MaterialsTable[[#This Row],[FramingSize]]," - R",MaterialsTable[[#This Row],[CavityInsulation (R-XX)]]," ins.")</f>
        <v>Wood Framed Attic Floor - 24inOC - 2x8 - R19 ins.</v>
      </c>
      <c r="AB1057" s="104" t="s">
        <v>3250</v>
      </c>
      <c r="AC1057" s="104" t="s">
        <v>3999</v>
      </c>
      <c r="AD1057" s="105" t="str">
        <f>MaterialsTable[[#This Row],[FramingMaterial]]&amp;" Framed "&amp;MaterialsTable[[#This Row],[Framing Configuration]]&amp;" "&amp;MaterialsTable[[#This Row],[Framing Depth]]&amp;" R-"&amp;MaterialsTable[[#This Row],[CavityInsulation (R-XX)]]&amp;" ins."</f>
        <v>Wood Framed Roof24inOC 7_25In R-19 ins.</v>
      </c>
      <c r="AE1057" s="104" t="s">
        <v>3996</v>
      </c>
      <c r="AF1057" s="104" t="s">
        <v>3994</v>
      </c>
      <c r="AG1057" s="98" t="s">
        <v>3989</v>
      </c>
      <c r="AH1057" s="100" t="s">
        <v>3903</v>
      </c>
      <c r="AI1057" s="106">
        <v>19</v>
      </c>
      <c r="AJ1057" s="98">
        <v>17.035799999999998</v>
      </c>
      <c r="AK1057" s="108"/>
    </row>
    <row r="1058" spans="1:37" s="104" customFormat="1">
      <c r="A1058" s="104" t="str">
        <f>CONCATENATE(MaterialsTable[[#This Row],[Code Category]]," - ",RIGHT(MaterialsTable[[#This Row],[Framing Configuration]],6)," - ",MaterialsTable[[#This Row],[FramingSize]]," - R",MaterialsTable[[#This Row],[CavityInsulation (R-XX)]]," ins.")</f>
        <v>Wood Framed Attic Floor - 24inOC - 2x8 - R21 ins.</v>
      </c>
      <c r="AB1058" s="104" t="s">
        <v>3250</v>
      </c>
      <c r="AC1058" s="104" t="s">
        <v>3999</v>
      </c>
      <c r="AD1058" s="105" t="str">
        <f>MaterialsTable[[#This Row],[FramingMaterial]]&amp;" Framed "&amp;MaterialsTable[[#This Row],[Framing Configuration]]&amp;" "&amp;MaterialsTable[[#This Row],[Framing Depth]]&amp;" R-"&amp;MaterialsTable[[#This Row],[CavityInsulation (R-XX)]]&amp;" ins."</f>
        <v>Wood Framed Roof24inOC 7_25In R-21 ins.</v>
      </c>
      <c r="AE1058" s="104" t="s">
        <v>3996</v>
      </c>
      <c r="AF1058" s="104" t="s">
        <v>3994</v>
      </c>
      <c r="AG1058" s="98" t="s">
        <v>3989</v>
      </c>
      <c r="AH1058" s="100" t="s">
        <v>3903</v>
      </c>
      <c r="AI1058" s="106">
        <v>21</v>
      </c>
      <c r="AJ1058" s="98">
        <v>18.505400000000002</v>
      </c>
      <c r="AK1058" s="108"/>
    </row>
    <row r="1059" spans="1:37" s="104" customFormat="1">
      <c r="A1059" s="104" t="str">
        <f>CONCATENATE(MaterialsTable[[#This Row],[Code Category]]," - ",RIGHT(MaterialsTable[[#This Row],[Framing Configuration]],6)," - ",MaterialsTable[[#This Row],[FramingSize]]," - R",MaterialsTable[[#This Row],[CavityInsulation (R-XX)]]," ins.")</f>
        <v>Wood Framed Attic Floor - 24inOC - 2x8 - R22 ins.</v>
      </c>
      <c r="AB1059" s="104" t="s">
        <v>3250</v>
      </c>
      <c r="AC1059" s="104" t="s">
        <v>3999</v>
      </c>
      <c r="AD1059" s="105" t="str">
        <f>MaterialsTable[[#This Row],[FramingMaterial]]&amp;" Framed "&amp;MaterialsTable[[#This Row],[Framing Configuration]]&amp;" "&amp;MaterialsTable[[#This Row],[Framing Depth]]&amp;" R-"&amp;MaterialsTable[[#This Row],[CavityInsulation (R-XX)]]&amp;" ins."</f>
        <v>Wood Framed Roof24inOC 7_25In R-22 ins.</v>
      </c>
      <c r="AE1059" s="104" t="s">
        <v>3996</v>
      </c>
      <c r="AF1059" s="104" t="s">
        <v>3994</v>
      </c>
      <c r="AG1059" s="98" t="s">
        <v>3989</v>
      </c>
      <c r="AH1059" s="100" t="s">
        <v>3903</v>
      </c>
      <c r="AI1059" s="106">
        <v>22</v>
      </c>
      <c r="AJ1059" s="98">
        <v>19.221399999999999</v>
      </c>
      <c r="AK1059" s="108"/>
    </row>
    <row r="1060" spans="1:37" s="104" customFormat="1">
      <c r="A1060" s="104" t="str">
        <f>CONCATENATE(MaterialsTable[[#This Row],[Code Category]]," - ",RIGHT(MaterialsTable[[#This Row],[Framing Configuration]],6)," - ",MaterialsTable[[#This Row],[FramingSize]]," - R",MaterialsTable[[#This Row],[CavityInsulation (R-XX)]]," ins.")</f>
        <v>Wood Framed Attic Floor - 24inOC - 2x8 - R25 ins.</v>
      </c>
      <c r="AB1060" s="104" t="s">
        <v>3250</v>
      </c>
      <c r="AC1060" s="104" t="s">
        <v>3999</v>
      </c>
      <c r="AD1060" s="105" t="str">
        <f>MaterialsTable[[#This Row],[FramingMaterial]]&amp;" Framed "&amp;MaterialsTable[[#This Row],[Framing Configuration]]&amp;" "&amp;MaterialsTable[[#This Row],[Framing Depth]]&amp;" R-"&amp;MaterialsTable[[#This Row],[CavityInsulation (R-XX)]]&amp;" ins."</f>
        <v>Wood Framed Roof24inOC 7_25In R-25 ins.</v>
      </c>
      <c r="AE1060" s="104" t="s">
        <v>3996</v>
      </c>
      <c r="AF1060" s="104" t="s">
        <v>3994</v>
      </c>
      <c r="AG1060" s="98" t="s">
        <v>3989</v>
      </c>
      <c r="AH1060" s="100" t="s">
        <v>3903</v>
      </c>
      <c r="AI1060" s="106">
        <v>25</v>
      </c>
      <c r="AJ1060" s="98">
        <v>21.297999999999998</v>
      </c>
      <c r="AK1060" s="108"/>
    </row>
    <row r="1061" spans="1:37" s="104" customFormat="1">
      <c r="A1061" s="104" t="str">
        <f>CONCATENATE(MaterialsTable[[#This Row],[Code Category]]," - ",RIGHT(MaterialsTable[[#This Row],[Framing Configuration]],6)," - ",MaterialsTable[[#This Row],[FramingSize]]," - R",MaterialsTable[[#This Row],[CavityInsulation (R-XX)]]," ins.")</f>
        <v>Wood Framed Attic Floor - 24inOC - 2x8 - R30 ins.</v>
      </c>
      <c r="AB1061" s="104" t="s">
        <v>3250</v>
      </c>
      <c r="AC1061" s="104" t="s">
        <v>3999</v>
      </c>
      <c r="AD1061" s="105" t="str">
        <f>MaterialsTable[[#This Row],[FramingMaterial]]&amp;" Framed "&amp;MaterialsTable[[#This Row],[Framing Configuration]]&amp;" "&amp;MaterialsTable[[#This Row],[Framing Depth]]&amp;" R-"&amp;MaterialsTable[[#This Row],[CavityInsulation (R-XX)]]&amp;" ins."</f>
        <v>Wood Framed Roof24inOC 7_25In R-30 ins.</v>
      </c>
      <c r="AE1061" s="104" t="s">
        <v>3996</v>
      </c>
      <c r="AF1061" s="104" t="s">
        <v>3994</v>
      </c>
      <c r="AG1061" s="98" t="s">
        <v>3989</v>
      </c>
      <c r="AH1061" s="100" t="s">
        <v>3903</v>
      </c>
      <c r="AI1061" s="106">
        <v>30</v>
      </c>
      <c r="AJ1061" s="98">
        <v>24.5383</v>
      </c>
      <c r="AK1061" s="108"/>
    </row>
    <row r="1062" spans="1:37" s="104" customFormat="1">
      <c r="A1062" s="104" t="str">
        <f>CONCATENATE(MaterialsTable[[#This Row],[Code Category]]," - ",RIGHT(MaterialsTable[[#This Row],[Framing Configuration]],6)," - ",MaterialsTable[[#This Row],[FramingSize]]," - R",MaterialsTable[[#This Row],[CavityInsulation (R-XX)]]," ins.")</f>
        <v>Wood Framed Attic Floor - 24inOC - 2x8 - R38 ins.</v>
      </c>
      <c r="AB1062" s="104" t="s">
        <v>3250</v>
      </c>
      <c r="AC1062" s="104" t="s">
        <v>3999</v>
      </c>
      <c r="AD1062" s="105" t="str">
        <f>MaterialsTable[[#This Row],[FramingMaterial]]&amp;" Framed "&amp;MaterialsTable[[#This Row],[Framing Configuration]]&amp;" "&amp;MaterialsTable[[#This Row],[Framing Depth]]&amp;" R-"&amp;MaterialsTable[[#This Row],[CavityInsulation (R-XX)]]&amp;" ins."</f>
        <v>Wood Framed Roof24inOC 7_25In R-38 ins.</v>
      </c>
      <c r="AE1062" s="104" t="s">
        <v>3996</v>
      </c>
      <c r="AF1062" s="104" t="s">
        <v>3994</v>
      </c>
      <c r="AG1062" s="98" t="s">
        <v>3989</v>
      </c>
      <c r="AH1062" s="100" t="s">
        <v>3903</v>
      </c>
      <c r="AI1062" s="106">
        <v>38</v>
      </c>
      <c r="AJ1062" s="98">
        <v>29.217199999999998</v>
      </c>
      <c r="AK1062" s="108"/>
    </row>
    <row r="1063" spans="1:37" s="104" customFormat="1">
      <c r="A1063" s="104" t="str">
        <f>CONCATENATE(MaterialsTable[[#This Row],[Code Category]]," - ",RIGHT(MaterialsTable[[#This Row],[Framing Configuration]],6)," - ",MaterialsTable[[#This Row],[FramingSize]]," - R",MaterialsTable[[#This Row],[CavityInsulation (R-XX)]]," ins.")</f>
        <v>Wood Framed Attic Floor - 24inOC - 2x8 - R44 ins.</v>
      </c>
      <c r="AB1063" s="104" t="s">
        <v>3250</v>
      </c>
      <c r="AC1063" s="104" t="s">
        <v>3999</v>
      </c>
      <c r="AD1063" s="105" t="str">
        <f>MaterialsTable[[#This Row],[FramingMaterial]]&amp;" Framed "&amp;MaterialsTable[[#This Row],[Framing Configuration]]&amp;" "&amp;MaterialsTable[[#This Row],[Framing Depth]]&amp;" R-"&amp;MaterialsTable[[#This Row],[CavityInsulation (R-XX)]]&amp;" ins."</f>
        <v>Wood Framed Roof24inOC 7_25In R-44 ins.</v>
      </c>
      <c r="AE1063" s="104" t="s">
        <v>3996</v>
      </c>
      <c r="AF1063" s="104" t="s">
        <v>3994</v>
      </c>
      <c r="AG1063" s="98" t="s">
        <v>3989</v>
      </c>
      <c r="AH1063" s="100" t="s">
        <v>3903</v>
      </c>
      <c r="AI1063" s="106">
        <v>44</v>
      </c>
      <c r="AJ1063" s="98">
        <v>32.373899999999999</v>
      </c>
      <c r="AK1063" s="108"/>
    </row>
    <row r="1064" spans="1:37" s="104" customFormat="1">
      <c r="A1064" s="104" t="str">
        <f>CONCATENATE(MaterialsTable[[#This Row],[Code Category]]," - ",RIGHT(MaterialsTable[[#This Row],[Framing Configuration]],6)," - ",MaterialsTable[[#This Row],[FramingSize]]," - R",MaterialsTable[[#This Row],[CavityInsulation (R-XX)]]," ins.")</f>
        <v>Wood Framed Attic Floor - 24inOC - 2x8 - R49 ins.</v>
      </c>
      <c r="AB1064" s="104" t="s">
        <v>3250</v>
      </c>
      <c r="AC1064" s="104" t="s">
        <v>3999</v>
      </c>
      <c r="AD1064" s="105" t="str">
        <f>MaterialsTable[[#This Row],[FramingMaterial]]&amp;" Framed "&amp;MaterialsTable[[#This Row],[Framing Configuration]]&amp;" "&amp;MaterialsTable[[#This Row],[Framing Depth]]&amp;" R-"&amp;MaterialsTable[[#This Row],[CavityInsulation (R-XX)]]&amp;" ins."</f>
        <v>Wood Framed Roof24inOC 7_25In R-49 ins.</v>
      </c>
      <c r="AE1064" s="104" t="s">
        <v>3996</v>
      </c>
      <c r="AF1064" s="104" t="s">
        <v>3994</v>
      </c>
      <c r="AG1064" s="98" t="s">
        <v>3989</v>
      </c>
      <c r="AH1064" s="100" t="s">
        <v>3903</v>
      </c>
      <c r="AI1064" s="106">
        <v>49</v>
      </c>
      <c r="AJ1064" s="98">
        <v>34.804000000000002</v>
      </c>
      <c r="AK1064" s="108"/>
    </row>
    <row r="1065" spans="1:37" s="104" customFormat="1">
      <c r="A1065" s="104" t="str">
        <f>CONCATENATE(MaterialsTable[[#This Row],[Code Category]]," - ",RIGHT(MaterialsTable[[#This Row],[Framing Configuration]],6)," - ",MaterialsTable[[#This Row],[FramingSize]]," - R",MaterialsTable[[#This Row],[CavityInsulation (R-XX)]]," ins.")</f>
        <v>Wood Framed Attic Floor - 24inOC - 2x8 - R60 ins.</v>
      </c>
      <c r="AB1065" s="104" t="s">
        <v>3250</v>
      </c>
      <c r="AC1065" s="104" t="s">
        <v>3999</v>
      </c>
      <c r="AD1065" s="105" t="str">
        <f>MaterialsTable[[#This Row],[FramingMaterial]]&amp;" Framed "&amp;MaterialsTable[[#This Row],[Framing Configuration]]&amp;" "&amp;MaterialsTable[[#This Row],[Framing Depth]]&amp;" R-"&amp;MaterialsTable[[#This Row],[CavityInsulation (R-XX)]]&amp;" ins."</f>
        <v>Wood Framed Roof24inOC 7_25In R-60 ins.</v>
      </c>
      <c r="AE1065" s="104" t="s">
        <v>3996</v>
      </c>
      <c r="AF1065" s="104" t="s">
        <v>3994</v>
      </c>
      <c r="AG1065" s="98" t="s">
        <v>3989</v>
      </c>
      <c r="AH1065" s="100" t="s">
        <v>3903</v>
      </c>
      <c r="AI1065" s="106">
        <v>60</v>
      </c>
      <c r="AJ1065" s="98">
        <v>39.599699999999999</v>
      </c>
      <c r="AK1065" s="108"/>
    </row>
    <row r="1066" spans="1:37" s="104" customFormat="1">
      <c r="A1066" s="104" t="str">
        <f>CONCATENATE(MaterialsTable[[#This Row],[Code Category]]," - ",RIGHT(MaterialsTable[[#This Row],[Framing Configuration]],6)," - ",MaterialsTable[[#This Row],[FramingSize]]," - R",MaterialsTable[[#This Row],[CavityInsulation (R-XX)]]," ins.")</f>
        <v>Wood Framed Attic Floor - 16inOC - 2x10 - R11 ins.</v>
      </c>
      <c r="AB1066" s="104" t="s">
        <v>3250</v>
      </c>
      <c r="AC1066" s="104" t="s">
        <v>3999</v>
      </c>
      <c r="AD1066" s="105" t="str">
        <f>MaterialsTable[[#This Row],[FramingMaterial]]&amp;" Framed "&amp;MaterialsTable[[#This Row],[Framing Configuration]]&amp;" "&amp;MaterialsTable[[#This Row],[Framing Depth]]&amp;" R-"&amp;MaterialsTable[[#This Row],[CavityInsulation (R-XX)]]&amp;" ins."</f>
        <v>Wood Framed Roof16inOC 9_25In R-11 ins.</v>
      </c>
      <c r="AE1066" s="104" t="s">
        <v>3996</v>
      </c>
      <c r="AF1066" s="104" t="s">
        <v>3986</v>
      </c>
      <c r="AG1066" s="98" t="s">
        <v>3990</v>
      </c>
      <c r="AH1066" s="100" t="s">
        <v>3924</v>
      </c>
      <c r="AI1066" s="106">
        <v>11</v>
      </c>
      <c r="AJ1066" s="98">
        <v>10.782999999999999</v>
      </c>
      <c r="AK1066" s="108"/>
    </row>
    <row r="1067" spans="1:37" s="104" customFormat="1">
      <c r="A1067" s="104" t="str">
        <f>CONCATENATE(MaterialsTable[[#This Row],[Code Category]]," - ",RIGHT(MaterialsTable[[#This Row],[Framing Configuration]],6)," - ",MaterialsTable[[#This Row],[FramingSize]]," - R",MaterialsTable[[#This Row],[CavityInsulation (R-XX)]]," ins.")</f>
        <v>Wood Framed Attic Floor - 16inOC - 2x10 - R13 ins.</v>
      </c>
      <c r="AB1067" s="104" t="s">
        <v>3250</v>
      </c>
      <c r="AC1067" s="104" t="s">
        <v>3999</v>
      </c>
      <c r="AD1067" s="105" t="str">
        <f>MaterialsTable[[#This Row],[FramingMaterial]]&amp;" Framed "&amp;MaterialsTable[[#This Row],[Framing Configuration]]&amp;" "&amp;MaterialsTable[[#This Row],[Framing Depth]]&amp;" R-"&amp;MaterialsTable[[#This Row],[CavityInsulation (R-XX)]]&amp;" ins."</f>
        <v>Wood Framed Roof16inOC 9_25In R-13 ins.</v>
      </c>
      <c r="AE1067" s="104" t="s">
        <v>3996</v>
      </c>
      <c r="AF1067" s="104" t="s">
        <v>3986</v>
      </c>
      <c r="AG1067" s="98" t="s">
        <v>3990</v>
      </c>
      <c r="AH1067" s="100" t="s">
        <v>3924</v>
      </c>
      <c r="AI1067" s="106">
        <v>13</v>
      </c>
      <c r="AJ1067" s="98">
        <v>12.4765</v>
      </c>
      <c r="AK1067" s="108"/>
    </row>
    <row r="1068" spans="1:37" s="104" customFormat="1">
      <c r="A1068" s="104" t="str">
        <f>CONCATENATE(MaterialsTable[[#This Row],[Code Category]]," - ",RIGHT(MaterialsTable[[#This Row],[Framing Configuration]],6)," - ",MaterialsTable[[#This Row],[FramingSize]]," - R",MaterialsTable[[#This Row],[CavityInsulation (R-XX)]]," ins.")</f>
        <v>Wood Framed Attic Floor - 16inOC - 2x10 - R19 ins.</v>
      </c>
      <c r="AB1068" s="104" t="s">
        <v>3250</v>
      </c>
      <c r="AC1068" s="104" t="s">
        <v>3999</v>
      </c>
      <c r="AD1068" s="105" t="str">
        <f>MaterialsTable[[#This Row],[FramingMaterial]]&amp;" Framed "&amp;MaterialsTable[[#This Row],[Framing Configuration]]&amp;" "&amp;MaterialsTable[[#This Row],[Framing Depth]]&amp;" R-"&amp;MaterialsTable[[#This Row],[CavityInsulation (R-XX)]]&amp;" ins."</f>
        <v>Wood Framed Roof16inOC 9_25In R-19 ins.</v>
      </c>
      <c r="AE1068" s="104" t="s">
        <v>3996</v>
      </c>
      <c r="AF1068" s="104" t="s">
        <v>3986</v>
      </c>
      <c r="AG1068" s="98" t="s">
        <v>3990</v>
      </c>
      <c r="AH1068" s="100" t="s">
        <v>3924</v>
      </c>
      <c r="AI1068" s="106">
        <v>19</v>
      </c>
      <c r="AJ1068" s="98">
        <v>17.156099999999999</v>
      </c>
      <c r="AK1068" s="108"/>
    </row>
    <row r="1069" spans="1:37" s="104" customFormat="1">
      <c r="A1069" s="104" t="str">
        <f>CONCATENATE(MaterialsTable[[#This Row],[Code Category]]," - ",RIGHT(MaterialsTable[[#This Row],[Framing Configuration]],6)," - ",MaterialsTable[[#This Row],[FramingSize]]," - R",MaterialsTable[[#This Row],[CavityInsulation (R-XX)]]," ins.")</f>
        <v>Wood Framed Attic Floor - 16inOC - 2x10 - R21 ins.</v>
      </c>
      <c r="AB1069" s="104" t="s">
        <v>3250</v>
      </c>
      <c r="AC1069" s="104" t="s">
        <v>3999</v>
      </c>
      <c r="AD1069" s="105" t="str">
        <f>MaterialsTable[[#This Row],[FramingMaterial]]&amp;" Framed "&amp;MaterialsTable[[#This Row],[Framing Configuration]]&amp;" "&amp;MaterialsTable[[#This Row],[Framing Depth]]&amp;" R-"&amp;MaterialsTable[[#This Row],[CavityInsulation (R-XX)]]&amp;" ins."</f>
        <v>Wood Framed Roof16inOC 9_25In R-21 ins.</v>
      </c>
      <c r="AE1069" s="104" t="s">
        <v>3996</v>
      </c>
      <c r="AF1069" s="104" t="s">
        <v>3986</v>
      </c>
      <c r="AG1069" s="98" t="s">
        <v>3990</v>
      </c>
      <c r="AH1069" s="100" t="s">
        <v>3924</v>
      </c>
      <c r="AI1069" s="106">
        <v>21</v>
      </c>
      <c r="AJ1069" s="98">
        <v>18.595300000000002</v>
      </c>
      <c r="AK1069" s="108"/>
    </row>
    <row r="1070" spans="1:37" s="104" customFormat="1">
      <c r="A1070" s="104" t="str">
        <f>CONCATENATE(MaterialsTable[[#This Row],[Code Category]]," - ",RIGHT(MaterialsTable[[#This Row],[Framing Configuration]],6)," - ",MaterialsTable[[#This Row],[FramingSize]]," - R",MaterialsTable[[#This Row],[CavityInsulation (R-XX)]]," ins.")</f>
        <v>Wood Framed Attic Floor - 16inOC - 2x10 - R22 ins.</v>
      </c>
      <c r="AB1070" s="104" t="s">
        <v>3250</v>
      </c>
      <c r="AC1070" s="104" t="s">
        <v>3999</v>
      </c>
      <c r="AD1070" s="105" t="str">
        <f>MaterialsTable[[#This Row],[FramingMaterial]]&amp;" Framed "&amp;MaterialsTable[[#This Row],[Framing Configuration]]&amp;" "&amp;MaterialsTable[[#This Row],[Framing Depth]]&amp;" R-"&amp;MaterialsTable[[#This Row],[CavityInsulation (R-XX)]]&amp;" ins."</f>
        <v>Wood Framed Roof16inOC 9_25In R-22 ins.</v>
      </c>
      <c r="AE1070" s="104" t="s">
        <v>3996</v>
      </c>
      <c r="AF1070" s="104" t="s">
        <v>3986</v>
      </c>
      <c r="AG1070" s="98" t="s">
        <v>3990</v>
      </c>
      <c r="AH1070" s="100" t="s">
        <v>3924</v>
      </c>
      <c r="AI1070" s="106">
        <v>22</v>
      </c>
      <c r="AJ1070" s="98">
        <v>19.2942</v>
      </c>
      <c r="AK1070" s="108"/>
    </row>
    <row r="1071" spans="1:37" s="104" customFormat="1">
      <c r="A1071" s="104" t="str">
        <f>CONCATENATE(MaterialsTable[[#This Row],[Code Category]]," - ",RIGHT(MaterialsTable[[#This Row],[Framing Configuration]],6)," - ",MaterialsTable[[#This Row],[FramingSize]]," - R",MaterialsTable[[#This Row],[CavityInsulation (R-XX)]]," ins.")</f>
        <v>Wood Framed Attic Floor - 16inOC - 2x10 - R25 ins.</v>
      </c>
      <c r="AB1071" s="104" t="s">
        <v>3250</v>
      </c>
      <c r="AC1071" s="104" t="s">
        <v>3999</v>
      </c>
      <c r="AD1071" s="105" t="str">
        <f>MaterialsTable[[#This Row],[FramingMaterial]]&amp;" Framed "&amp;MaterialsTable[[#This Row],[Framing Configuration]]&amp;" "&amp;MaterialsTable[[#This Row],[Framing Depth]]&amp;" R-"&amp;MaterialsTable[[#This Row],[CavityInsulation (R-XX)]]&amp;" ins."</f>
        <v>Wood Framed Roof16inOC 9_25In R-25 ins.</v>
      </c>
      <c r="AE1071" s="104" t="s">
        <v>3996</v>
      </c>
      <c r="AF1071" s="104" t="s">
        <v>3986</v>
      </c>
      <c r="AG1071" s="98" t="s">
        <v>3990</v>
      </c>
      <c r="AH1071" s="100" t="s">
        <v>3924</v>
      </c>
      <c r="AI1071" s="106">
        <v>25</v>
      </c>
      <c r="AJ1071" s="98">
        <v>21.312899999999999</v>
      </c>
      <c r="AK1071" s="108"/>
    </row>
    <row r="1072" spans="1:37" s="104" customFormat="1">
      <c r="A1072" s="104" t="str">
        <f>CONCATENATE(MaterialsTable[[#This Row],[Code Category]]," - ",RIGHT(MaterialsTable[[#This Row],[Framing Configuration]],6)," - ",MaterialsTable[[#This Row],[FramingSize]]," - R",MaterialsTable[[#This Row],[CavityInsulation (R-XX)]]," ins.")</f>
        <v>Wood Framed Attic Floor - 16inOC - 2x10 - R30 ins.</v>
      </c>
      <c r="AB1072" s="104" t="s">
        <v>3250</v>
      </c>
      <c r="AC1072" s="104" t="s">
        <v>3999</v>
      </c>
      <c r="AD1072" s="105" t="str">
        <f>MaterialsTable[[#This Row],[FramingMaterial]]&amp;" Framed "&amp;MaterialsTable[[#This Row],[Framing Configuration]]&amp;" "&amp;MaterialsTable[[#This Row],[Framing Depth]]&amp;" R-"&amp;MaterialsTable[[#This Row],[CavityInsulation (R-XX)]]&amp;" ins."</f>
        <v>Wood Framed Roof16inOC 9_25In R-30 ins.</v>
      </c>
      <c r="AE1072" s="104" t="s">
        <v>3996</v>
      </c>
      <c r="AF1072" s="104" t="s">
        <v>3986</v>
      </c>
      <c r="AG1072" s="98" t="s">
        <v>3990</v>
      </c>
      <c r="AH1072" s="100" t="s">
        <v>3924</v>
      </c>
      <c r="AI1072" s="106">
        <v>30</v>
      </c>
      <c r="AJ1072" s="98">
        <v>24.437899999999999</v>
      </c>
      <c r="AK1072" s="108"/>
    </row>
    <row r="1073" spans="1:37" s="104" customFormat="1">
      <c r="A1073" s="104" t="str">
        <f>CONCATENATE(MaterialsTable[[#This Row],[Code Category]]," - ",RIGHT(MaterialsTable[[#This Row],[Framing Configuration]],6)," - ",MaterialsTable[[#This Row],[FramingSize]]," - R",MaterialsTable[[#This Row],[CavityInsulation (R-XX)]]," ins.")</f>
        <v>Wood Framed Attic Floor - 16inOC - 2x10 - R38 ins.</v>
      </c>
      <c r="AB1073" s="104" t="s">
        <v>3250</v>
      </c>
      <c r="AC1073" s="104" t="s">
        <v>3999</v>
      </c>
      <c r="AD1073" s="105" t="str">
        <f>MaterialsTable[[#This Row],[FramingMaterial]]&amp;" Framed "&amp;MaterialsTable[[#This Row],[Framing Configuration]]&amp;" "&amp;MaterialsTable[[#This Row],[Framing Depth]]&amp;" R-"&amp;MaterialsTable[[#This Row],[CavityInsulation (R-XX)]]&amp;" ins."</f>
        <v>Wood Framed Roof16inOC 9_25In R-38 ins.</v>
      </c>
      <c r="AE1073" s="104" t="s">
        <v>3996</v>
      </c>
      <c r="AF1073" s="104" t="s">
        <v>3986</v>
      </c>
      <c r="AG1073" s="98" t="s">
        <v>3990</v>
      </c>
      <c r="AH1073" s="100" t="s">
        <v>3924</v>
      </c>
      <c r="AI1073" s="106">
        <v>38</v>
      </c>
      <c r="AJ1073" s="98">
        <v>28.898199999999999</v>
      </c>
      <c r="AK1073" s="108"/>
    </row>
    <row r="1074" spans="1:37" s="104" customFormat="1">
      <c r="A1074" s="104" t="str">
        <f>CONCATENATE(MaterialsTable[[#This Row],[Code Category]]," - ",RIGHT(MaterialsTable[[#This Row],[Framing Configuration]],6)," - ",MaterialsTable[[#This Row],[FramingSize]]," - R",MaterialsTable[[#This Row],[CavityInsulation (R-XX)]]," ins.")</f>
        <v>Wood Framed Attic Floor - 16inOC - 2x10 - R44 ins.</v>
      </c>
      <c r="AB1074" s="104" t="s">
        <v>3250</v>
      </c>
      <c r="AC1074" s="104" t="s">
        <v>3999</v>
      </c>
      <c r="AD1074" s="105" t="str">
        <f>MaterialsTable[[#This Row],[FramingMaterial]]&amp;" Framed "&amp;MaterialsTable[[#This Row],[Framing Configuration]]&amp;" "&amp;MaterialsTable[[#This Row],[Framing Depth]]&amp;" R-"&amp;MaterialsTable[[#This Row],[CavityInsulation (R-XX)]]&amp;" ins."</f>
        <v>Wood Framed Roof16inOC 9_25In R-44 ins.</v>
      </c>
      <c r="AE1074" s="104" t="s">
        <v>3996</v>
      </c>
      <c r="AF1074" s="104" t="s">
        <v>3986</v>
      </c>
      <c r="AG1074" s="98" t="s">
        <v>3990</v>
      </c>
      <c r="AH1074" s="100" t="s">
        <v>3924</v>
      </c>
      <c r="AI1074" s="106">
        <v>44</v>
      </c>
      <c r="AJ1074" s="98">
        <v>31.873000000000001</v>
      </c>
      <c r="AK1074" s="108"/>
    </row>
    <row r="1075" spans="1:37" s="104" customFormat="1">
      <c r="A1075" s="104" t="str">
        <f>CONCATENATE(MaterialsTable[[#This Row],[Code Category]]," - ",RIGHT(MaterialsTable[[#This Row],[Framing Configuration]],6)," - ",MaterialsTable[[#This Row],[FramingSize]]," - R",MaterialsTable[[#This Row],[CavityInsulation (R-XX)]]," ins.")</f>
        <v>Wood Framed Attic Floor - 16inOC - 2x10 - R49 ins.</v>
      </c>
      <c r="AB1075" s="104" t="s">
        <v>3250</v>
      </c>
      <c r="AC1075" s="104" t="s">
        <v>3999</v>
      </c>
      <c r="AD1075" s="105" t="str">
        <f>MaterialsTable[[#This Row],[FramingMaterial]]&amp;" Framed "&amp;MaterialsTable[[#This Row],[Framing Configuration]]&amp;" "&amp;MaterialsTable[[#This Row],[Framing Depth]]&amp;" R-"&amp;MaterialsTable[[#This Row],[CavityInsulation (R-XX)]]&amp;" ins."</f>
        <v>Wood Framed Roof16inOC 9_25In R-49 ins.</v>
      </c>
      <c r="AE1075" s="104" t="s">
        <v>3996</v>
      </c>
      <c r="AF1075" s="104" t="s">
        <v>3986</v>
      </c>
      <c r="AG1075" s="98" t="s">
        <v>3990</v>
      </c>
      <c r="AH1075" s="100" t="s">
        <v>3924</v>
      </c>
      <c r="AI1075" s="106">
        <v>49</v>
      </c>
      <c r="AJ1075" s="98">
        <v>34.144399999999997</v>
      </c>
      <c r="AK1075" s="108"/>
    </row>
    <row r="1076" spans="1:37" s="104" customFormat="1">
      <c r="A1076" s="104" t="str">
        <f>CONCATENATE(MaterialsTable[[#This Row],[Code Category]]," - ",RIGHT(MaterialsTable[[#This Row],[Framing Configuration]],6)," - ",MaterialsTable[[#This Row],[FramingSize]]," - R",MaterialsTable[[#This Row],[CavityInsulation (R-XX)]]," ins.")</f>
        <v>Wood Framed Attic Floor - 16inOC - 2x10 - R60 ins.</v>
      </c>
      <c r="AB1076" s="104" t="s">
        <v>3250</v>
      </c>
      <c r="AC1076" s="104" t="s">
        <v>3999</v>
      </c>
      <c r="AD1076" s="105" t="str">
        <f>MaterialsTable[[#This Row],[FramingMaterial]]&amp;" Framed "&amp;MaterialsTable[[#This Row],[Framing Configuration]]&amp;" "&amp;MaterialsTable[[#This Row],[Framing Depth]]&amp;" R-"&amp;MaterialsTable[[#This Row],[CavityInsulation (R-XX)]]&amp;" ins."</f>
        <v>Wood Framed Roof16inOC 9_25In R-60 ins.</v>
      </c>
      <c r="AE1076" s="104" t="s">
        <v>3996</v>
      </c>
      <c r="AF1076" s="104" t="s">
        <v>3986</v>
      </c>
      <c r="AG1076" s="98" t="s">
        <v>3990</v>
      </c>
      <c r="AH1076" s="100" t="s">
        <v>3924</v>
      </c>
      <c r="AI1076" s="106">
        <v>60</v>
      </c>
      <c r="AJ1076" s="98">
        <v>38.580199999999998</v>
      </c>
      <c r="AK1076" s="108"/>
    </row>
    <row r="1077" spans="1:37" s="104" customFormat="1">
      <c r="A1077" s="104" t="str">
        <f>CONCATENATE(MaterialsTable[[#This Row],[Code Category]]," - ",RIGHT(MaterialsTable[[#This Row],[Framing Configuration]],6)," - ",MaterialsTable[[#This Row],[FramingSize]]," - R",MaterialsTable[[#This Row],[CavityInsulation (R-XX)]]," ins.")</f>
        <v>Wood Framed Attic Floor - 24inOC - 2x10 - R11 ins.</v>
      </c>
      <c r="AB1077" s="104" t="s">
        <v>3250</v>
      </c>
      <c r="AC1077" s="104" t="s">
        <v>3999</v>
      </c>
      <c r="AD1077" s="105" t="str">
        <f>MaterialsTable[[#This Row],[FramingMaterial]]&amp;" Framed "&amp;MaterialsTable[[#This Row],[Framing Configuration]]&amp;" "&amp;MaterialsTable[[#This Row],[Framing Depth]]&amp;" R-"&amp;MaterialsTable[[#This Row],[CavityInsulation (R-XX)]]&amp;" ins."</f>
        <v>Wood Framed Roof24inOC 9_25In R-11 ins.</v>
      </c>
      <c r="AE1077" s="104" t="s">
        <v>3996</v>
      </c>
      <c r="AF1077" s="104" t="s">
        <v>3994</v>
      </c>
      <c r="AG1077" s="98" t="s">
        <v>3990</v>
      </c>
      <c r="AH1077" s="100" t="s">
        <v>3924</v>
      </c>
      <c r="AI1077" s="106">
        <v>11</v>
      </c>
      <c r="AJ1077" s="98">
        <v>10.847200000000001</v>
      </c>
      <c r="AK1077" s="108"/>
    </row>
    <row r="1078" spans="1:37" s="104" customFormat="1">
      <c r="A1078" s="104" t="str">
        <f>CONCATENATE(MaterialsTable[[#This Row],[Code Category]]," - ",RIGHT(MaterialsTable[[#This Row],[Framing Configuration]],6)," - ",MaterialsTable[[#This Row],[FramingSize]]," - R",MaterialsTable[[#This Row],[CavityInsulation (R-XX)]]," ins.")</f>
        <v>Wood Framed Attic Floor - 24inOC - 2x10 - R13 ins.</v>
      </c>
      <c r="AB1078" s="104" t="s">
        <v>3250</v>
      </c>
      <c r="AC1078" s="104" t="s">
        <v>3999</v>
      </c>
      <c r="AD1078" s="105" t="str">
        <f>MaterialsTable[[#This Row],[FramingMaterial]]&amp;" Framed "&amp;MaterialsTable[[#This Row],[Framing Configuration]]&amp;" "&amp;MaterialsTable[[#This Row],[Framing Depth]]&amp;" R-"&amp;MaterialsTable[[#This Row],[CavityInsulation (R-XX)]]&amp;" ins."</f>
        <v>Wood Framed Roof24inOC 9_25In R-13 ins.</v>
      </c>
      <c r="AE1078" s="104" t="s">
        <v>3996</v>
      </c>
      <c r="AF1078" s="104" t="s">
        <v>3994</v>
      </c>
      <c r="AG1078" s="98" t="s">
        <v>3990</v>
      </c>
      <c r="AH1078" s="100" t="s">
        <v>3924</v>
      </c>
      <c r="AI1078" s="106">
        <v>13</v>
      </c>
      <c r="AJ1078" s="98">
        <v>12.629099999999999</v>
      </c>
      <c r="AK1078" s="108"/>
    </row>
    <row r="1079" spans="1:37" s="104" customFormat="1">
      <c r="A1079" s="104" t="str">
        <f>CONCATENATE(MaterialsTable[[#This Row],[Code Category]]," - ",RIGHT(MaterialsTable[[#This Row],[Framing Configuration]],6)," - ",MaterialsTable[[#This Row],[FramingSize]]," - R",MaterialsTable[[#This Row],[CavityInsulation (R-XX)]]," ins.")</f>
        <v>Wood Framed Attic Floor - 24inOC - 2x10 - R19 ins.</v>
      </c>
      <c r="AB1079" s="104" t="s">
        <v>3250</v>
      </c>
      <c r="AC1079" s="104" t="s">
        <v>3999</v>
      </c>
      <c r="AD1079" s="105" t="str">
        <f>MaterialsTable[[#This Row],[FramingMaterial]]&amp;" Framed "&amp;MaterialsTable[[#This Row],[Framing Configuration]]&amp;" "&amp;MaterialsTable[[#This Row],[Framing Depth]]&amp;" R-"&amp;MaterialsTable[[#This Row],[CavityInsulation (R-XX)]]&amp;" ins."</f>
        <v>Wood Framed Roof24inOC 9_25In R-19 ins.</v>
      </c>
      <c r="AE1079" s="104" t="s">
        <v>3996</v>
      </c>
      <c r="AF1079" s="104" t="s">
        <v>3994</v>
      </c>
      <c r="AG1079" s="98" t="s">
        <v>3990</v>
      </c>
      <c r="AH1079" s="100" t="s">
        <v>3924</v>
      </c>
      <c r="AI1079" s="106">
        <v>19</v>
      </c>
      <c r="AJ1079" s="98">
        <v>17.670500000000001</v>
      </c>
      <c r="AK1079" s="108"/>
    </row>
    <row r="1080" spans="1:37" s="104" customFormat="1">
      <c r="A1080" s="104" t="str">
        <f>CONCATENATE(MaterialsTable[[#This Row],[Code Category]]," - ",RIGHT(MaterialsTable[[#This Row],[Framing Configuration]],6)," - ",MaterialsTable[[#This Row],[FramingSize]]," - R",MaterialsTable[[#This Row],[CavityInsulation (R-XX)]]," ins.")</f>
        <v>Wood Framed Attic Floor - 24inOC - 2x10 - R21 ins.</v>
      </c>
      <c r="AB1080" s="104" t="s">
        <v>3250</v>
      </c>
      <c r="AC1080" s="104" t="s">
        <v>3999</v>
      </c>
      <c r="AD1080" s="105" t="str">
        <f>MaterialsTable[[#This Row],[FramingMaterial]]&amp;" Framed "&amp;MaterialsTable[[#This Row],[Framing Configuration]]&amp;" "&amp;MaterialsTable[[#This Row],[Framing Depth]]&amp;" R-"&amp;MaterialsTable[[#This Row],[CavityInsulation (R-XX)]]&amp;" ins."</f>
        <v>Wood Framed Roof24inOC 9_25In R-21 ins.</v>
      </c>
      <c r="AE1080" s="104" t="s">
        <v>3996</v>
      </c>
      <c r="AF1080" s="104" t="s">
        <v>3994</v>
      </c>
      <c r="AG1080" s="98" t="s">
        <v>3990</v>
      </c>
      <c r="AH1080" s="100" t="s">
        <v>3924</v>
      </c>
      <c r="AI1080" s="106">
        <v>21</v>
      </c>
      <c r="AJ1080" s="98">
        <v>19.256799999999998</v>
      </c>
      <c r="AK1080" s="108"/>
    </row>
    <row r="1081" spans="1:37" s="104" customFormat="1">
      <c r="A1081" s="104" t="str">
        <f>CONCATENATE(MaterialsTable[[#This Row],[Code Category]]," - ",RIGHT(MaterialsTable[[#This Row],[Framing Configuration]],6)," - ",MaterialsTable[[#This Row],[FramingSize]]," - R",MaterialsTable[[#This Row],[CavityInsulation (R-XX)]]," ins.")</f>
        <v>Wood Framed Attic Floor - 24inOC - 2x10 - R22 ins.</v>
      </c>
      <c r="AB1081" s="104" t="s">
        <v>3250</v>
      </c>
      <c r="AC1081" s="104" t="s">
        <v>3999</v>
      </c>
      <c r="AD1081" s="105" t="str">
        <f>MaterialsTable[[#This Row],[FramingMaterial]]&amp;" Framed "&amp;MaterialsTable[[#This Row],[Framing Configuration]]&amp;" "&amp;MaterialsTable[[#This Row],[Framing Depth]]&amp;" R-"&amp;MaterialsTable[[#This Row],[CavityInsulation (R-XX)]]&amp;" ins."</f>
        <v>Wood Framed Roof24inOC 9_25In R-22 ins.</v>
      </c>
      <c r="AE1081" s="104" t="s">
        <v>3996</v>
      </c>
      <c r="AF1081" s="104" t="s">
        <v>3994</v>
      </c>
      <c r="AG1081" s="98" t="s">
        <v>3990</v>
      </c>
      <c r="AH1081" s="100" t="s">
        <v>3924</v>
      </c>
      <c r="AI1081" s="106">
        <v>22</v>
      </c>
      <c r="AJ1081" s="98">
        <v>20.0334</v>
      </c>
      <c r="AK1081" s="108"/>
    </row>
    <row r="1082" spans="1:37" s="104" customFormat="1">
      <c r="A1082" s="104" t="str">
        <f>CONCATENATE(MaterialsTable[[#This Row],[Code Category]]," - ",RIGHT(MaterialsTable[[#This Row],[Framing Configuration]],6)," - ",MaterialsTable[[#This Row],[FramingSize]]," - R",MaterialsTable[[#This Row],[CavityInsulation (R-XX)]]," ins.")</f>
        <v>Wood Framed Attic Floor - 24inOC - 2x10 - R25 ins.</v>
      </c>
      <c r="AB1082" s="104" t="s">
        <v>3250</v>
      </c>
      <c r="AC1082" s="104" t="s">
        <v>3999</v>
      </c>
      <c r="AD1082" s="105" t="str">
        <f>MaterialsTable[[#This Row],[FramingMaterial]]&amp;" Framed "&amp;MaterialsTable[[#This Row],[Framing Configuration]]&amp;" "&amp;MaterialsTable[[#This Row],[Framing Depth]]&amp;" R-"&amp;MaterialsTable[[#This Row],[CavityInsulation (R-XX)]]&amp;" ins."</f>
        <v>Wood Framed Roof24inOC 9_25In R-25 ins.</v>
      </c>
      <c r="AE1082" s="104" t="s">
        <v>3996</v>
      </c>
      <c r="AF1082" s="104" t="s">
        <v>3994</v>
      </c>
      <c r="AG1082" s="98" t="s">
        <v>3990</v>
      </c>
      <c r="AH1082" s="100" t="s">
        <v>3924</v>
      </c>
      <c r="AI1082" s="106">
        <v>25</v>
      </c>
      <c r="AJ1082" s="98">
        <v>22.299499999999998</v>
      </c>
      <c r="AK1082" s="108"/>
    </row>
    <row r="1083" spans="1:37" s="104" customFormat="1">
      <c r="A1083" s="104" t="str">
        <f>CONCATENATE(MaterialsTable[[#This Row],[Code Category]]," - ",RIGHT(MaterialsTable[[#This Row],[Framing Configuration]],6)," - ",MaterialsTable[[#This Row],[FramingSize]]," - R",MaterialsTable[[#This Row],[CavityInsulation (R-XX)]]," ins.")</f>
        <v>Wood Framed Attic Floor - 24inOC - 2x10 - R30 ins.</v>
      </c>
      <c r="AB1083" s="104" t="s">
        <v>3250</v>
      </c>
      <c r="AC1083" s="104" t="s">
        <v>3999</v>
      </c>
      <c r="AD1083" s="105" t="str">
        <f>MaterialsTable[[#This Row],[FramingMaterial]]&amp;" Framed "&amp;MaterialsTable[[#This Row],[Framing Configuration]]&amp;" "&amp;MaterialsTable[[#This Row],[Framing Depth]]&amp;" R-"&amp;MaterialsTable[[#This Row],[CavityInsulation (R-XX)]]&amp;" ins."</f>
        <v>Wood Framed Roof24inOC 9_25In R-30 ins.</v>
      </c>
      <c r="AE1083" s="104" t="s">
        <v>3996</v>
      </c>
      <c r="AF1083" s="104" t="s">
        <v>3994</v>
      </c>
      <c r="AG1083" s="98" t="s">
        <v>3990</v>
      </c>
      <c r="AH1083" s="100" t="s">
        <v>3924</v>
      </c>
      <c r="AI1083" s="106">
        <v>30</v>
      </c>
      <c r="AJ1083" s="98">
        <v>25.877199999999998</v>
      </c>
      <c r="AK1083" s="108"/>
    </row>
    <row r="1084" spans="1:37" s="104" customFormat="1">
      <c r="A1084" s="104" t="str">
        <f>CONCATENATE(MaterialsTable[[#This Row],[Code Category]]," - ",RIGHT(MaterialsTable[[#This Row],[Framing Configuration]],6)," - ",MaterialsTable[[#This Row],[FramingSize]]," - R",MaterialsTable[[#This Row],[CavityInsulation (R-XX)]]," ins.")</f>
        <v>Wood Framed Attic Floor - 24inOC - 2x10 - R38 ins.</v>
      </c>
      <c r="AB1084" s="104" t="s">
        <v>3250</v>
      </c>
      <c r="AC1084" s="104" t="s">
        <v>3999</v>
      </c>
      <c r="AD1084" s="105" t="str">
        <f>MaterialsTable[[#This Row],[FramingMaterial]]&amp;" Framed "&amp;MaterialsTable[[#This Row],[Framing Configuration]]&amp;" "&amp;MaterialsTable[[#This Row],[Framing Depth]]&amp;" R-"&amp;MaterialsTable[[#This Row],[CavityInsulation (R-XX)]]&amp;" ins."</f>
        <v>Wood Framed Roof24inOC 9_25In R-38 ins.</v>
      </c>
      <c r="AE1084" s="104" t="s">
        <v>3996</v>
      </c>
      <c r="AF1084" s="104" t="s">
        <v>3994</v>
      </c>
      <c r="AG1084" s="98" t="s">
        <v>3990</v>
      </c>
      <c r="AH1084" s="100" t="s">
        <v>3924</v>
      </c>
      <c r="AI1084" s="106">
        <v>38</v>
      </c>
      <c r="AJ1084" s="98">
        <v>31.1355</v>
      </c>
      <c r="AK1084" s="108"/>
    </row>
    <row r="1085" spans="1:37" s="104" customFormat="1">
      <c r="A1085" s="104" t="str">
        <f>CONCATENATE(MaterialsTable[[#This Row],[Code Category]]," - ",RIGHT(MaterialsTable[[#This Row],[Framing Configuration]],6)," - ",MaterialsTable[[#This Row],[FramingSize]]," - R",MaterialsTable[[#This Row],[CavityInsulation (R-XX)]]," ins.")</f>
        <v>Wood Framed Attic Floor - 24inOC - 2x10 - R44 ins.</v>
      </c>
      <c r="AB1085" s="104" t="s">
        <v>3250</v>
      </c>
      <c r="AC1085" s="104" t="s">
        <v>3999</v>
      </c>
      <c r="AD1085" s="105" t="str">
        <f>MaterialsTable[[#This Row],[FramingMaterial]]&amp;" Framed "&amp;MaterialsTable[[#This Row],[Framing Configuration]]&amp;" "&amp;MaterialsTable[[#This Row],[Framing Depth]]&amp;" R-"&amp;MaterialsTable[[#This Row],[CavityInsulation (R-XX)]]&amp;" ins."</f>
        <v>Wood Framed Roof24inOC 9_25In R-44 ins.</v>
      </c>
      <c r="AE1085" s="104" t="s">
        <v>3996</v>
      </c>
      <c r="AF1085" s="104" t="s">
        <v>3994</v>
      </c>
      <c r="AG1085" s="98" t="s">
        <v>3990</v>
      </c>
      <c r="AH1085" s="100" t="s">
        <v>3924</v>
      </c>
      <c r="AI1085" s="106">
        <v>44</v>
      </c>
      <c r="AJ1085" s="98">
        <v>34.745899999999999</v>
      </c>
      <c r="AK1085" s="108"/>
    </row>
    <row r="1086" spans="1:37" s="104" customFormat="1">
      <c r="A1086" s="104" t="str">
        <f>CONCATENATE(MaterialsTable[[#This Row],[Code Category]]," - ",RIGHT(MaterialsTable[[#This Row],[Framing Configuration]],6)," - ",MaterialsTable[[#This Row],[FramingSize]]," - R",MaterialsTable[[#This Row],[CavityInsulation (R-XX)]]," ins.")</f>
        <v>Wood Framed Attic Floor - 24inOC - 2x10 - R49 ins.</v>
      </c>
      <c r="AB1086" s="104" t="s">
        <v>3250</v>
      </c>
      <c r="AC1086" s="104" t="s">
        <v>3999</v>
      </c>
      <c r="AD1086" s="105" t="str">
        <f>MaterialsTable[[#This Row],[FramingMaterial]]&amp;" Framed "&amp;MaterialsTable[[#This Row],[Framing Configuration]]&amp;" "&amp;MaterialsTable[[#This Row],[Framing Depth]]&amp;" R-"&amp;MaterialsTable[[#This Row],[CavityInsulation (R-XX)]]&amp;" ins."</f>
        <v>Wood Framed Roof24inOC 9_25In R-49 ins.</v>
      </c>
      <c r="AE1086" s="104" t="s">
        <v>3996</v>
      </c>
      <c r="AF1086" s="104" t="s">
        <v>3994</v>
      </c>
      <c r="AG1086" s="98" t="s">
        <v>3990</v>
      </c>
      <c r="AH1086" s="100" t="s">
        <v>3924</v>
      </c>
      <c r="AI1086" s="106">
        <v>49</v>
      </c>
      <c r="AJ1086" s="98">
        <v>37.560699999999997</v>
      </c>
      <c r="AK1086" s="108"/>
    </row>
    <row r="1087" spans="1:37" s="104" customFormat="1">
      <c r="A1087" s="104" t="str">
        <f>CONCATENATE(MaterialsTable[[#This Row],[Code Category]]," - ",RIGHT(MaterialsTable[[#This Row],[Framing Configuration]],6)," - ",MaterialsTable[[#This Row],[FramingSize]]," - R",MaterialsTable[[#This Row],[CavityInsulation (R-XX)]]," ins.")</f>
        <v>Wood Framed Attic Floor - 24inOC - 2x10 - R60 ins.</v>
      </c>
      <c r="AB1087" s="104" t="s">
        <v>3250</v>
      </c>
      <c r="AC1087" s="104" t="s">
        <v>3999</v>
      </c>
      <c r="AD1087" s="105" t="str">
        <f>MaterialsTable[[#This Row],[FramingMaterial]]&amp;" Framed "&amp;MaterialsTable[[#This Row],[Framing Configuration]]&amp;" "&amp;MaterialsTable[[#This Row],[Framing Depth]]&amp;" R-"&amp;MaterialsTable[[#This Row],[CavityInsulation (R-XX)]]&amp;" ins."</f>
        <v>Wood Framed Roof24inOC 9_25In R-60 ins.</v>
      </c>
      <c r="AE1087" s="104" t="s">
        <v>3996</v>
      </c>
      <c r="AF1087" s="104" t="s">
        <v>3994</v>
      </c>
      <c r="AG1087" s="98" t="s">
        <v>3990</v>
      </c>
      <c r="AH1087" s="100" t="s">
        <v>3924</v>
      </c>
      <c r="AI1087" s="106">
        <v>60</v>
      </c>
      <c r="AJ1087" s="98">
        <v>43.207700000000003</v>
      </c>
      <c r="AK1087" s="108"/>
    </row>
    <row r="1088" spans="1:37" s="104" customFormat="1">
      <c r="A1088" s="104" t="str">
        <f>CONCATENATE(MaterialsTable[[#This Row],[Code Category]]," - ",RIGHT(MaterialsTable[[#This Row],[Framing Configuration]],6)," - ",MaterialsTable[[#This Row],[FramingSize]]," - R",MaterialsTable[[#This Row],[CavityInsulation (R-XX)]]," ins.")</f>
        <v>Wood Framed Attic Floor - 16inOC - 2x12 - R11 ins.</v>
      </c>
      <c r="AB1088" s="104" t="s">
        <v>3250</v>
      </c>
      <c r="AC1088" s="104" t="s">
        <v>3999</v>
      </c>
      <c r="AD1088" s="105" t="str">
        <f>MaterialsTable[[#This Row],[FramingMaterial]]&amp;" Framed "&amp;MaterialsTable[[#This Row],[Framing Configuration]]&amp;" "&amp;MaterialsTable[[#This Row],[Framing Depth]]&amp;" R-"&amp;MaterialsTable[[#This Row],[CavityInsulation (R-XX)]]&amp;" ins."</f>
        <v>Wood Framed Roof16inOC 11_25In R-11 ins.</v>
      </c>
      <c r="AE1088" s="104" t="s">
        <v>3996</v>
      </c>
      <c r="AF1088" s="104" t="s">
        <v>3986</v>
      </c>
      <c r="AG1088" s="98" t="s">
        <v>3991</v>
      </c>
      <c r="AH1088" s="100" t="s">
        <v>3926</v>
      </c>
      <c r="AI1088" s="106">
        <v>11</v>
      </c>
      <c r="AJ1088" s="98">
        <v>11.0136</v>
      </c>
      <c r="AK1088" s="108"/>
    </row>
    <row r="1089" spans="1:37" s="104" customFormat="1">
      <c r="A1089" s="104" t="str">
        <f>CONCATENATE(MaterialsTable[[#This Row],[Code Category]]," - ",RIGHT(MaterialsTable[[#This Row],[Framing Configuration]],6)," - ",MaterialsTable[[#This Row],[FramingSize]]," - R",MaterialsTable[[#This Row],[CavityInsulation (R-XX)]]," ins.")</f>
        <v>Wood Framed Attic Floor - 16inOC - 2x12 - R13 ins.</v>
      </c>
      <c r="AB1089" s="104" t="s">
        <v>3250</v>
      </c>
      <c r="AC1089" s="104" t="s">
        <v>3999</v>
      </c>
      <c r="AD1089" s="105" t="str">
        <f>MaterialsTable[[#This Row],[FramingMaterial]]&amp;" Framed "&amp;MaterialsTable[[#This Row],[Framing Configuration]]&amp;" "&amp;MaterialsTable[[#This Row],[Framing Depth]]&amp;" R-"&amp;MaterialsTable[[#This Row],[CavityInsulation (R-XX)]]&amp;" ins."</f>
        <v>Wood Framed Roof16inOC 11_25In R-13 ins.</v>
      </c>
      <c r="AE1089" s="104" t="s">
        <v>3996</v>
      </c>
      <c r="AF1089" s="104" t="s">
        <v>3986</v>
      </c>
      <c r="AG1089" s="98" t="s">
        <v>3991</v>
      </c>
      <c r="AH1089" s="100" t="s">
        <v>3926</v>
      </c>
      <c r="AI1089" s="106">
        <v>13</v>
      </c>
      <c r="AJ1089" s="98">
        <v>12.786199999999999</v>
      </c>
      <c r="AK1089" s="108"/>
    </row>
    <row r="1090" spans="1:37" s="104" customFormat="1">
      <c r="A1090" s="104" t="str">
        <f>CONCATENATE(MaterialsTable[[#This Row],[Code Category]]," - ",RIGHT(MaterialsTable[[#This Row],[Framing Configuration]],6)," - ",MaterialsTable[[#This Row],[FramingSize]]," - R",MaterialsTable[[#This Row],[CavityInsulation (R-XX)]]," ins.")</f>
        <v>Wood Framed Attic Floor - 16inOC - 2x12 - R19 ins.</v>
      </c>
      <c r="AB1090" s="104" t="s">
        <v>3250</v>
      </c>
      <c r="AC1090" s="104" t="s">
        <v>3999</v>
      </c>
      <c r="AD1090" s="105" t="str">
        <f>MaterialsTable[[#This Row],[FramingMaterial]]&amp;" Framed "&amp;MaterialsTable[[#This Row],[Framing Configuration]]&amp;" "&amp;MaterialsTable[[#This Row],[Framing Depth]]&amp;" R-"&amp;MaterialsTable[[#This Row],[CavityInsulation (R-XX)]]&amp;" ins."</f>
        <v>Wood Framed Roof16inOC 11_25In R-19 ins.</v>
      </c>
      <c r="AE1090" s="104" t="s">
        <v>3996</v>
      </c>
      <c r="AF1090" s="104" t="s">
        <v>3986</v>
      </c>
      <c r="AG1090" s="98" t="s">
        <v>3991</v>
      </c>
      <c r="AH1090" s="100" t="s">
        <v>3926</v>
      </c>
      <c r="AI1090" s="106">
        <v>19</v>
      </c>
      <c r="AJ1090" s="98">
        <v>17.7471</v>
      </c>
      <c r="AK1090" s="108"/>
    </row>
    <row r="1091" spans="1:37" s="104" customFormat="1">
      <c r="A1091" s="104" t="str">
        <f>CONCATENATE(MaterialsTable[[#This Row],[Code Category]]," - ",RIGHT(MaterialsTable[[#This Row],[Framing Configuration]],6)," - ",MaterialsTable[[#This Row],[FramingSize]]," - R",MaterialsTable[[#This Row],[CavityInsulation (R-XX)]]," ins.")</f>
        <v>Wood Framed Attic Floor - 16inOC - 2x12 - R21 ins.</v>
      </c>
      <c r="AB1091" s="104" t="s">
        <v>3250</v>
      </c>
      <c r="AC1091" s="104" t="s">
        <v>3999</v>
      </c>
      <c r="AD1091" s="105" t="str">
        <f>MaterialsTable[[#This Row],[FramingMaterial]]&amp;" Framed "&amp;MaterialsTable[[#This Row],[Framing Configuration]]&amp;" "&amp;MaterialsTable[[#This Row],[Framing Depth]]&amp;" R-"&amp;MaterialsTable[[#This Row],[CavityInsulation (R-XX)]]&amp;" ins."</f>
        <v>Wood Framed Roof16inOC 11_25In R-21 ins.</v>
      </c>
      <c r="AE1091" s="104" t="s">
        <v>3996</v>
      </c>
      <c r="AF1091" s="104" t="s">
        <v>3986</v>
      </c>
      <c r="AG1091" s="98" t="s">
        <v>3991</v>
      </c>
      <c r="AH1091" s="100" t="s">
        <v>3926</v>
      </c>
      <c r="AI1091" s="106">
        <v>21</v>
      </c>
      <c r="AJ1091" s="98">
        <v>19.291699999999999</v>
      </c>
      <c r="AK1091" s="108"/>
    </row>
    <row r="1092" spans="1:37" s="104" customFormat="1">
      <c r="A1092" s="104" t="str">
        <f>CONCATENATE(MaterialsTable[[#This Row],[Code Category]]," - ",RIGHT(MaterialsTable[[#This Row],[Framing Configuration]],6)," - ",MaterialsTable[[#This Row],[FramingSize]]," - R",MaterialsTable[[#This Row],[CavityInsulation (R-XX)]]," ins.")</f>
        <v>Wood Framed Attic Floor - 16inOC - 2x12 - R22 ins.</v>
      </c>
      <c r="AB1092" s="104" t="s">
        <v>3250</v>
      </c>
      <c r="AC1092" s="104" t="s">
        <v>3999</v>
      </c>
      <c r="AD1092" s="105" t="str">
        <f>MaterialsTable[[#This Row],[FramingMaterial]]&amp;" Framed "&amp;MaterialsTable[[#This Row],[Framing Configuration]]&amp;" "&amp;MaterialsTable[[#This Row],[Framing Depth]]&amp;" R-"&amp;MaterialsTable[[#This Row],[CavityInsulation (R-XX)]]&amp;" ins."</f>
        <v>Wood Framed Roof16inOC 11_25In R-22 ins.</v>
      </c>
      <c r="AE1092" s="104" t="s">
        <v>3996</v>
      </c>
      <c r="AF1092" s="104" t="s">
        <v>3986</v>
      </c>
      <c r="AG1092" s="98" t="s">
        <v>3991</v>
      </c>
      <c r="AH1092" s="100" t="s">
        <v>3926</v>
      </c>
      <c r="AI1092" s="106">
        <v>22</v>
      </c>
      <c r="AJ1092" s="98">
        <v>20.045000000000002</v>
      </c>
      <c r="AK1092" s="108"/>
    </row>
    <row r="1093" spans="1:37" s="104" customFormat="1">
      <c r="A1093" s="104" t="str">
        <f>CONCATENATE(MaterialsTable[[#This Row],[Code Category]]," - ",RIGHT(MaterialsTable[[#This Row],[Framing Configuration]],6)," - ",MaterialsTable[[#This Row],[FramingSize]]," - R",MaterialsTable[[#This Row],[CavityInsulation (R-XX)]]," ins.")</f>
        <v>Wood Framed Attic Floor - 16inOC - 2x12 - R25 ins.</v>
      </c>
      <c r="AB1093" s="104" t="s">
        <v>3250</v>
      </c>
      <c r="AC1093" s="104" t="s">
        <v>3999</v>
      </c>
      <c r="AD1093" s="105" t="str">
        <f>MaterialsTable[[#This Row],[FramingMaterial]]&amp;" Framed "&amp;MaterialsTable[[#This Row],[Framing Configuration]]&amp;" "&amp;MaterialsTable[[#This Row],[Framing Depth]]&amp;" R-"&amp;MaterialsTable[[#This Row],[CavityInsulation (R-XX)]]&amp;" ins."</f>
        <v>Wood Framed Roof16inOC 11_25In R-25 ins.</v>
      </c>
      <c r="AE1093" s="104" t="s">
        <v>3996</v>
      </c>
      <c r="AF1093" s="104" t="s">
        <v>3986</v>
      </c>
      <c r="AG1093" s="98" t="s">
        <v>3991</v>
      </c>
      <c r="AH1093" s="100" t="s">
        <v>3926</v>
      </c>
      <c r="AI1093" s="106">
        <v>25</v>
      </c>
      <c r="AJ1093" s="98">
        <v>22.232800000000001</v>
      </c>
      <c r="AK1093" s="108"/>
    </row>
    <row r="1094" spans="1:37" s="104" customFormat="1">
      <c r="A1094" s="104" t="str">
        <f>CONCATENATE(MaterialsTable[[#This Row],[Code Category]]," - ",RIGHT(MaterialsTable[[#This Row],[Framing Configuration]],6)," - ",MaterialsTable[[#This Row],[FramingSize]]," - R",MaterialsTable[[#This Row],[CavityInsulation (R-XX)]]," ins.")</f>
        <v>Wood Framed Attic Floor - 16inOC - 2x12 - R30 ins.</v>
      </c>
      <c r="AB1094" s="104" t="s">
        <v>3250</v>
      </c>
      <c r="AC1094" s="104" t="s">
        <v>3999</v>
      </c>
      <c r="AD1094" s="105" t="str">
        <f>MaterialsTable[[#This Row],[FramingMaterial]]&amp;" Framed "&amp;MaterialsTable[[#This Row],[Framing Configuration]]&amp;" "&amp;MaterialsTable[[#This Row],[Framing Depth]]&amp;" R-"&amp;MaterialsTable[[#This Row],[CavityInsulation (R-XX)]]&amp;" ins."</f>
        <v>Wood Framed Roof16inOC 11_25In R-30 ins.</v>
      </c>
      <c r="AE1094" s="104" t="s">
        <v>3996</v>
      </c>
      <c r="AF1094" s="104" t="s">
        <v>3986</v>
      </c>
      <c r="AG1094" s="98" t="s">
        <v>3991</v>
      </c>
      <c r="AH1094" s="100" t="s">
        <v>3926</v>
      </c>
      <c r="AI1094" s="106">
        <v>30</v>
      </c>
      <c r="AJ1094" s="98">
        <v>25.655100000000001</v>
      </c>
      <c r="AK1094" s="108"/>
    </row>
    <row r="1095" spans="1:37" s="104" customFormat="1">
      <c r="A1095" s="104" t="str">
        <f>CONCATENATE(MaterialsTable[[#This Row],[Code Category]]," - ",RIGHT(MaterialsTable[[#This Row],[Framing Configuration]],6)," - ",MaterialsTable[[#This Row],[FramingSize]]," - R",MaterialsTable[[#This Row],[CavityInsulation (R-XX)]]," ins.")</f>
        <v>Wood Framed Attic Floor - 16inOC - 2x12 - R38 ins.</v>
      </c>
      <c r="AB1095" s="104" t="s">
        <v>3250</v>
      </c>
      <c r="AC1095" s="104" t="s">
        <v>3999</v>
      </c>
      <c r="AD1095" s="105" t="str">
        <f>MaterialsTable[[#This Row],[FramingMaterial]]&amp;" Framed "&amp;MaterialsTable[[#This Row],[Framing Configuration]]&amp;" "&amp;MaterialsTable[[#This Row],[Framing Depth]]&amp;" R-"&amp;MaterialsTable[[#This Row],[CavityInsulation (R-XX)]]&amp;" ins."</f>
        <v>Wood Framed Roof16inOC 11_25In R-38 ins.</v>
      </c>
      <c r="AE1095" s="104" t="s">
        <v>3996</v>
      </c>
      <c r="AF1095" s="104" t="s">
        <v>3986</v>
      </c>
      <c r="AG1095" s="98" t="s">
        <v>3991</v>
      </c>
      <c r="AH1095" s="100" t="s">
        <v>3926</v>
      </c>
      <c r="AI1095" s="106">
        <v>38</v>
      </c>
      <c r="AJ1095" s="98">
        <v>30.6158</v>
      </c>
      <c r="AK1095" s="108"/>
    </row>
    <row r="1096" spans="1:37" s="104" customFormat="1">
      <c r="A1096" s="104" t="str">
        <f>CONCATENATE(MaterialsTable[[#This Row],[Code Category]]," - ",RIGHT(MaterialsTable[[#This Row],[Framing Configuration]],6)," - ",MaterialsTable[[#This Row],[FramingSize]]," - R",MaterialsTable[[#This Row],[CavityInsulation (R-XX)]]," ins.")</f>
        <v>Wood Framed Attic Floor - 16inOC - 2x12 - R44 ins.</v>
      </c>
      <c r="AB1096" s="104" t="s">
        <v>3250</v>
      </c>
      <c r="AC1096" s="104" t="s">
        <v>3999</v>
      </c>
      <c r="AD1096" s="105" t="str">
        <f>MaterialsTable[[#This Row],[FramingMaterial]]&amp;" Framed "&amp;MaterialsTable[[#This Row],[Framing Configuration]]&amp;" "&amp;MaterialsTable[[#This Row],[Framing Depth]]&amp;" R-"&amp;MaterialsTable[[#This Row],[CavityInsulation (R-XX)]]&amp;" ins."</f>
        <v>Wood Framed Roof16inOC 11_25In R-44 ins.</v>
      </c>
      <c r="AE1096" s="104" t="s">
        <v>3996</v>
      </c>
      <c r="AF1096" s="104" t="s">
        <v>3986</v>
      </c>
      <c r="AG1096" s="98" t="s">
        <v>3991</v>
      </c>
      <c r="AH1096" s="100" t="s">
        <v>3926</v>
      </c>
      <c r="AI1096" s="106">
        <v>44</v>
      </c>
      <c r="AJ1096" s="98">
        <v>33.975200000000001</v>
      </c>
      <c r="AK1096" s="108"/>
    </row>
    <row r="1097" spans="1:37" s="104" customFormat="1">
      <c r="A1097" s="104" t="str">
        <f>CONCATENATE(MaterialsTable[[#This Row],[Code Category]]," - ",RIGHT(MaterialsTable[[#This Row],[Framing Configuration]],6)," - ",MaterialsTable[[#This Row],[FramingSize]]," - R",MaterialsTable[[#This Row],[CavityInsulation (R-XX)]]," ins.")</f>
        <v>Wood Framed Attic Floor - 16inOC - 2x12 - R49 ins.</v>
      </c>
      <c r="AB1097" s="104" t="s">
        <v>3250</v>
      </c>
      <c r="AC1097" s="104" t="s">
        <v>3999</v>
      </c>
      <c r="AD1097" s="105" t="str">
        <f>MaterialsTable[[#This Row],[FramingMaterial]]&amp;" Framed "&amp;MaterialsTable[[#This Row],[Framing Configuration]]&amp;" "&amp;MaterialsTable[[#This Row],[Framing Depth]]&amp;" R-"&amp;MaterialsTable[[#This Row],[CavityInsulation (R-XX)]]&amp;" ins."</f>
        <v>Wood Framed Roof16inOC 11_25In R-49 ins.</v>
      </c>
      <c r="AE1097" s="104" t="s">
        <v>3996</v>
      </c>
      <c r="AF1097" s="104" t="s">
        <v>3986</v>
      </c>
      <c r="AG1097" s="98" t="s">
        <v>3991</v>
      </c>
      <c r="AH1097" s="100" t="s">
        <v>3926</v>
      </c>
      <c r="AI1097" s="106">
        <v>49</v>
      </c>
      <c r="AJ1097" s="98">
        <v>36.568399999999997</v>
      </c>
      <c r="AK1097" s="108"/>
    </row>
    <row r="1098" spans="1:37" s="104" customFormat="1">
      <c r="A1098" s="104" t="str">
        <f>CONCATENATE(MaterialsTable[[#This Row],[Code Category]]," - ",RIGHT(MaterialsTable[[#This Row],[Framing Configuration]],6)," - ",MaterialsTable[[#This Row],[FramingSize]]," - R",MaterialsTable[[#This Row],[CavityInsulation (R-XX)]]," ins.")</f>
        <v>Wood Framed Attic Floor - 16inOC - 2x12 - R60 ins.</v>
      </c>
      <c r="AB1098" s="104" t="s">
        <v>3250</v>
      </c>
      <c r="AC1098" s="104" t="s">
        <v>3999</v>
      </c>
      <c r="AD1098" s="105" t="str">
        <f>MaterialsTable[[#This Row],[FramingMaterial]]&amp;" Framed "&amp;MaterialsTable[[#This Row],[Framing Configuration]]&amp;" "&amp;MaterialsTable[[#This Row],[Framing Depth]]&amp;" R-"&amp;MaterialsTable[[#This Row],[CavityInsulation (R-XX)]]&amp;" ins."</f>
        <v>Wood Framed Roof16inOC 11_25In R-60 ins.</v>
      </c>
      <c r="AE1098" s="104" t="s">
        <v>3996</v>
      </c>
      <c r="AF1098" s="104" t="s">
        <v>3986</v>
      </c>
      <c r="AG1098" s="98" t="s">
        <v>3991</v>
      </c>
      <c r="AH1098" s="100" t="s">
        <v>3926</v>
      </c>
      <c r="AI1098" s="106">
        <v>60</v>
      </c>
      <c r="AJ1098" s="98">
        <v>41.703699999999998</v>
      </c>
      <c r="AK1098" s="108"/>
    </row>
    <row r="1099" spans="1:37" s="104" customFormat="1">
      <c r="A1099" s="104" t="str">
        <f>CONCATENATE(MaterialsTable[[#This Row],[Code Category]]," - ",RIGHT(MaterialsTable[[#This Row],[Framing Configuration]],6)," - ",MaterialsTable[[#This Row],[FramingSize]]," - R",MaterialsTable[[#This Row],[CavityInsulation (R-XX)]]," ins.")</f>
        <v>Wood Framed Attic Floor - 24inOC - 2x12 - R11 ins.</v>
      </c>
      <c r="AB1099" s="104" t="s">
        <v>3250</v>
      </c>
      <c r="AC1099" s="104" t="s">
        <v>3999</v>
      </c>
      <c r="AD1099" s="105" t="str">
        <f>MaterialsTable[[#This Row],[FramingMaterial]]&amp;" Framed "&amp;MaterialsTable[[#This Row],[Framing Configuration]]&amp;" "&amp;MaterialsTable[[#This Row],[Framing Depth]]&amp;" R-"&amp;MaterialsTable[[#This Row],[CavityInsulation (R-XX)]]&amp;" ins."</f>
        <v>Wood Framed Roof24inOC 11_25In R-11 ins.</v>
      </c>
      <c r="AE1099" s="104" t="s">
        <v>3996</v>
      </c>
      <c r="AF1099" s="104" t="s">
        <v>3994</v>
      </c>
      <c r="AG1099" s="98" t="s">
        <v>3991</v>
      </c>
      <c r="AH1099" s="100" t="s">
        <v>3926</v>
      </c>
      <c r="AI1099" s="106">
        <v>11</v>
      </c>
      <c r="AJ1099" s="98">
        <v>11.009499999999999</v>
      </c>
      <c r="AK1099" s="108"/>
    </row>
    <row r="1100" spans="1:37" s="104" customFormat="1">
      <c r="A1100" s="104" t="str">
        <f>CONCATENATE(MaterialsTable[[#This Row],[Code Category]]," - ",RIGHT(MaterialsTable[[#This Row],[Framing Configuration]],6)," - ",MaterialsTable[[#This Row],[FramingSize]]," - R",MaterialsTable[[#This Row],[CavityInsulation (R-XX)]]," ins.")</f>
        <v>Wood Framed Attic Floor - 24inOC - 2x12 - R13 ins.</v>
      </c>
      <c r="AB1100" s="104" t="s">
        <v>3250</v>
      </c>
      <c r="AC1100" s="104" t="s">
        <v>3999</v>
      </c>
      <c r="AD1100" s="105" t="str">
        <f>MaterialsTable[[#This Row],[FramingMaterial]]&amp;" Framed "&amp;MaterialsTable[[#This Row],[Framing Configuration]]&amp;" "&amp;MaterialsTable[[#This Row],[Framing Depth]]&amp;" R-"&amp;MaterialsTable[[#This Row],[CavityInsulation (R-XX)]]&amp;" ins."</f>
        <v>Wood Framed Roof24inOC 11_25In R-13 ins.</v>
      </c>
      <c r="AE1100" s="104" t="s">
        <v>3996</v>
      </c>
      <c r="AF1100" s="104" t="s">
        <v>3994</v>
      </c>
      <c r="AG1100" s="98" t="s">
        <v>3991</v>
      </c>
      <c r="AH1100" s="100" t="s">
        <v>3926</v>
      </c>
      <c r="AI1100" s="106">
        <v>13</v>
      </c>
      <c r="AJ1100" s="98">
        <v>12.849600000000001</v>
      </c>
      <c r="AK1100" s="108"/>
    </row>
    <row r="1101" spans="1:37" s="104" customFormat="1">
      <c r="A1101" s="104" t="str">
        <f>CONCATENATE(MaterialsTable[[#This Row],[Code Category]]," - ",RIGHT(MaterialsTable[[#This Row],[Framing Configuration]],6)," - ",MaterialsTable[[#This Row],[FramingSize]]," - R",MaterialsTable[[#This Row],[CavityInsulation (R-XX)]]," ins.")</f>
        <v>Wood Framed Attic Floor - 24inOC - 2x12 - R19 ins.</v>
      </c>
      <c r="AB1101" s="104" t="s">
        <v>3250</v>
      </c>
      <c r="AC1101" s="104" t="s">
        <v>3999</v>
      </c>
      <c r="AD1101" s="105" t="str">
        <f>MaterialsTable[[#This Row],[FramingMaterial]]&amp;" Framed "&amp;MaterialsTable[[#This Row],[Framing Configuration]]&amp;" "&amp;MaterialsTable[[#This Row],[Framing Depth]]&amp;" R-"&amp;MaterialsTable[[#This Row],[CavityInsulation (R-XX)]]&amp;" ins."</f>
        <v>Wood Framed Roof24inOC 11_25In R-19 ins.</v>
      </c>
      <c r="AE1101" s="104" t="s">
        <v>3996</v>
      </c>
      <c r="AF1101" s="104" t="s">
        <v>3994</v>
      </c>
      <c r="AG1101" s="98" t="s">
        <v>3991</v>
      </c>
      <c r="AH1101" s="100" t="s">
        <v>3926</v>
      </c>
      <c r="AI1101" s="106">
        <v>19</v>
      </c>
      <c r="AJ1101" s="98">
        <v>18.1053</v>
      </c>
      <c r="AK1101" s="108"/>
    </row>
    <row r="1102" spans="1:37" s="104" customFormat="1">
      <c r="A1102" s="104" t="str">
        <f>CONCATENATE(MaterialsTable[[#This Row],[Code Category]]," - ",RIGHT(MaterialsTable[[#This Row],[Framing Configuration]],6)," - ",MaterialsTable[[#This Row],[FramingSize]]," - R",MaterialsTable[[#This Row],[CavityInsulation (R-XX)]]," ins.")</f>
        <v>Wood Framed Attic Floor - 24inOC - 2x12 - R21 ins.</v>
      </c>
      <c r="AB1102" s="104" t="s">
        <v>3250</v>
      </c>
      <c r="AC1102" s="104" t="s">
        <v>3999</v>
      </c>
      <c r="AD1102" s="105" t="str">
        <f>MaterialsTable[[#This Row],[FramingMaterial]]&amp;" Framed "&amp;MaterialsTable[[#This Row],[Framing Configuration]]&amp;" "&amp;MaterialsTable[[#This Row],[Framing Depth]]&amp;" R-"&amp;MaterialsTable[[#This Row],[CavityInsulation (R-XX)]]&amp;" ins."</f>
        <v>Wood Framed Roof24inOC 11_25In R-21 ins.</v>
      </c>
      <c r="AE1102" s="104" t="s">
        <v>3996</v>
      </c>
      <c r="AF1102" s="104" t="s">
        <v>3994</v>
      </c>
      <c r="AG1102" s="98" t="s">
        <v>3991</v>
      </c>
      <c r="AH1102" s="100" t="s">
        <v>3926</v>
      </c>
      <c r="AI1102" s="106">
        <v>21</v>
      </c>
      <c r="AJ1102" s="98">
        <v>19.7743</v>
      </c>
      <c r="AK1102" s="108"/>
    </row>
    <row r="1103" spans="1:37" s="104" customFormat="1">
      <c r="A1103" s="104" t="str">
        <f>CONCATENATE(MaterialsTable[[#This Row],[Code Category]]," - ",RIGHT(MaterialsTable[[#This Row],[Framing Configuration]],6)," - ",MaterialsTable[[#This Row],[FramingSize]]," - R",MaterialsTable[[#This Row],[CavityInsulation (R-XX)]]," ins.")</f>
        <v>Wood Framed Attic Floor - 24inOC - 2x12 - R22 ins.</v>
      </c>
      <c r="AB1103" s="104" t="s">
        <v>3250</v>
      </c>
      <c r="AC1103" s="104" t="s">
        <v>3999</v>
      </c>
      <c r="AD1103" s="105" t="str">
        <f>MaterialsTable[[#This Row],[FramingMaterial]]&amp;" Framed "&amp;MaterialsTable[[#This Row],[Framing Configuration]]&amp;" "&amp;MaterialsTable[[#This Row],[Framing Depth]]&amp;" R-"&amp;MaterialsTable[[#This Row],[CavityInsulation (R-XX)]]&amp;" ins."</f>
        <v>Wood Framed Roof24inOC 11_25In R-22 ins.</v>
      </c>
      <c r="AE1103" s="104" t="s">
        <v>3996</v>
      </c>
      <c r="AF1103" s="104" t="s">
        <v>3994</v>
      </c>
      <c r="AG1103" s="98" t="s">
        <v>3991</v>
      </c>
      <c r="AH1103" s="100" t="s">
        <v>3926</v>
      </c>
      <c r="AI1103" s="106">
        <v>22</v>
      </c>
      <c r="AJ1103" s="98">
        <v>20.594000000000001</v>
      </c>
      <c r="AK1103" s="108"/>
    </row>
    <row r="1104" spans="1:37" s="104" customFormat="1">
      <c r="A1104" s="104" t="str">
        <f>CONCATENATE(MaterialsTable[[#This Row],[Code Category]]," - ",RIGHT(MaterialsTable[[#This Row],[Framing Configuration]],6)," - ",MaterialsTable[[#This Row],[FramingSize]]," - R",MaterialsTable[[#This Row],[CavityInsulation (R-XX)]]," ins.")</f>
        <v>Wood Framed Attic Floor - 24inOC - 2x12 - R25 ins.</v>
      </c>
      <c r="AB1104" s="104" t="s">
        <v>3250</v>
      </c>
      <c r="AC1104" s="104" t="s">
        <v>3999</v>
      </c>
      <c r="AD1104" s="105" t="str">
        <f>MaterialsTable[[#This Row],[FramingMaterial]]&amp;" Framed "&amp;MaterialsTable[[#This Row],[Framing Configuration]]&amp;" "&amp;MaterialsTable[[#This Row],[Framing Depth]]&amp;" R-"&amp;MaterialsTable[[#This Row],[CavityInsulation (R-XX)]]&amp;" ins."</f>
        <v>Wood Framed Roof24inOC 11_25In R-25 ins.</v>
      </c>
      <c r="AE1104" s="104" t="s">
        <v>3996</v>
      </c>
      <c r="AF1104" s="104" t="s">
        <v>3994</v>
      </c>
      <c r="AG1104" s="98" t="s">
        <v>3991</v>
      </c>
      <c r="AH1104" s="100" t="s">
        <v>3926</v>
      </c>
      <c r="AI1104" s="106">
        <v>25</v>
      </c>
      <c r="AJ1104" s="98">
        <v>22.996400000000001</v>
      </c>
      <c r="AK1104" s="108"/>
    </row>
    <row r="1105" spans="1:37" s="104" customFormat="1">
      <c r="A1105" s="104" t="str">
        <f>CONCATENATE(MaterialsTable[[#This Row],[Code Category]]," - ",RIGHT(MaterialsTable[[#This Row],[Framing Configuration]],6)," - ",MaterialsTable[[#This Row],[FramingSize]]," - R",MaterialsTable[[#This Row],[CavityInsulation (R-XX)]]," ins.")</f>
        <v>Wood Framed Attic Floor - 24inOC - 2x12 - R30 ins.</v>
      </c>
      <c r="AB1105" s="104" t="s">
        <v>3250</v>
      </c>
      <c r="AC1105" s="104" t="s">
        <v>3999</v>
      </c>
      <c r="AD1105" s="105" t="str">
        <f>MaterialsTable[[#This Row],[FramingMaterial]]&amp;" Framed "&amp;MaterialsTable[[#This Row],[Framing Configuration]]&amp;" "&amp;MaterialsTable[[#This Row],[Framing Depth]]&amp;" R-"&amp;MaterialsTable[[#This Row],[CavityInsulation (R-XX)]]&amp;" ins."</f>
        <v>Wood Framed Roof24inOC 11_25In R-30 ins.</v>
      </c>
      <c r="AE1105" s="104" t="s">
        <v>3996</v>
      </c>
      <c r="AF1105" s="104" t="s">
        <v>3994</v>
      </c>
      <c r="AG1105" s="98" t="s">
        <v>3991</v>
      </c>
      <c r="AH1105" s="100" t="s">
        <v>3926</v>
      </c>
      <c r="AI1105" s="106">
        <v>30</v>
      </c>
      <c r="AJ1105" s="98">
        <v>26.820399999999999</v>
      </c>
      <c r="AK1105" s="108"/>
    </row>
    <row r="1106" spans="1:37" s="104" customFormat="1">
      <c r="A1106" s="104" t="str">
        <f>CONCATENATE(MaterialsTable[[#This Row],[Code Category]]," - ",RIGHT(MaterialsTable[[#This Row],[Framing Configuration]],6)," - ",MaterialsTable[[#This Row],[FramingSize]]," - R",MaterialsTable[[#This Row],[CavityInsulation (R-XX)]]," ins.")</f>
        <v>Wood Framed Attic Floor - 24inOC - 2x12 - R38 ins.</v>
      </c>
      <c r="AB1106" s="104" t="s">
        <v>3250</v>
      </c>
      <c r="AC1106" s="104" t="s">
        <v>3999</v>
      </c>
      <c r="AD1106" s="105" t="str">
        <f>MaterialsTable[[#This Row],[FramingMaterial]]&amp;" Framed "&amp;MaterialsTable[[#This Row],[Framing Configuration]]&amp;" "&amp;MaterialsTable[[#This Row],[Framing Depth]]&amp;" R-"&amp;MaterialsTable[[#This Row],[CavityInsulation (R-XX)]]&amp;" ins."</f>
        <v>Wood Framed Roof24inOC 11_25In R-38 ins.</v>
      </c>
      <c r="AE1106" s="104" t="s">
        <v>3996</v>
      </c>
      <c r="AF1106" s="104" t="s">
        <v>3994</v>
      </c>
      <c r="AG1106" s="98" t="s">
        <v>3991</v>
      </c>
      <c r="AH1106" s="100" t="s">
        <v>3926</v>
      </c>
      <c r="AI1106" s="106">
        <v>38</v>
      </c>
      <c r="AJ1106" s="98">
        <v>32.511099999999999</v>
      </c>
      <c r="AK1106" s="108"/>
    </row>
    <row r="1107" spans="1:37" s="104" customFormat="1">
      <c r="A1107" s="104" t="str">
        <f>CONCATENATE(MaterialsTable[[#This Row],[Code Category]]," - ",RIGHT(MaterialsTable[[#This Row],[Framing Configuration]],6)," - ",MaterialsTable[[#This Row],[FramingSize]]," - R",MaterialsTable[[#This Row],[CavityInsulation (R-XX)]]," ins.")</f>
        <v>Wood Framed Attic Floor - 24inOC - 2x12 - R44 ins.</v>
      </c>
      <c r="AB1107" s="104" t="s">
        <v>3250</v>
      </c>
      <c r="AC1107" s="104" t="s">
        <v>3999</v>
      </c>
      <c r="AD1107" s="105" t="str">
        <f>MaterialsTable[[#This Row],[FramingMaterial]]&amp;" Framed "&amp;MaterialsTable[[#This Row],[Framing Configuration]]&amp;" "&amp;MaterialsTable[[#This Row],[Framing Depth]]&amp;" R-"&amp;MaterialsTable[[#This Row],[CavityInsulation (R-XX)]]&amp;" ins."</f>
        <v>Wood Framed Roof24inOC 11_25In R-44 ins.</v>
      </c>
      <c r="AE1107" s="104" t="s">
        <v>3996</v>
      </c>
      <c r="AF1107" s="104" t="s">
        <v>3994</v>
      </c>
      <c r="AG1107" s="98" t="s">
        <v>3991</v>
      </c>
      <c r="AH1107" s="100" t="s">
        <v>3926</v>
      </c>
      <c r="AI1107" s="106">
        <v>44</v>
      </c>
      <c r="AJ1107" s="98">
        <v>36.467799999999997</v>
      </c>
      <c r="AK1107" s="108"/>
    </row>
    <row r="1108" spans="1:37" s="104" customFormat="1">
      <c r="A1108" s="104" t="str">
        <f>CONCATENATE(MaterialsTable[[#This Row],[Code Category]]," - ",RIGHT(MaterialsTable[[#This Row],[Framing Configuration]],6)," - ",MaterialsTable[[#This Row],[FramingSize]]," - R",MaterialsTable[[#This Row],[CavityInsulation (R-XX)]]," ins.")</f>
        <v>Wood Framed Attic Floor - 24inOC - 2x12 - R49 ins.</v>
      </c>
      <c r="AB1108" s="104" t="s">
        <v>3250</v>
      </c>
      <c r="AC1108" s="104" t="s">
        <v>3999</v>
      </c>
      <c r="AD1108" s="105" t="str">
        <f>MaterialsTable[[#This Row],[FramingMaterial]]&amp;" Framed "&amp;MaterialsTable[[#This Row],[Framing Configuration]]&amp;" "&amp;MaterialsTable[[#This Row],[Framing Depth]]&amp;" R-"&amp;MaterialsTable[[#This Row],[CavityInsulation (R-XX)]]&amp;" ins."</f>
        <v>Wood Framed Roof24inOC 11_25In R-49 ins.</v>
      </c>
      <c r="AE1108" s="104" t="s">
        <v>3996</v>
      </c>
      <c r="AF1108" s="104" t="s">
        <v>3994</v>
      </c>
      <c r="AG1108" s="98" t="s">
        <v>3991</v>
      </c>
      <c r="AH1108" s="100" t="s">
        <v>3926</v>
      </c>
      <c r="AI1108" s="106">
        <v>49</v>
      </c>
      <c r="AJ1108" s="98">
        <v>39.581000000000003</v>
      </c>
      <c r="AK1108" s="108"/>
    </row>
    <row r="1109" spans="1:37" s="104" customFormat="1">
      <c r="A1109" s="104" t="str">
        <f>CONCATENATE(MaterialsTable[[#This Row],[Code Category]]," - ",RIGHT(MaterialsTable[[#This Row],[Framing Configuration]],6)," - ",MaterialsTable[[#This Row],[FramingSize]]," - R",MaterialsTable[[#This Row],[CavityInsulation (R-XX)]]," ins.")</f>
        <v>Wood Framed Attic Floor - 24inOC - 2x12 - R60 ins.</v>
      </c>
      <c r="AB1109" s="104" t="s">
        <v>3250</v>
      </c>
      <c r="AC1109" s="104" t="s">
        <v>3999</v>
      </c>
      <c r="AD1109" s="105" t="str">
        <f>MaterialsTable[[#This Row],[FramingMaterial]]&amp;" Framed "&amp;MaterialsTable[[#This Row],[Framing Configuration]]&amp;" "&amp;MaterialsTable[[#This Row],[Framing Depth]]&amp;" R-"&amp;MaterialsTable[[#This Row],[CavityInsulation (R-XX)]]&amp;" ins."</f>
        <v>Wood Framed Roof24inOC 11_25In R-60 ins.</v>
      </c>
      <c r="AE1109" s="104" t="s">
        <v>3996</v>
      </c>
      <c r="AF1109" s="104" t="s">
        <v>3994</v>
      </c>
      <c r="AG1109" s="98" t="s">
        <v>3991</v>
      </c>
      <c r="AH1109" s="100" t="s">
        <v>3926</v>
      </c>
      <c r="AI1109" s="106">
        <v>60</v>
      </c>
      <c r="AJ1109" s="98">
        <v>45.902999999999999</v>
      </c>
      <c r="AK1109" s="108"/>
    </row>
    <row r="1110" spans="1:37">
      <c r="A1110" s="97" t="str">
        <f>CONCATENATE(MaterialsTable[[#This Row],[Code Category]]," - ",RIGHT(MaterialsTable[[#This Row],[Framing Configuration]],6)," - ",MaterialsTable[[#This Row],[FramingSize]]," - R",MaterialsTable[[#This Row],[CavityInsulation (R-XX)]]," ins.")</f>
        <v>Wood Frame Rafter Roof - 16inOC - 2x4 - R11 ins.</v>
      </c>
      <c r="B1110" s="70"/>
      <c r="C1110" s="70"/>
      <c r="D1110" s="70"/>
      <c r="E1110" s="70"/>
      <c r="F1110" s="70"/>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7" t="s">
        <v>3250</v>
      </c>
      <c r="AC1110" s="97" t="s">
        <v>3998</v>
      </c>
      <c r="AD1110" s="102" t="str">
        <f>MaterialsTable[[#This Row],[FramingMaterial]]&amp;" Framed "&amp;MaterialsTable[[#This Row],[Framing Configuration]]&amp;" "&amp;MaterialsTable[[#This Row],[Framing Depth]]&amp;" R-"&amp;MaterialsTable[[#This Row],[CavityInsulation (R-XX)]]&amp;" ins."</f>
        <v>Wood Framed Roof16inOC 3_5In R-11 ins.</v>
      </c>
      <c r="AE1110" s="97" t="s">
        <v>3996</v>
      </c>
      <c r="AF1110" s="97" t="s">
        <v>3986</v>
      </c>
      <c r="AG1110" s="98" t="s">
        <v>3987</v>
      </c>
      <c r="AH1110" s="100" t="s">
        <v>3899</v>
      </c>
      <c r="AI1110" s="98">
        <v>11</v>
      </c>
      <c r="AJ1110" s="98">
        <v>9.0351999999999997</v>
      </c>
      <c r="AK1110" s="99"/>
    </row>
    <row r="1111" spans="1:37">
      <c r="A1111" s="97" t="str">
        <f>CONCATENATE(MaterialsTable[[#This Row],[Code Category]]," - ",RIGHT(MaterialsTable[[#This Row],[Framing Configuration]],6)," - ",MaterialsTable[[#This Row],[FramingSize]]," - R",MaterialsTable[[#This Row],[CavityInsulation (R-XX)]]," ins.")</f>
        <v>Wood Frame Rafter Roof - 16inOC - 2x4 - R13 ins.</v>
      </c>
      <c r="B1111" s="70"/>
      <c r="C1111" s="70"/>
      <c r="D1111" s="70"/>
      <c r="E1111" s="70"/>
      <c r="F1111" s="70"/>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7" t="s">
        <v>3250</v>
      </c>
      <c r="AC1111" s="97" t="s">
        <v>3998</v>
      </c>
      <c r="AD1111" s="102" t="str">
        <f>MaterialsTable[[#This Row],[FramingMaterial]]&amp;" Framed "&amp;MaterialsTable[[#This Row],[Framing Configuration]]&amp;" "&amp;MaterialsTable[[#This Row],[Framing Depth]]&amp;" R-"&amp;MaterialsTable[[#This Row],[CavityInsulation (R-XX)]]&amp;" ins."</f>
        <v>Wood Framed Roof16inOC 3_5In R-13 ins.</v>
      </c>
      <c r="AE1111" s="97" t="s">
        <v>3996</v>
      </c>
      <c r="AF1111" s="97" t="s">
        <v>3986</v>
      </c>
      <c r="AG1111" s="98" t="s">
        <v>3987</v>
      </c>
      <c r="AH1111" s="100" t="s">
        <v>3899</v>
      </c>
      <c r="AI1111" s="98">
        <v>13</v>
      </c>
      <c r="AJ1111" s="98">
        <v>10.194599999999999</v>
      </c>
      <c r="AK1111" s="99"/>
    </row>
    <row r="1112" spans="1:37">
      <c r="A1112" s="97" t="str">
        <f>CONCATENATE(MaterialsTable[[#This Row],[Code Category]]," - ",RIGHT(MaterialsTable[[#This Row],[Framing Configuration]],6)," - ",MaterialsTable[[#This Row],[FramingSize]]," - R",MaterialsTable[[#This Row],[CavityInsulation (R-XX)]]," ins.")</f>
        <v>Wood Frame Rafter Roof - 16inOC - 2x4 - R15 ins.</v>
      </c>
      <c r="B1112" s="70"/>
      <c r="C1112" s="70"/>
      <c r="D1112" s="70"/>
      <c r="E1112" s="70"/>
      <c r="F1112" s="70"/>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7" t="s">
        <v>3250</v>
      </c>
      <c r="AC1112" s="97" t="s">
        <v>3998</v>
      </c>
      <c r="AD1112" s="102" t="str">
        <f>MaterialsTable[[#This Row],[FramingMaterial]]&amp;" Framed "&amp;MaterialsTable[[#This Row],[Framing Configuration]]&amp;" "&amp;MaterialsTable[[#This Row],[Framing Depth]]&amp;" R-"&amp;MaterialsTable[[#This Row],[CavityInsulation (R-XX)]]&amp;" ins."</f>
        <v>Wood Framed Roof16inOC 3_5In R-15 ins.</v>
      </c>
      <c r="AE1112" s="97" t="s">
        <v>3996</v>
      </c>
      <c r="AF1112" s="97" t="s">
        <v>3986</v>
      </c>
      <c r="AG1112" s="98" t="s">
        <v>3987</v>
      </c>
      <c r="AH1112" s="100" t="s">
        <v>3899</v>
      </c>
      <c r="AI1112" s="98">
        <v>15</v>
      </c>
      <c r="AJ1112" s="98">
        <v>11.2537</v>
      </c>
      <c r="AK1112" s="99"/>
    </row>
    <row r="1113" spans="1:37">
      <c r="A1113" s="97" t="str">
        <f>CONCATENATE(MaterialsTable[[#This Row],[Code Category]]," - ",RIGHT(MaterialsTable[[#This Row],[Framing Configuration]],6)," - ",MaterialsTable[[#This Row],[FramingSize]]," - R",MaterialsTable[[#This Row],[CavityInsulation (R-XX)]]," ins.")</f>
        <v>Wood Frame Rafter Roof - 16inOC - 2x4 - R19 ins.</v>
      </c>
      <c r="B1113" s="70"/>
      <c r="C1113" s="70"/>
      <c r="D1113" s="70"/>
      <c r="E1113" s="70"/>
      <c r="F1113" s="70"/>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7" t="s">
        <v>3250</v>
      </c>
      <c r="AC1113" s="97" t="s">
        <v>3998</v>
      </c>
      <c r="AD1113" s="102" t="str">
        <f>MaterialsTable[[#This Row],[FramingMaterial]]&amp;" Framed "&amp;MaterialsTable[[#This Row],[Framing Configuration]]&amp;" "&amp;MaterialsTable[[#This Row],[Framing Depth]]&amp;" R-"&amp;MaterialsTable[[#This Row],[CavityInsulation (R-XX)]]&amp;" ins."</f>
        <v>Wood Framed Roof16inOC 3_5In R-19 ins.</v>
      </c>
      <c r="AE1113" s="97" t="s">
        <v>3996</v>
      </c>
      <c r="AF1113" s="97" t="s">
        <v>3986</v>
      </c>
      <c r="AG1113" s="98" t="s">
        <v>3987</v>
      </c>
      <c r="AH1113" s="100" t="s">
        <v>3899</v>
      </c>
      <c r="AI1113" s="98">
        <v>19</v>
      </c>
      <c r="AJ1113" s="98">
        <v>13.118499999999999</v>
      </c>
      <c r="AK1113" s="99"/>
    </row>
    <row r="1114" spans="1:37">
      <c r="A1114" s="97" t="str">
        <f>CONCATENATE(MaterialsTable[[#This Row],[Code Category]]," - ",RIGHT(MaterialsTable[[#This Row],[Framing Configuration]],6)," - ",MaterialsTable[[#This Row],[FramingSize]]," - R",MaterialsTable[[#This Row],[CavityInsulation (R-XX)]]," ins.")</f>
        <v>Wood Frame Rafter Roof - 16inOC - 2x6 - R11 ins.</v>
      </c>
      <c r="B1114" s="70"/>
      <c r="C1114" s="70"/>
      <c r="D1114" s="70"/>
      <c r="E1114" s="70"/>
      <c r="F1114" s="70"/>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7" t="s">
        <v>3250</v>
      </c>
      <c r="AC1114" s="97" t="s">
        <v>3998</v>
      </c>
      <c r="AD1114" s="102" t="str">
        <f>MaterialsTable[[#This Row],[FramingMaterial]]&amp;" Framed "&amp;MaterialsTable[[#This Row],[Framing Configuration]]&amp;" "&amp;MaterialsTable[[#This Row],[Framing Depth]]&amp;" R-"&amp;MaterialsTable[[#This Row],[CavityInsulation (R-XX)]]&amp;" ins."</f>
        <v>Wood Framed Roof16inOC 5_5In R-11 ins.</v>
      </c>
      <c r="AE1114" s="97" t="s">
        <v>3996</v>
      </c>
      <c r="AF1114" s="97" t="s">
        <v>3986</v>
      </c>
      <c r="AG1114" s="98" t="s">
        <v>3988</v>
      </c>
      <c r="AH1114" s="100" t="s">
        <v>3901</v>
      </c>
      <c r="AI1114" s="98">
        <v>11</v>
      </c>
      <c r="AJ1114" s="98">
        <v>9.9816699999999994</v>
      </c>
      <c r="AK1114" s="99"/>
    </row>
    <row r="1115" spans="1:37">
      <c r="A1115" s="97" t="str">
        <f>CONCATENATE(MaterialsTable[[#This Row],[Code Category]]," - ",RIGHT(MaterialsTable[[#This Row],[Framing Configuration]],6)," - ",MaterialsTable[[#This Row],[FramingSize]]," - R",MaterialsTable[[#This Row],[CavityInsulation (R-XX)]]," ins.")</f>
        <v>Wood Frame Rafter Roof - 16inOC - 2x6 - R13 ins.</v>
      </c>
      <c r="B1115" s="70"/>
      <c r="C1115" s="70"/>
      <c r="D1115" s="70"/>
      <c r="E1115" s="70"/>
      <c r="F1115" s="70"/>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7" t="s">
        <v>3250</v>
      </c>
      <c r="AC1115" s="97" t="s">
        <v>3998</v>
      </c>
      <c r="AD1115" s="102" t="str">
        <f>MaterialsTable[[#This Row],[FramingMaterial]]&amp;" Framed "&amp;MaterialsTable[[#This Row],[Framing Configuration]]&amp;" "&amp;MaterialsTable[[#This Row],[Framing Depth]]&amp;" R-"&amp;MaterialsTable[[#This Row],[CavityInsulation (R-XX)]]&amp;" ins."</f>
        <v>Wood Framed Roof16inOC 5_5In R-13 ins.</v>
      </c>
      <c r="AE1115" s="97" t="s">
        <v>3996</v>
      </c>
      <c r="AF1115" s="97" t="s">
        <v>3986</v>
      </c>
      <c r="AG1115" s="98" t="s">
        <v>3988</v>
      </c>
      <c r="AH1115" s="100" t="s">
        <v>3901</v>
      </c>
      <c r="AI1115" s="98">
        <v>13</v>
      </c>
      <c r="AJ1115" s="98">
        <v>11.416</v>
      </c>
      <c r="AK1115" s="99"/>
    </row>
    <row r="1116" spans="1:37">
      <c r="A1116" s="97" t="str">
        <f>CONCATENATE(MaterialsTable[[#This Row],[Code Category]]," - ",RIGHT(MaterialsTable[[#This Row],[Framing Configuration]],6)," - ",MaterialsTable[[#This Row],[FramingSize]]," - R",MaterialsTable[[#This Row],[CavityInsulation (R-XX)]]," ins.")</f>
        <v>Wood Frame Rafter Roof - 16inOC - 2x6 - R15 ins.</v>
      </c>
      <c r="B1116" s="70"/>
      <c r="C1116" s="70"/>
      <c r="D1116" s="70"/>
      <c r="E1116" s="70"/>
      <c r="F1116" s="70"/>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7" t="s">
        <v>3250</v>
      </c>
      <c r="AC1116" s="97" t="s">
        <v>3998</v>
      </c>
      <c r="AD1116" s="102" t="str">
        <f>MaterialsTable[[#This Row],[FramingMaterial]]&amp;" Framed "&amp;MaterialsTable[[#This Row],[Framing Configuration]]&amp;" "&amp;MaterialsTable[[#This Row],[Framing Depth]]&amp;" R-"&amp;MaterialsTable[[#This Row],[CavityInsulation (R-XX)]]&amp;" ins."</f>
        <v>Wood Framed Roof16inOC 5_5In R-15 ins.</v>
      </c>
      <c r="AE1116" s="97" t="s">
        <v>3996</v>
      </c>
      <c r="AF1116" s="97" t="s">
        <v>3986</v>
      </c>
      <c r="AG1116" s="98" t="s">
        <v>3988</v>
      </c>
      <c r="AH1116" s="100" t="s">
        <v>3901</v>
      </c>
      <c r="AI1116" s="98">
        <v>15</v>
      </c>
      <c r="AJ1116" s="98">
        <v>12.7607</v>
      </c>
      <c r="AK1116" s="99"/>
    </row>
    <row r="1117" spans="1:37">
      <c r="A1117" s="97" t="str">
        <f>CONCATENATE(MaterialsTable[[#This Row],[Code Category]]," - ",RIGHT(MaterialsTable[[#This Row],[Framing Configuration]],6)," - ",MaterialsTable[[#This Row],[FramingSize]]," - R",MaterialsTable[[#This Row],[CavityInsulation (R-XX)]]," ins.")</f>
        <v>Wood Frame Rafter Roof - 16inOC - 2x6 - R19 ins.</v>
      </c>
      <c r="B1117" s="70"/>
      <c r="C1117" s="70"/>
      <c r="D1117" s="70"/>
      <c r="E1117" s="70"/>
      <c r="F1117" s="70"/>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7" t="s">
        <v>3250</v>
      </c>
      <c r="AC1117" s="97" t="s">
        <v>3998</v>
      </c>
      <c r="AD1117" s="102" t="str">
        <f>MaterialsTable[[#This Row],[FramingMaterial]]&amp;" Framed "&amp;MaterialsTable[[#This Row],[Framing Configuration]]&amp;" "&amp;MaterialsTable[[#This Row],[Framing Depth]]&amp;" R-"&amp;MaterialsTable[[#This Row],[CavityInsulation (R-XX)]]&amp;" ins."</f>
        <v>Wood Framed Roof16inOC 5_5In R-19 ins.</v>
      </c>
      <c r="AE1117" s="97" t="s">
        <v>3996</v>
      </c>
      <c r="AF1117" s="97" t="s">
        <v>3986</v>
      </c>
      <c r="AG1117" s="98" t="s">
        <v>3988</v>
      </c>
      <c r="AH1117" s="100" t="s">
        <v>3901</v>
      </c>
      <c r="AI1117" s="98">
        <v>19</v>
      </c>
      <c r="AJ1117" s="98">
        <v>15.212899999999999</v>
      </c>
      <c r="AK1117" s="99"/>
    </row>
    <row r="1118" spans="1:37">
      <c r="A1118" s="97" t="str">
        <f>CONCATENATE(MaterialsTable[[#This Row],[Code Category]]," - ",RIGHT(MaterialsTable[[#This Row],[Framing Configuration]],6)," - ",MaterialsTable[[#This Row],[FramingSize]]," - R",MaterialsTable[[#This Row],[CavityInsulation (R-XX)]]," ins.")</f>
        <v>Wood Frame Rafter Roof - 16inOC - 2x6 - R21 ins.</v>
      </c>
      <c r="B1118" s="70"/>
      <c r="C1118" s="70"/>
      <c r="D1118" s="70"/>
      <c r="E1118" s="70"/>
      <c r="F1118" s="70"/>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7" t="s">
        <v>3250</v>
      </c>
      <c r="AC1118" s="97" t="s">
        <v>3998</v>
      </c>
      <c r="AD1118" s="102" t="str">
        <f>MaterialsTable[[#This Row],[FramingMaterial]]&amp;" Framed "&amp;MaterialsTable[[#This Row],[Framing Configuration]]&amp;" "&amp;MaterialsTable[[#This Row],[Framing Depth]]&amp;" R-"&amp;MaterialsTable[[#This Row],[CavityInsulation (R-XX)]]&amp;" ins."</f>
        <v>Wood Framed Roof16inOC 5_5In R-21 ins.</v>
      </c>
      <c r="AE1118" s="97" t="s">
        <v>3996</v>
      </c>
      <c r="AF1118" s="97" t="s">
        <v>3986</v>
      </c>
      <c r="AG1118" s="98" t="s">
        <v>3988</v>
      </c>
      <c r="AH1118" s="100" t="s">
        <v>3901</v>
      </c>
      <c r="AI1118" s="98">
        <v>21</v>
      </c>
      <c r="AJ1118" s="98">
        <v>16.3338</v>
      </c>
      <c r="AK1118" s="99"/>
    </row>
    <row r="1119" spans="1:37">
      <c r="A1119" s="97" t="str">
        <f>CONCATENATE(MaterialsTable[[#This Row],[Code Category]]," - ",RIGHT(MaterialsTable[[#This Row],[Framing Configuration]],6)," - ",MaterialsTable[[#This Row],[FramingSize]]," - R",MaterialsTable[[#This Row],[CavityInsulation (R-XX)]]," ins.")</f>
        <v>Wood Frame Rafter Roof - 16inOC - 2x8 - R19 ins.</v>
      </c>
      <c r="B1119" s="70"/>
      <c r="C1119" s="70"/>
      <c r="D1119" s="70"/>
      <c r="E1119" s="70"/>
      <c r="F1119" s="70"/>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7" t="s">
        <v>3250</v>
      </c>
      <c r="AC1119" s="97" t="s">
        <v>3998</v>
      </c>
      <c r="AD1119" s="102" t="str">
        <f>MaterialsTable[[#This Row],[FramingMaterial]]&amp;" Framed "&amp;MaterialsTable[[#This Row],[Framing Configuration]]&amp;" "&amp;MaterialsTable[[#This Row],[Framing Depth]]&amp;" R-"&amp;MaterialsTable[[#This Row],[CavityInsulation (R-XX)]]&amp;" ins."</f>
        <v>Wood Framed Roof16inOC 7_25In R-19 ins.</v>
      </c>
      <c r="AE1119" s="97" t="s">
        <v>3996</v>
      </c>
      <c r="AF1119" s="97" t="s">
        <v>3986</v>
      </c>
      <c r="AG1119" s="98" t="s">
        <v>3989</v>
      </c>
      <c r="AH1119" s="100" t="s">
        <v>3903</v>
      </c>
      <c r="AI1119" s="98">
        <v>19</v>
      </c>
      <c r="AJ1119" s="98">
        <v>16.312999999999999</v>
      </c>
      <c r="AK1119" s="99"/>
    </row>
    <row r="1120" spans="1:37">
      <c r="A1120" s="97" t="str">
        <f>CONCATENATE(MaterialsTable[[#This Row],[Code Category]]," - ",RIGHT(MaterialsTable[[#This Row],[Framing Configuration]],6)," - ",MaterialsTable[[#This Row],[FramingSize]]," - R",MaterialsTable[[#This Row],[CavityInsulation (R-XX)]]," ins.")</f>
        <v>Wood Frame Rafter Roof - 16inOC - 2x8 - R21 ins.</v>
      </c>
      <c r="B1120" s="70"/>
      <c r="C1120" s="70"/>
      <c r="D1120" s="70"/>
      <c r="E1120" s="70"/>
      <c r="F1120" s="70"/>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7" t="s">
        <v>3250</v>
      </c>
      <c r="AC1120" s="97" t="s">
        <v>3998</v>
      </c>
      <c r="AD1120" s="102" t="str">
        <f>MaterialsTable[[#This Row],[FramingMaterial]]&amp;" Framed "&amp;MaterialsTable[[#This Row],[Framing Configuration]]&amp;" "&amp;MaterialsTable[[#This Row],[Framing Depth]]&amp;" R-"&amp;MaterialsTable[[#This Row],[CavityInsulation (R-XX)]]&amp;" ins."</f>
        <v>Wood Framed Roof16inOC 7_25In R-21 ins.</v>
      </c>
      <c r="AE1120" s="97" t="s">
        <v>3996</v>
      </c>
      <c r="AF1120" s="97" t="s">
        <v>3986</v>
      </c>
      <c r="AG1120" s="98" t="s">
        <v>3989</v>
      </c>
      <c r="AH1120" s="100" t="s">
        <v>3903</v>
      </c>
      <c r="AI1120" s="98">
        <v>21</v>
      </c>
      <c r="AJ1120" s="98">
        <v>17.608899999999998</v>
      </c>
      <c r="AK1120" s="99"/>
    </row>
    <row r="1121" spans="1:37">
      <c r="A1121" s="97" t="str">
        <f>CONCATENATE(MaterialsTable[[#This Row],[Code Category]]," - ",RIGHT(MaterialsTable[[#This Row],[Framing Configuration]],6)," - ",MaterialsTable[[#This Row],[FramingSize]]," - R",MaterialsTable[[#This Row],[CavityInsulation (R-XX)]]," ins.")</f>
        <v>Wood Frame Rafter Roof - 16inOC - 2x10 - R22 ins.</v>
      </c>
      <c r="B1121" s="70"/>
      <c r="C1121" s="70"/>
      <c r="D1121" s="70"/>
      <c r="E1121" s="70"/>
      <c r="F1121" s="70"/>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7" t="s">
        <v>3250</v>
      </c>
      <c r="AC1121" s="97" t="s">
        <v>3998</v>
      </c>
      <c r="AD1121" s="102" t="str">
        <f>MaterialsTable[[#This Row],[FramingMaterial]]&amp;" Framed "&amp;MaterialsTable[[#This Row],[Framing Configuration]]&amp;" "&amp;MaterialsTable[[#This Row],[Framing Depth]]&amp;" R-"&amp;MaterialsTable[[#This Row],[CavityInsulation (R-XX)]]&amp;" ins."</f>
        <v>Wood Framed Roof16inOC 9_25In R-22 ins.</v>
      </c>
      <c r="AE1121" s="97" t="s">
        <v>3996</v>
      </c>
      <c r="AF1121" s="97" t="s">
        <v>3986</v>
      </c>
      <c r="AG1121" s="98" t="s">
        <v>3990</v>
      </c>
      <c r="AH1121" s="100" t="s">
        <v>3924</v>
      </c>
      <c r="AI1121" s="98">
        <v>22</v>
      </c>
      <c r="AJ1121" s="98">
        <v>19.2942</v>
      </c>
      <c r="AK1121" s="99"/>
    </row>
    <row r="1122" spans="1:37">
      <c r="A1122" s="97" t="str">
        <f>CONCATENATE(MaterialsTable[[#This Row],[Code Category]]," - ",RIGHT(MaterialsTable[[#This Row],[Framing Configuration]],6)," - ",MaterialsTable[[#This Row],[FramingSize]]," - R",MaterialsTable[[#This Row],[CavityInsulation (R-XX)]]," ins.")</f>
        <v>Wood Frame Rafter Roof - 16inOC - 2x10 - R25 ins.</v>
      </c>
      <c r="B1122" s="70"/>
      <c r="C1122" s="70"/>
      <c r="D1122" s="70"/>
      <c r="E1122" s="70"/>
      <c r="F1122" s="70"/>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7" t="s">
        <v>3250</v>
      </c>
      <c r="AC1122" s="97" t="s">
        <v>3998</v>
      </c>
      <c r="AD1122" s="102" t="str">
        <f>MaterialsTable[[#This Row],[FramingMaterial]]&amp;" Framed "&amp;MaterialsTable[[#This Row],[Framing Configuration]]&amp;" "&amp;MaterialsTable[[#This Row],[Framing Depth]]&amp;" R-"&amp;MaterialsTable[[#This Row],[CavityInsulation (R-XX)]]&amp;" ins."</f>
        <v>Wood Framed Roof16inOC 9_25In R-25 ins.</v>
      </c>
      <c r="AE1122" s="97" t="s">
        <v>3996</v>
      </c>
      <c r="AF1122" s="97" t="s">
        <v>3986</v>
      </c>
      <c r="AG1122" s="98" t="s">
        <v>3990</v>
      </c>
      <c r="AH1122" s="100" t="s">
        <v>3924</v>
      </c>
      <c r="AI1122" s="98">
        <v>25</v>
      </c>
      <c r="AJ1122" s="98">
        <v>21.312899999999999</v>
      </c>
      <c r="AK1122" s="99"/>
    </row>
    <row r="1123" spans="1:37">
      <c r="A1123" s="97" t="str">
        <f>CONCATENATE(MaterialsTable[[#This Row],[Code Category]]," - ",RIGHT(MaterialsTable[[#This Row],[Framing Configuration]],6)," - ",MaterialsTable[[#This Row],[FramingSize]]," - R",MaterialsTable[[#This Row],[CavityInsulation (R-XX)]]," ins.")</f>
        <v>Wood Frame Rafter Roof - 16inOC - 2x10 - R30 ins.</v>
      </c>
      <c r="B1123" s="70"/>
      <c r="C1123" s="70"/>
      <c r="D1123" s="70"/>
      <c r="E1123" s="70"/>
      <c r="F1123" s="70"/>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7" t="s">
        <v>3250</v>
      </c>
      <c r="AC1123" s="97" t="s">
        <v>3998</v>
      </c>
      <c r="AD1123" s="102" t="str">
        <f>MaterialsTable[[#This Row],[FramingMaterial]]&amp;" Framed "&amp;MaterialsTable[[#This Row],[Framing Configuration]]&amp;" "&amp;MaterialsTable[[#This Row],[Framing Depth]]&amp;" R-"&amp;MaterialsTable[[#This Row],[CavityInsulation (R-XX)]]&amp;" ins."</f>
        <v>Wood Framed Roof16inOC 9_25In R-30 ins.</v>
      </c>
      <c r="AE1123" s="97" t="s">
        <v>3996</v>
      </c>
      <c r="AF1123" s="97" t="s">
        <v>3986</v>
      </c>
      <c r="AG1123" s="98" t="s">
        <v>3990</v>
      </c>
      <c r="AH1123" s="100" t="s">
        <v>3924</v>
      </c>
      <c r="AI1123" s="98">
        <v>30</v>
      </c>
      <c r="AJ1123" s="98">
        <v>24.437899999999999</v>
      </c>
      <c r="AK1123" s="99"/>
    </row>
    <row r="1124" spans="1:37">
      <c r="A1124" s="97" t="str">
        <f>CONCATENATE(MaterialsTable[[#This Row],[Code Category]]," - ",RIGHT(MaterialsTable[[#This Row],[Framing Configuration]],6)," - ",MaterialsTable[[#This Row],[FramingSize]]," - R",MaterialsTable[[#This Row],[CavityInsulation (R-XX)]]," ins.")</f>
        <v>Wood Frame Rafter Roof - 16inOC - 2x12 - R30 ins.</v>
      </c>
      <c r="B1124" s="70"/>
      <c r="C1124" s="70"/>
      <c r="D1124" s="70"/>
      <c r="E1124" s="70"/>
      <c r="F1124" s="70"/>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7" t="s">
        <v>3250</v>
      </c>
      <c r="AC1124" s="97" t="s">
        <v>3998</v>
      </c>
      <c r="AD1124" s="102" t="str">
        <f>MaterialsTable[[#This Row],[FramingMaterial]]&amp;" Framed "&amp;MaterialsTable[[#This Row],[Framing Configuration]]&amp;" "&amp;MaterialsTable[[#This Row],[Framing Depth]]&amp;" R-"&amp;MaterialsTable[[#This Row],[CavityInsulation (R-XX)]]&amp;" ins."</f>
        <v>Wood Framed Roof16inOC 11_25In R-30 ins.</v>
      </c>
      <c r="AE1124" s="97" t="s">
        <v>3996</v>
      </c>
      <c r="AF1124" s="97" t="s">
        <v>3986</v>
      </c>
      <c r="AG1124" s="98" t="s">
        <v>3991</v>
      </c>
      <c r="AH1124" s="100" t="s">
        <v>3926</v>
      </c>
      <c r="AI1124" s="98">
        <v>30</v>
      </c>
      <c r="AJ1124" s="98">
        <v>25.655100000000001</v>
      </c>
      <c r="AK1124" s="99"/>
    </row>
    <row r="1125" spans="1:37">
      <c r="A1125" s="97" t="str">
        <f>CONCATENATE(MaterialsTable[[#This Row],[Code Category]]," - ",RIGHT(MaterialsTable[[#This Row],[Framing Configuration]],6)," - ",MaterialsTable[[#This Row],[FramingSize]]," - R",MaterialsTable[[#This Row],[CavityInsulation (R-XX)]]," ins.")</f>
        <v>Wood Frame Rafter Roof - 16inOC - 2x12 - R38 ins.</v>
      </c>
      <c r="B1125" s="70"/>
      <c r="C1125" s="70"/>
      <c r="D1125" s="70"/>
      <c r="E1125" s="70"/>
      <c r="F1125" s="70"/>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7" t="s">
        <v>3250</v>
      </c>
      <c r="AC1125" s="97" t="s">
        <v>3998</v>
      </c>
      <c r="AD1125" s="102" t="str">
        <f>MaterialsTable[[#This Row],[FramingMaterial]]&amp;" Framed "&amp;MaterialsTable[[#This Row],[Framing Configuration]]&amp;" "&amp;MaterialsTable[[#This Row],[Framing Depth]]&amp;" R-"&amp;MaterialsTable[[#This Row],[CavityInsulation (R-XX)]]&amp;" ins."</f>
        <v>Wood Framed Roof16inOC 11_25In R-38 ins.</v>
      </c>
      <c r="AE1125" s="97" t="s">
        <v>3996</v>
      </c>
      <c r="AF1125" s="97" t="s">
        <v>3986</v>
      </c>
      <c r="AG1125" s="98" t="s">
        <v>3991</v>
      </c>
      <c r="AH1125" s="100" t="s">
        <v>3926</v>
      </c>
      <c r="AI1125" s="98">
        <v>38</v>
      </c>
      <c r="AJ1125" s="98">
        <v>30.6158</v>
      </c>
      <c r="AK1125" s="99"/>
    </row>
    <row r="1126" spans="1:37">
      <c r="A1126" s="97" t="str">
        <f>CONCATENATE(MaterialsTable[[#This Row],[Code Category]]," - ",RIGHT(MaterialsTable[[#This Row],[Framing Configuration]],6)," - ",MaterialsTable[[#This Row],[FramingSize]]," - R",MaterialsTable[[#This Row],[CavityInsulation (R-XX)]]," ins.")</f>
        <v>Wood Frame Rafter Roof - 16inOC - 2x14 - R38 ins.</v>
      </c>
      <c r="B1126" s="70"/>
      <c r="C1126" s="70"/>
      <c r="D1126" s="70"/>
      <c r="E1126" s="70"/>
      <c r="F1126" s="70"/>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7" t="s">
        <v>3250</v>
      </c>
      <c r="AC1126" s="97" t="s">
        <v>3998</v>
      </c>
      <c r="AD1126" s="102" t="str">
        <f>MaterialsTable[[#This Row],[FramingMaterial]]&amp;" Framed "&amp;MaterialsTable[[#This Row],[Framing Configuration]]&amp;" "&amp;MaterialsTable[[#This Row],[Framing Depth]]&amp;" R-"&amp;MaterialsTable[[#This Row],[CavityInsulation (R-XX)]]&amp;" ins."</f>
        <v>Wood Framed Roof16inOC 13_25In R-38 ins.</v>
      </c>
      <c r="AE1126" s="97" t="s">
        <v>3996</v>
      </c>
      <c r="AF1126" s="97" t="s">
        <v>3986</v>
      </c>
      <c r="AG1126" s="98" t="s">
        <v>3992</v>
      </c>
      <c r="AH1126" s="97" t="s">
        <v>3993</v>
      </c>
      <c r="AI1126" s="98">
        <v>38</v>
      </c>
      <c r="AJ1126" s="98">
        <v>10</v>
      </c>
      <c r="AK1126" s="99"/>
    </row>
    <row r="1127" spans="1:37">
      <c r="A1127" s="97" t="str">
        <f>CONCATENATE(MaterialsTable[[#This Row],[Code Category]]," - ",RIGHT(MaterialsTable[[#This Row],[Framing Configuration]],6)," - ",MaterialsTable[[#This Row],[FramingSize]]," - R",MaterialsTable[[#This Row],[CavityInsulation (R-XX)]]," ins.")</f>
        <v>Wood Frame Rafter Roof - 24inOC - 2x4 - R11 ins.</v>
      </c>
      <c r="B1127" s="70"/>
      <c r="C1127" s="70"/>
      <c r="D1127" s="70"/>
      <c r="E1127" s="70"/>
      <c r="F1127" s="70"/>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7" t="s">
        <v>3250</v>
      </c>
      <c r="AC1127" s="97" t="s">
        <v>3998</v>
      </c>
      <c r="AD1127" s="102" t="str">
        <f>MaterialsTable[[#This Row],[FramingMaterial]]&amp;" Framed "&amp;MaterialsTable[[#This Row],[Framing Configuration]]&amp;" "&amp;MaterialsTable[[#This Row],[Framing Depth]]&amp;" R-"&amp;MaterialsTable[[#This Row],[CavityInsulation (R-XX)]]&amp;" ins."</f>
        <v>Wood Framed Roof24inOC 3_5In R-11 ins.</v>
      </c>
      <c r="AE1127" s="97" t="s">
        <v>3996</v>
      </c>
      <c r="AF1127" s="97" t="s">
        <v>3994</v>
      </c>
      <c r="AG1127" s="98" t="s">
        <v>3987</v>
      </c>
      <c r="AH1127" s="100" t="s">
        <v>3899</v>
      </c>
      <c r="AI1127" s="98">
        <v>11</v>
      </c>
      <c r="AJ1127" s="98">
        <v>9.5467700000000004</v>
      </c>
      <c r="AK1127" s="99"/>
    </row>
    <row r="1128" spans="1:37">
      <c r="A1128" s="97" t="str">
        <f>CONCATENATE(MaterialsTable[[#This Row],[Code Category]]," - ",RIGHT(MaterialsTable[[#This Row],[Framing Configuration]],6)," - ",MaterialsTable[[#This Row],[FramingSize]]," - R",MaterialsTable[[#This Row],[CavityInsulation (R-XX)]]," ins.")</f>
        <v>Wood Frame Rafter Roof - 24inOC - 2x4 - R13 ins.</v>
      </c>
      <c r="B1128" s="70"/>
      <c r="C1128" s="70"/>
      <c r="D1128" s="70"/>
      <c r="E1128" s="70"/>
      <c r="F1128" s="70"/>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7" t="s">
        <v>3250</v>
      </c>
      <c r="AC1128" s="97" t="s">
        <v>3998</v>
      </c>
      <c r="AD1128" s="102" t="str">
        <f>MaterialsTable[[#This Row],[FramingMaterial]]&amp;" Framed "&amp;MaterialsTable[[#This Row],[Framing Configuration]]&amp;" "&amp;MaterialsTable[[#This Row],[Framing Depth]]&amp;" R-"&amp;MaterialsTable[[#This Row],[CavityInsulation (R-XX)]]&amp;" ins."</f>
        <v>Wood Framed Roof24inOC 3_5In R-13 ins.</v>
      </c>
      <c r="AE1128" s="97" t="s">
        <v>3996</v>
      </c>
      <c r="AF1128" s="97" t="s">
        <v>3994</v>
      </c>
      <c r="AG1128" s="98" t="s">
        <v>3987</v>
      </c>
      <c r="AH1128" s="100" t="s">
        <v>3899</v>
      </c>
      <c r="AI1128" s="98">
        <v>13</v>
      </c>
      <c r="AJ1128" s="98">
        <v>10.9003</v>
      </c>
      <c r="AK1128" s="99"/>
    </row>
    <row r="1129" spans="1:37">
      <c r="A1129" s="97" t="str">
        <f>CONCATENATE(MaterialsTable[[#This Row],[Code Category]]," - ",RIGHT(MaterialsTable[[#This Row],[Framing Configuration]],6)," - ",MaterialsTable[[#This Row],[FramingSize]]," - R",MaterialsTable[[#This Row],[CavityInsulation (R-XX)]]," ins.")</f>
        <v>Wood Frame Rafter Roof - 24inOC - 2x4 - R15 ins.</v>
      </c>
      <c r="B1129" s="70"/>
      <c r="C1129" s="70"/>
      <c r="D1129" s="70"/>
      <c r="E1129" s="70"/>
      <c r="F1129" s="70"/>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7" t="s">
        <v>3250</v>
      </c>
      <c r="AC1129" s="97" t="s">
        <v>3998</v>
      </c>
      <c r="AD1129" s="102" t="str">
        <f>MaterialsTable[[#This Row],[FramingMaterial]]&amp;" Framed "&amp;MaterialsTable[[#This Row],[Framing Configuration]]&amp;" "&amp;MaterialsTable[[#This Row],[Framing Depth]]&amp;" R-"&amp;MaterialsTable[[#This Row],[CavityInsulation (R-XX)]]&amp;" ins."</f>
        <v>Wood Framed Roof24inOC 3_5In R-15 ins.</v>
      </c>
      <c r="AE1129" s="97" t="s">
        <v>3996</v>
      </c>
      <c r="AF1129" s="97" t="s">
        <v>3994</v>
      </c>
      <c r="AG1129" s="98" t="s">
        <v>3987</v>
      </c>
      <c r="AH1129" s="100" t="s">
        <v>3899</v>
      </c>
      <c r="AI1129" s="98">
        <v>15</v>
      </c>
      <c r="AJ1129" s="98">
        <v>12.1652</v>
      </c>
      <c r="AK1129" s="99"/>
    </row>
    <row r="1130" spans="1:37">
      <c r="A1130" s="97" t="str">
        <f>CONCATENATE(MaterialsTable[[#This Row],[Code Category]]," - ",RIGHT(MaterialsTable[[#This Row],[Framing Configuration]],6)," - ",MaterialsTable[[#This Row],[FramingSize]]," - R",MaterialsTable[[#This Row],[CavityInsulation (R-XX)]]," ins.")</f>
        <v>Wood Frame Rafter Roof - 24inOC - 2x4 - R19 ins.</v>
      </c>
      <c r="B1130" s="70"/>
      <c r="C1130" s="70"/>
      <c r="D1130" s="70"/>
      <c r="E1130" s="70"/>
      <c r="F1130" s="70"/>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7" t="s">
        <v>3250</v>
      </c>
      <c r="AC1130" s="97" t="s">
        <v>3998</v>
      </c>
      <c r="AD1130" s="102" t="str">
        <f>MaterialsTable[[#This Row],[FramingMaterial]]&amp;" Framed "&amp;MaterialsTable[[#This Row],[Framing Configuration]]&amp;" "&amp;MaterialsTable[[#This Row],[Framing Depth]]&amp;" R-"&amp;MaterialsTable[[#This Row],[CavityInsulation (R-XX)]]&amp;" ins."</f>
        <v>Wood Framed Roof24inOC 3_5In R-19 ins.</v>
      </c>
      <c r="AE1130" s="97" t="s">
        <v>3996</v>
      </c>
      <c r="AF1130" s="97" t="s">
        <v>3994</v>
      </c>
      <c r="AG1130" s="98" t="s">
        <v>3987</v>
      </c>
      <c r="AH1130" s="100" t="s">
        <v>3899</v>
      </c>
      <c r="AI1130" s="98">
        <v>19</v>
      </c>
      <c r="AJ1130" s="98">
        <v>14.461399999999999</v>
      </c>
      <c r="AK1130" s="99"/>
    </row>
    <row r="1131" spans="1:37">
      <c r="A1131" s="97" t="str">
        <f>CONCATENATE(MaterialsTable[[#This Row],[Code Category]]," - ",RIGHT(MaterialsTable[[#This Row],[Framing Configuration]],6)," - ",MaterialsTable[[#This Row],[FramingSize]]," - R",MaterialsTable[[#This Row],[CavityInsulation (R-XX)]]," ins.")</f>
        <v>Wood Frame Rafter Roof - 24inOC - 2x6 - R11 ins.</v>
      </c>
      <c r="B1131" s="70"/>
      <c r="C1131" s="70"/>
      <c r="D1131" s="70"/>
      <c r="E1131" s="70"/>
      <c r="F1131" s="70"/>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7" t="s">
        <v>3250</v>
      </c>
      <c r="AC1131" s="97" t="s">
        <v>3998</v>
      </c>
      <c r="AD1131" s="102" t="str">
        <f>MaterialsTable[[#This Row],[FramingMaterial]]&amp;" Framed "&amp;MaterialsTable[[#This Row],[Framing Configuration]]&amp;" "&amp;MaterialsTable[[#This Row],[Framing Depth]]&amp;" R-"&amp;MaterialsTable[[#This Row],[CavityInsulation (R-XX)]]&amp;" ins."</f>
        <v>Wood Framed Roof24inOC 5_5In R-11 ins.</v>
      </c>
      <c r="AE1131" s="97" t="s">
        <v>3996</v>
      </c>
      <c r="AF1131" s="97" t="s">
        <v>3994</v>
      </c>
      <c r="AG1131" s="98" t="s">
        <v>3988</v>
      </c>
      <c r="AH1131" s="100" t="s">
        <v>3901</v>
      </c>
      <c r="AI1131" s="98">
        <v>11</v>
      </c>
      <c r="AJ1131" s="98">
        <v>10.2668</v>
      </c>
      <c r="AK1131" s="99"/>
    </row>
    <row r="1132" spans="1:37">
      <c r="A1132" s="97" t="str">
        <f>CONCATENATE(MaterialsTable[[#This Row],[Code Category]]," - ",RIGHT(MaterialsTable[[#This Row],[Framing Configuration]],6)," - ",MaterialsTable[[#This Row],[FramingSize]]," - R",MaterialsTable[[#This Row],[CavityInsulation (R-XX)]]," ins.")</f>
        <v>Wood Frame Rafter Roof - 24inOC - 2x6 - R13 ins.</v>
      </c>
      <c r="B1132" s="70"/>
      <c r="C1132" s="70"/>
      <c r="D1132" s="70"/>
      <c r="E1132" s="70"/>
      <c r="F1132" s="70"/>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7" t="s">
        <v>3250</v>
      </c>
      <c r="AC1132" s="97" t="s">
        <v>3998</v>
      </c>
      <c r="AD1132" s="102" t="str">
        <f>MaterialsTable[[#This Row],[FramingMaterial]]&amp;" Framed "&amp;MaterialsTable[[#This Row],[Framing Configuration]]&amp;" "&amp;MaterialsTable[[#This Row],[Framing Depth]]&amp;" R-"&amp;MaterialsTable[[#This Row],[CavityInsulation (R-XX)]]&amp;" ins."</f>
        <v>Wood Framed Roof24inOC 5_5In R-13 ins.</v>
      </c>
      <c r="AE1132" s="97" t="s">
        <v>3996</v>
      </c>
      <c r="AF1132" s="97" t="s">
        <v>3994</v>
      </c>
      <c r="AG1132" s="98" t="s">
        <v>3988</v>
      </c>
      <c r="AH1132" s="100" t="s">
        <v>3901</v>
      </c>
      <c r="AI1132" s="98">
        <v>13</v>
      </c>
      <c r="AJ1132" s="98">
        <v>11.8491</v>
      </c>
      <c r="AK1132" s="99"/>
    </row>
    <row r="1133" spans="1:37">
      <c r="A1133" s="97" t="str">
        <f>CONCATENATE(MaterialsTable[[#This Row],[Code Category]]," - ",RIGHT(MaterialsTable[[#This Row],[Framing Configuration]],6)," - ",MaterialsTable[[#This Row],[FramingSize]]," - R",MaterialsTable[[#This Row],[CavityInsulation (R-XX)]]," ins.")</f>
        <v>Wood Frame Rafter Roof - 24inOC - 2x6 - R15 ins.</v>
      </c>
      <c r="B1133" s="70"/>
      <c r="C1133" s="70"/>
      <c r="D1133" s="70"/>
      <c r="E1133" s="70"/>
      <c r="F1133" s="70"/>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7" t="s">
        <v>3250</v>
      </c>
      <c r="AC1133" s="97" t="s">
        <v>3998</v>
      </c>
      <c r="AD1133" s="102" t="str">
        <f>MaterialsTable[[#This Row],[FramingMaterial]]&amp;" Framed "&amp;MaterialsTable[[#This Row],[Framing Configuration]]&amp;" "&amp;MaterialsTable[[#This Row],[Framing Depth]]&amp;" R-"&amp;MaterialsTable[[#This Row],[CavityInsulation (R-XX)]]&amp;" ins."</f>
        <v>Wood Framed Roof24inOC 5_5In R-15 ins.</v>
      </c>
      <c r="AE1133" s="97" t="s">
        <v>3996</v>
      </c>
      <c r="AF1133" s="97" t="s">
        <v>3994</v>
      </c>
      <c r="AG1133" s="98" t="s">
        <v>3988</v>
      </c>
      <c r="AH1133" s="100" t="s">
        <v>3901</v>
      </c>
      <c r="AI1133" s="98">
        <v>15</v>
      </c>
      <c r="AJ1133" s="98">
        <v>13.359</v>
      </c>
      <c r="AK1133" s="99"/>
    </row>
    <row r="1134" spans="1:37">
      <c r="A1134" s="97" t="str">
        <f>CONCATENATE(MaterialsTable[[#This Row],[Code Category]]," - ",RIGHT(MaterialsTable[[#This Row],[Framing Configuration]],6)," - ",MaterialsTable[[#This Row],[FramingSize]]," - R",MaterialsTable[[#This Row],[CavityInsulation (R-XX)]]," ins.")</f>
        <v>Wood Frame Rafter Roof - 24inOC - 2x6 - R19 ins.</v>
      </c>
      <c r="B1134" s="70"/>
      <c r="C1134" s="70"/>
      <c r="D1134" s="70"/>
      <c r="E1134" s="70"/>
      <c r="F1134" s="70"/>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7" t="s">
        <v>3250</v>
      </c>
      <c r="AC1134" s="97" t="s">
        <v>3998</v>
      </c>
      <c r="AD1134" s="102" t="str">
        <f>MaterialsTable[[#This Row],[FramingMaterial]]&amp;" Framed "&amp;MaterialsTable[[#This Row],[Framing Configuration]]&amp;" "&amp;MaterialsTable[[#This Row],[Framing Depth]]&amp;" R-"&amp;MaterialsTable[[#This Row],[CavityInsulation (R-XX)]]&amp;" ins."</f>
        <v>Wood Framed Roof24inOC 5_5In R-19 ins.</v>
      </c>
      <c r="AE1134" s="97" t="s">
        <v>3996</v>
      </c>
      <c r="AF1134" s="97" t="s">
        <v>3994</v>
      </c>
      <c r="AG1134" s="98" t="s">
        <v>3988</v>
      </c>
      <c r="AH1134" s="100" t="s">
        <v>3901</v>
      </c>
      <c r="AI1134" s="98">
        <v>19</v>
      </c>
      <c r="AJ1134" s="98">
        <v>16.180399999999999</v>
      </c>
      <c r="AK1134" s="99"/>
    </row>
    <row r="1135" spans="1:37">
      <c r="A1135" s="97" t="str">
        <f>CONCATENATE(MaterialsTable[[#This Row],[Code Category]]," - ",RIGHT(MaterialsTable[[#This Row],[Framing Configuration]],6)," - ",MaterialsTable[[#This Row],[FramingSize]]," - R",MaterialsTable[[#This Row],[CavityInsulation (R-XX)]]," ins.")</f>
        <v>Wood Frame Rafter Roof - 24inOC - 2x6 - R21 ins.</v>
      </c>
      <c r="B1135" s="70"/>
      <c r="C1135" s="70"/>
      <c r="D1135" s="70"/>
      <c r="E1135" s="70"/>
      <c r="F1135" s="70"/>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7" t="s">
        <v>3250</v>
      </c>
      <c r="AC1135" s="97" t="s">
        <v>3998</v>
      </c>
      <c r="AD1135" s="102" t="str">
        <f>MaterialsTable[[#This Row],[FramingMaterial]]&amp;" Framed "&amp;MaterialsTable[[#This Row],[Framing Configuration]]&amp;" "&amp;MaterialsTable[[#This Row],[Framing Depth]]&amp;" R-"&amp;MaterialsTable[[#This Row],[CavityInsulation (R-XX)]]&amp;" ins."</f>
        <v>Wood Framed Roof24inOC 5_5In R-21 ins.</v>
      </c>
      <c r="AE1135" s="97" t="s">
        <v>3996</v>
      </c>
      <c r="AF1135" s="97" t="s">
        <v>3994</v>
      </c>
      <c r="AG1135" s="98" t="s">
        <v>3988</v>
      </c>
      <c r="AH1135" s="100" t="s">
        <v>3901</v>
      </c>
      <c r="AI1135" s="98">
        <v>21</v>
      </c>
      <c r="AJ1135" s="98">
        <v>17.500399999999999</v>
      </c>
      <c r="AK1135" s="99"/>
    </row>
    <row r="1136" spans="1:37">
      <c r="A1136" s="97" t="str">
        <f>CONCATENATE(MaterialsTable[[#This Row],[Code Category]]," - ",RIGHT(MaterialsTable[[#This Row],[Framing Configuration]],6)," - ",MaterialsTable[[#This Row],[FramingSize]]," - R",MaterialsTable[[#This Row],[CavityInsulation (R-XX)]]," ins.")</f>
        <v>Wood Frame Rafter Roof - 24inOC - 2x8 - R19 ins.</v>
      </c>
      <c r="B1136" s="70"/>
      <c r="C1136" s="70"/>
      <c r="D1136" s="70"/>
      <c r="E1136" s="70"/>
      <c r="F1136" s="70"/>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7" t="s">
        <v>3250</v>
      </c>
      <c r="AC1136" s="97" t="s">
        <v>3998</v>
      </c>
      <c r="AD1136" s="102" t="str">
        <f>MaterialsTable[[#This Row],[FramingMaterial]]&amp;" Framed "&amp;MaterialsTable[[#This Row],[Framing Configuration]]&amp;" "&amp;MaterialsTable[[#This Row],[Framing Depth]]&amp;" R-"&amp;MaterialsTable[[#This Row],[CavityInsulation (R-XX)]]&amp;" ins."</f>
        <v>Wood Framed Roof24inOC 7_25In R-19 ins.</v>
      </c>
      <c r="AE1136" s="97" t="s">
        <v>3996</v>
      </c>
      <c r="AF1136" s="97" t="s">
        <v>3994</v>
      </c>
      <c r="AG1136" s="98" t="s">
        <v>3989</v>
      </c>
      <c r="AH1136" s="100" t="s">
        <v>3903</v>
      </c>
      <c r="AI1136" s="98">
        <v>19</v>
      </c>
      <c r="AJ1136" s="98">
        <v>17.035799999999998</v>
      </c>
      <c r="AK1136" s="99"/>
    </row>
    <row r="1137" spans="1:37">
      <c r="A1137" s="97" t="str">
        <f>CONCATENATE(MaterialsTable[[#This Row],[Code Category]]," - ",RIGHT(MaterialsTable[[#This Row],[Framing Configuration]],6)," - ",MaterialsTable[[#This Row],[FramingSize]]," - R",MaterialsTable[[#This Row],[CavityInsulation (R-XX)]]," ins.")</f>
        <v>Wood Frame Rafter Roof - 24inOC - 2x8 - R21 ins.</v>
      </c>
      <c r="B1137" s="70"/>
      <c r="C1137" s="70"/>
      <c r="D1137" s="70"/>
      <c r="E1137" s="70"/>
      <c r="F1137" s="70"/>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7" t="s">
        <v>3250</v>
      </c>
      <c r="AC1137" s="97" t="s">
        <v>3998</v>
      </c>
      <c r="AD1137" s="102" t="str">
        <f>MaterialsTable[[#This Row],[FramingMaterial]]&amp;" Framed "&amp;MaterialsTable[[#This Row],[Framing Configuration]]&amp;" "&amp;MaterialsTable[[#This Row],[Framing Depth]]&amp;" R-"&amp;MaterialsTable[[#This Row],[CavityInsulation (R-XX)]]&amp;" ins."</f>
        <v>Wood Framed Roof24inOC 7_25In R-21 ins.</v>
      </c>
      <c r="AE1137" s="97" t="s">
        <v>3996</v>
      </c>
      <c r="AF1137" s="97" t="s">
        <v>3994</v>
      </c>
      <c r="AG1137" s="98" t="s">
        <v>3989</v>
      </c>
      <c r="AH1137" s="100" t="s">
        <v>3903</v>
      </c>
      <c r="AI1137" s="98">
        <v>21</v>
      </c>
      <c r="AJ1137" s="98">
        <v>18.505400000000002</v>
      </c>
      <c r="AK1137" s="99"/>
    </row>
    <row r="1138" spans="1:37">
      <c r="A1138" s="97" t="str">
        <f>CONCATENATE(MaterialsTable[[#This Row],[Code Category]]," - ",RIGHT(MaterialsTable[[#This Row],[Framing Configuration]],6)," - ",MaterialsTable[[#This Row],[FramingSize]]," - R",MaterialsTable[[#This Row],[CavityInsulation (R-XX)]]," ins.")</f>
        <v>Wood Frame Rafter Roof - 24inOC - 2x10 - R22 ins.</v>
      </c>
      <c r="B1138" s="70"/>
      <c r="C1138" s="70"/>
      <c r="D1138" s="70"/>
      <c r="E1138" s="70"/>
      <c r="F1138" s="70"/>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7" t="s">
        <v>3250</v>
      </c>
      <c r="AC1138" s="97" t="s">
        <v>3998</v>
      </c>
      <c r="AD1138" s="102" t="str">
        <f>MaterialsTable[[#This Row],[FramingMaterial]]&amp;" Framed "&amp;MaterialsTable[[#This Row],[Framing Configuration]]&amp;" "&amp;MaterialsTable[[#This Row],[Framing Depth]]&amp;" R-"&amp;MaterialsTable[[#This Row],[CavityInsulation (R-XX)]]&amp;" ins."</f>
        <v>Wood Framed Roof24inOC 9_25In R-22 ins.</v>
      </c>
      <c r="AE1138" s="97" t="s">
        <v>3996</v>
      </c>
      <c r="AF1138" s="97" t="s">
        <v>3994</v>
      </c>
      <c r="AG1138" s="98" t="s">
        <v>3990</v>
      </c>
      <c r="AH1138" s="100" t="s">
        <v>3924</v>
      </c>
      <c r="AI1138" s="98">
        <v>22</v>
      </c>
      <c r="AJ1138" s="98">
        <v>20.0334</v>
      </c>
      <c r="AK1138" s="99"/>
    </row>
    <row r="1139" spans="1:37">
      <c r="A1139" s="97" t="str">
        <f>CONCATENATE(MaterialsTable[[#This Row],[Code Category]]," - ",RIGHT(MaterialsTable[[#This Row],[Framing Configuration]],6)," - ",MaterialsTable[[#This Row],[FramingSize]]," - R",MaterialsTable[[#This Row],[CavityInsulation (R-XX)]]," ins.")</f>
        <v>Wood Frame Rafter Roof - 24inOC - 2x10 - R25 ins.</v>
      </c>
      <c r="B1139" s="70"/>
      <c r="C1139" s="70"/>
      <c r="D1139" s="70"/>
      <c r="E1139" s="70"/>
      <c r="F1139" s="70"/>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7" t="s">
        <v>3250</v>
      </c>
      <c r="AC1139" s="97" t="s">
        <v>3998</v>
      </c>
      <c r="AD1139" s="102" t="str">
        <f>MaterialsTable[[#This Row],[FramingMaterial]]&amp;" Framed "&amp;MaterialsTable[[#This Row],[Framing Configuration]]&amp;" "&amp;MaterialsTable[[#This Row],[Framing Depth]]&amp;" R-"&amp;MaterialsTable[[#This Row],[CavityInsulation (R-XX)]]&amp;" ins."</f>
        <v>Wood Framed Roof24inOC 9_25In R-25 ins.</v>
      </c>
      <c r="AE1139" s="97" t="s">
        <v>3996</v>
      </c>
      <c r="AF1139" s="97" t="s">
        <v>3994</v>
      </c>
      <c r="AG1139" s="98" t="s">
        <v>3990</v>
      </c>
      <c r="AH1139" s="100" t="s">
        <v>3924</v>
      </c>
      <c r="AI1139" s="98">
        <v>25</v>
      </c>
      <c r="AJ1139" s="98">
        <v>22.299499999999998</v>
      </c>
      <c r="AK1139" s="99"/>
    </row>
    <row r="1140" spans="1:37">
      <c r="A1140" s="97" t="str">
        <f>CONCATENATE(MaterialsTable[[#This Row],[Code Category]]," - ",RIGHT(MaterialsTable[[#This Row],[Framing Configuration]],6)," - ",MaterialsTable[[#This Row],[FramingSize]]," - R",MaterialsTable[[#This Row],[CavityInsulation (R-XX)]]," ins.")</f>
        <v>Wood Frame Rafter Roof - 24inOC - 2x10 - R30 ins.</v>
      </c>
      <c r="B1140" s="70"/>
      <c r="C1140" s="70"/>
      <c r="D1140" s="70"/>
      <c r="E1140" s="70"/>
      <c r="F1140" s="70"/>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7" t="s">
        <v>3250</v>
      </c>
      <c r="AC1140" s="97" t="s">
        <v>3998</v>
      </c>
      <c r="AD1140" s="102" t="str">
        <f>MaterialsTable[[#This Row],[FramingMaterial]]&amp;" Framed "&amp;MaterialsTable[[#This Row],[Framing Configuration]]&amp;" "&amp;MaterialsTable[[#This Row],[Framing Depth]]&amp;" R-"&amp;MaterialsTable[[#This Row],[CavityInsulation (R-XX)]]&amp;" ins."</f>
        <v>Wood Framed Roof24inOC 9_25In R-30 ins.</v>
      </c>
      <c r="AE1140" s="97" t="s">
        <v>3996</v>
      </c>
      <c r="AF1140" s="97" t="s">
        <v>3994</v>
      </c>
      <c r="AG1140" s="98" t="s">
        <v>3990</v>
      </c>
      <c r="AH1140" s="100" t="s">
        <v>3924</v>
      </c>
      <c r="AI1140" s="98">
        <v>30</v>
      </c>
      <c r="AJ1140" s="98">
        <v>25.877199999999998</v>
      </c>
      <c r="AK1140" s="99"/>
    </row>
    <row r="1141" spans="1:37">
      <c r="A1141" s="97" t="str">
        <f>CONCATENATE(MaterialsTable[[#This Row],[Code Category]]," - ",RIGHT(MaterialsTable[[#This Row],[Framing Configuration]],6)," - ",MaterialsTable[[#This Row],[FramingSize]]," - R",MaterialsTable[[#This Row],[CavityInsulation (R-XX)]]," ins.")</f>
        <v>Wood Frame Rafter Roof - 24inOC - 2x12 - R30 ins.</v>
      </c>
      <c r="B1141" s="70"/>
      <c r="C1141" s="70"/>
      <c r="D1141" s="70"/>
      <c r="E1141" s="70"/>
      <c r="F1141" s="70"/>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7" t="s">
        <v>3250</v>
      </c>
      <c r="AC1141" s="97" t="s">
        <v>3998</v>
      </c>
      <c r="AD1141" s="102" t="str">
        <f>MaterialsTable[[#This Row],[FramingMaterial]]&amp;" Framed "&amp;MaterialsTable[[#This Row],[Framing Configuration]]&amp;" "&amp;MaterialsTable[[#This Row],[Framing Depth]]&amp;" R-"&amp;MaterialsTable[[#This Row],[CavityInsulation (R-XX)]]&amp;" ins."</f>
        <v>Wood Framed Roof24inOC 11_25In R-30 ins.</v>
      </c>
      <c r="AE1141" s="97" t="s">
        <v>3996</v>
      </c>
      <c r="AF1141" s="97" t="s">
        <v>3994</v>
      </c>
      <c r="AG1141" s="98" t="s">
        <v>3991</v>
      </c>
      <c r="AH1141" s="100" t="s">
        <v>3926</v>
      </c>
      <c r="AI1141" s="98">
        <v>30</v>
      </c>
      <c r="AJ1141" s="98">
        <v>26.820399999999999</v>
      </c>
      <c r="AK1141" s="99"/>
    </row>
    <row r="1142" spans="1:37">
      <c r="A1142" s="97" t="str">
        <f>CONCATENATE(MaterialsTable[[#This Row],[Code Category]]," - ",RIGHT(MaterialsTable[[#This Row],[Framing Configuration]],6)," - ",MaterialsTable[[#This Row],[FramingSize]]," - R",MaterialsTable[[#This Row],[CavityInsulation (R-XX)]]," ins.")</f>
        <v>Wood Frame Rafter Roof - 24inOC - 2x12 - R38 ins.</v>
      </c>
      <c r="B1142" s="70"/>
      <c r="C1142" s="70"/>
      <c r="D1142" s="70"/>
      <c r="E1142" s="70"/>
      <c r="F1142" s="70"/>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7" t="s">
        <v>3250</v>
      </c>
      <c r="AC1142" s="97" t="s">
        <v>3998</v>
      </c>
      <c r="AD1142" s="102" t="str">
        <f>MaterialsTable[[#This Row],[FramingMaterial]]&amp;" Framed "&amp;MaterialsTable[[#This Row],[Framing Configuration]]&amp;" "&amp;MaterialsTable[[#This Row],[Framing Depth]]&amp;" R-"&amp;MaterialsTable[[#This Row],[CavityInsulation (R-XX)]]&amp;" ins."</f>
        <v>Wood Framed Roof24inOC 11_25In R-38 ins.</v>
      </c>
      <c r="AE1142" s="97" t="s">
        <v>3996</v>
      </c>
      <c r="AF1142" s="97" t="s">
        <v>3994</v>
      </c>
      <c r="AG1142" s="98" t="s">
        <v>3991</v>
      </c>
      <c r="AH1142" s="100" t="s">
        <v>3926</v>
      </c>
      <c r="AI1142" s="98">
        <v>38</v>
      </c>
      <c r="AJ1142" s="98">
        <v>32.511099999999999</v>
      </c>
      <c r="AK1142" s="99"/>
    </row>
    <row r="1143" spans="1:37">
      <c r="A1143" s="97" t="str">
        <f>CONCATENATE(MaterialsTable[[#This Row],[Code Category]]," - ",RIGHT(MaterialsTable[[#This Row],[Framing Configuration]],6)," - ",MaterialsTable[[#This Row],[FramingSize]]," - R",MaterialsTable[[#This Row],[CavityInsulation (R-XX)]]," ins.")</f>
        <v>Wood Frame Rafter Roof - 24inOC - 2x14 - R38 ins.</v>
      </c>
      <c r="B1143" s="70"/>
      <c r="C1143" s="70"/>
      <c r="D1143" s="70"/>
      <c r="E1143" s="70"/>
      <c r="F1143" s="70"/>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7" t="s">
        <v>3250</v>
      </c>
      <c r="AC1143" s="97" t="s">
        <v>3998</v>
      </c>
      <c r="AD1143" s="102" t="str">
        <f>MaterialsTable[[#This Row],[FramingMaterial]]&amp;" Framed "&amp;MaterialsTable[[#This Row],[Framing Configuration]]&amp;" "&amp;MaterialsTable[[#This Row],[Framing Depth]]&amp;" R-"&amp;MaterialsTable[[#This Row],[CavityInsulation (R-XX)]]&amp;" ins."</f>
        <v>Wood Framed Roof24inOC 13_25In R-38 ins.</v>
      </c>
      <c r="AE1143" s="97" t="s">
        <v>3996</v>
      </c>
      <c r="AF1143" s="97" t="s">
        <v>3994</v>
      </c>
      <c r="AG1143" s="98" t="s">
        <v>3992</v>
      </c>
      <c r="AH1143" s="97" t="s">
        <v>3993</v>
      </c>
      <c r="AI1143" s="98">
        <v>38</v>
      </c>
      <c r="AJ1143" s="98">
        <v>10</v>
      </c>
      <c r="AK1143" s="99"/>
    </row>
    <row r="1144" spans="1:37">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C1144" s="70"/>
      <c r="AD1144" s="70"/>
    </row>
    <row r="1145" spans="1:37">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C1145" s="70"/>
      <c r="AD1145" s="70"/>
    </row>
    <row r="1146" spans="1:37">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C1146" s="70"/>
      <c r="AD1146" s="70"/>
    </row>
    <row r="1147" spans="1:37">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C1147" s="70"/>
      <c r="AD1147" s="70"/>
    </row>
    <row r="1148" spans="1:37">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C1148" s="70"/>
      <c r="AD1148" s="70"/>
    </row>
    <row r="1149" spans="1:37">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C1149" s="70"/>
      <c r="AD1149" s="70"/>
    </row>
    <row r="1150" spans="1:37">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C1150" s="70"/>
      <c r="AD1150" s="70"/>
    </row>
    <row r="1151" spans="1:37">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C1151" s="70"/>
      <c r="AD1151" s="70"/>
    </row>
    <row r="1152" spans="1:37">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C1152" s="70"/>
      <c r="AD1152" s="70"/>
    </row>
    <row r="1153" spans="1:30">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C1153" s="70"/>
      <c r="AD1153" s="70"/>
    </row>
    <row r="1154" spans="1:30">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C1154" s="70"/>
      <c r="AD1154" s="70"/>
    </row>
    <row r="1155" spans="1:30">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C1155" s="70"/>
      <c r="AD1155" s="70"/>
    </row>
    <row r="1156" spans="1:30">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C1156" s="70"/>
      <c r="AD1156" s="70"/>
    </row>
    <row r="1157" spans="1:30">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C1157" s="70"/>
      <c r="AD1157" s="70"/>
    </row>
    <row r="1158" spans="1:30">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C1158" s="70"/>
      <c r="AD1158" s="70"/>
    </row>
    <row r="1159" spans="1:30">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C1159" s="70"/>
      <c r="AD1159" s="70"/>
    </row>
    <row r="1160" spans="1:30">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C1160" s="70"/>
      <c r="AD1160" s="70"/>
    </row>
    <row r="1161" spans="1:30">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C1161" s="70"/>
      <c r="AD1161" s="70"/>
    </row>
    <row r="1162" spans="1:30">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C1162" s="70"/>
      <c r="AD1162" s="70"/>
    </row>
    <row r="1163" spans="1:30">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C1163" s="70"/>
      <c r="AD1163" s="70"/>
    </row>
    <row r="1164" spans="1:30">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C1164" s="70"/>
      <c r="AD1164" s="70"/>
    </row>
    <row r="1165" spans="1:30">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C1165" s="70"/>
      <c r="AD1165" s="70"/>
    </row>
    <row r="1166" spans="1:30">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C1166" s="70"/>
      <c r="AD1166" s="70"/>
    </row>
    <row r="1167" spans="1:30">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C1167" s="70"/>
      <c r="AD1167" s="70"/>
    </row>
    <row r="1168" spans="1:30">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C1168" s="70"/>
      <c r="AD1168" s="70"/>
    </row>
    <row r="1169" spans="1:30">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C1169" s="70"/>
      <c r="AD1169" s="70"/>
    </row>
    <row r="1170" spans="1:30">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C1170" s="70"/>
      <c r="AD1170" s="70"/>
    </row>
    <row r="1171" spans="1:30">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C1171" s="70"/>
      <c r="AD1171" s="70"/>
    </row>
    <row r="1172" spans="1:30">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C1172" s="70"/>
      <c r="AD1172" s="70"/>
    </row>
    <row r="1173" spans="1:30">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C1173" s="70"/>
      <c r="AD1173" s="70"/>
    </row>
    <row r="1174" spans="1:30">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C1174" s="70"/>
      <c r="AD1174" s="70"/>
    </row>
    <row r="1175" spans="1:30">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C1175" s="70"/>
      <c r="AD1175" s="70"/>
    </row>
    <row r="1176" spans="1:30">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C1176" s="70"/>
      <c r="AD1176" s="70"/>
    </row>
    <row r="1177" spans="1:30">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C1177" s="70"/>
      <c r="AD1177" s="70"/>
    </row>
    <row r="1178" spans="1:30">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C1178" s="70"/>
      <c r="AD1178" s="70"/>
    </row>
    <row r="1179" spans="1:30">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C1179" s="70"/>
      <c r="AD1179" s="70"/>
    </row>
    <row r="1180" spans="1:30">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C1180" s="70"/>
      <c r="AD1180" s="70"/>
    </row>
    <row r="1181" spans="1:30">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C1181" s="70"/>
      <c r="AD1181" s="70"/>
    </row>
    <row r="1182" spans="1:30">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C1182" s="70"/>
      <c r="AD1182" s="70"/>
    </row>
    <row r="1183" spans="1:30">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C1183" s="70"/>
      <c r="AD1183" s="70"/>
    </row>
    <row r="1184" spans="1:30">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C1184" s="70"/>
      <c r="AD1184" s="70"/>
    </row>
    <row r="1185" spans="1:30">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C1185" s="70"/>
      <c r="AD1185" s="70"/>
    </row>
    <row r="1186" spans="1:30">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C1186" s="70"/>
      <c r="AD1186" s="70"/>
    </row>
    <row r="1187" spans="1:30">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C1187" s="70"/>
      <c r="AD1187" s="70"/>
    </row>
    <row r="1188" spans="1:30">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C1188" s="70"/>
      <c r="AD1188" s="70"/>
    </row>
    <row r="1189" spans="1:30">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C1189" s="70"/>
      <c r="AD1189" s="70"/>
    </row>
    <row r="1190" spans="1:30">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C1190" s="70"/>
      <c r="AD1190" s="70"/>
    </row>
    <row r="1191" spans="1:30">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C1191" s="70"/>
      <c r="AD1191" s="70"/>
    </row>
    <row r="1192" spans="1:30">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C1192" s="70"/>
      <c r="AD1192" s="70"/>
    </row>
    <row r="1193" spans="1:30">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C1193" s="70"/>
      <c r="AD1193" s="70"/>
    </row>
    <row r="1194" spans="1:30">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C1194" s="70"/>
      <c r="AD1194" s="70"/>
    </row>
    <row r="1195" spans="1:30">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C1195" s="70"/>
      <c r="AD1195" s="70"/>
    </row>
    <row r="1196" spans="1:30">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C1196" s="70"/>
      <c r="AD1196" s="70"/>
    </row>
    <row r="1197" spans="1:30">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C1197" s="70"/>
      <c r="AD1197" s="70"/>
    </row>
    <row r="1198" spans="1:30">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C1198" s="70"/>
      <c r="AD1198" s="70"/>
    </row>
    <row r="1199" spans="1:30">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C1199" s="70"/>
      <c r="AD1199" s="70"/>
    </row>
    <row r="1200" spans="1:30">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C1200" s="70"/>
      <c r="AD1200" s="70"/>
    </row>
    <row r="1201" spans="1:30">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C1201" s="70"/>
      <c r="AD1201" s="70"/>
    </row>
    <row r="1202" spans="1:30">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C1202" s="70"/>
      <c r="AD1202" s="70"/>
    </row>
    <row r="1203" spans="1:30">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C1203" s="70"/>
      <c r="AD1203" s="70"/>
    </row>
    <row r="1204" spans="1:30">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C1204" s="70"/>
      <c r="AD1204" s="70"/>
    </row>
    <row r="1205" spans="1:30">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C1205" s="70"/>
      <c r="AD1205" s="70"/>
    </row>
    <row r="1206" spans="1:30">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C1206" s="70"/>
      <c r="AD1206" s="70"/>
    </row>
    <row r="1207" spans="1:30">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C1207" s="70"/>
      <c r="AD1207" s="70"/>
    </row>
    <row r="1208" spans="1:30">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C1208" s="70"/>
      <c r="AD1208" s="70"/>
    </row>
    <row r="1209" spans="1:30">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C1209" s="70"/>
      <c r="AD1209" s="70"/>
    </row>
    <row r="1210" spans="1:30">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C1210" s="70"/>
      <c r="AD1210" s="70"/>
    </row>
    <row r="1211" spans="1:30">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C1211" s="70"/>
      <c r="AD1211" s="70"/>
    </row>
    <row r="1212" spans="1:30">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C1212" s="70"/>
      <c r="AD1212" s="70"/>
    </row>
    <row r="1213" spans="1:30">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C1213" s="70"/>
      <c r="AD1213" s="70"/>
    </row>
    <row r="1214" spans="1:30">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C1214" s="70"/>
      <c r="AD1214" s="70"/>
    </row>
    <row r="1215" spans="1:30">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C1215" s="70"/>
      <c r="AD1215" s="70"/>
    </row>
    <row r="1216" spans="1:30">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C1216" s="70"/>
      <c r="AD1216" s="70"/>
    </row>
    <row r="1217" spans="1:30">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C1217" s="70"/>
      <c r="AD1217" s="70"/>
    </row>
    <row r="1218" spans="1:30">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C1218" s="70"/>
      <c r="AD1218" s="70"/>
    </row>
    <row r="1219" spans="1:30">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C1219" s="70"/>
      <c r="AD1219" s="70"/>
    </row>
    <row r="1220" spans="1:30">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C1220" s="70"/>
      <c r="AD1220" s="70"/>
    </row>
    <row r="1221" spans="1:30">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C1221" s="70"/>
      <c r="AD1221" s="70"/>
    </row>
    <row r="1222" spans="1:30">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C1222" s="70"/>
      <c r="AD1222" s="70"/>
    </row>
    <row r="1223" spans="1:30">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C1223" s="70"/>
      <c r="AD1223" s="70"/>
    </row>
    <row r="1224" spans="1:30">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C1224" s="70"/>
      <c r="AD1224" s="70"/>
    </row>
    <row r="1225" spans="1:30">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C1225" s="70"/>
      <c r="AD1225" s="70"/>
    </row>
    <row r="1226" spans="1:30">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C1226" s="70"/>
      <c r="AD1226" s="70"/>
    </row>
    <row r="1227" spans="1:30">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C1227" s="70"/>
      <c r="AD1227" s="70"/>
    </row>
    <row r="1228" spans="1:30">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C1228" s="70"/>
      <c r="AD1228" s="70"/>
    </row>
    <row r="1229" spans="1:30">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C1229" s="70"/>
      <c r="AD1229" s="70"/>
    </row>
    <row r="1230" spans="1:30">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C1230" s="70"/>
      <c r="AD1230" s="70"/>
    </row>
    <row r="1231" spans="1:30">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C1231" s="70"/>
      <c r="AD1231" s="70"/>
    </row>
    <row r="1232" spans="1:30">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C1232" s="70"/>
      <c r="AD1232" s="70"/>
    </row>
    <row r="1233" spans="1:30">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C1233" s="70"/>
      <c r="AD1233" s="70"/>
    </row>
    <row r="1234" spans="1:30">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C1234" s="70"/>
      <c r="AD1234" s="70"/>
    </row>
    <row r="1235" spans="1:30">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C1235" s="70"/>
      <c r="AD1235" s="70"/>
    </row>
    <row r="1236" spans="1:30">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C1236" s="70"/>
      <c r="AD1236" s="70"/>
    </row>
    <row r="1237" spans="1:30">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C1237" s="70"/>
      <c r="AD1237" s="70"/>
    </row>
    <row r="1238" spans="1:30">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C1238" s="70"/>
      <c r="AD1238" s="70"/>
    </row>
    <row r="1239" spans="1:30">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C1239" s="70"/>
      <c r="AD1239" s="70"/>
    </row>
    <row r="1240" spans="1:30">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C1240" s="70"/>
      <c r="AD1240" s="70"/>
    </row>
    <row r="1241" spans="1:30">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C1241" s="70"/>
      <c r="AD1241" s="70"/>
    </row>
    <row r="1242" spans="1:30">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C1242" s="70"/>
      <c r="AD1242" s="70"/>
    </row>
    <row r="1243" spans="1:30">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C1243" s="70"/>
      <c r="AD1243" s="70"/>
    </row>
    <row r="1244" spans="1:30">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C1244" s="70"/>
      <c r="AD1244" s="70"/>
    </row>
    <row r="1245" spans="1:30">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C1245" s="70"/>
      <c r="AD1245" s="70"/>
    </row>
    <row r="1246" spans="1:30">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C1246" s="70"/>
      <c r="AD1246" s="70"/>
    </row>
    <row r="1247" spans="1:30">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C1247" s="70"/>
      <c r="AD1247" s="70"/>
    </row>
    <row r="1248" spans="1:30">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C1248" s="70"/>
      <c r="AD1248" s="70"/>
    </row>
    <row r="1249" spans="1:30">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C1249" s="70"/>
      <c r="AD1249" s="70"/>
    </row>
    <row r="1250" spans="1:30">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C1250" s="70"/>
      <c r="AD1250" s="70"/>
    </row>
    <row r="1251" spans="1:30">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C1251" s="70"/>
      <c r="AD1251" s="70"/>
    </row>
    <row r="1252" spans="1:30">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C1252" s="70"/>
      <c r="AD1252" s="70"/>
    </row>
    <row r="1253" spans="1:30">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C1253" s="70"/>
      <c r="AD1253" s="70"/>
    </row>
    <row r="1254" spans="1:30">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C1254" s="70"/>
      <c r="AD1254" s="70"/>
    </row>
    <row r="1255" spans="1:30">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C1255" s="70"/>
      <c r="AD1255" s="70"/>
    </row>
    <row r="1256" spans="1:30">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C1256" s="70"/>
      <c r="AD1256" s="70"/>
    </row>
    <row r="1257" spans="1:30">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C1257" s="70"/>
      <c r="AD1257" s="70"/>
    </row>
    <row r="1258" spans="1:30">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C1258" s="70"/>
      <c r="AD1258" s="70"/>
    </row>
    <row r="1259" spans="1:30">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C1259" s="70"/>
      <c r="AD1259" s="70"/>
    </row>
    <row r="1260" spans="1:30">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C1260" s="70"/>
      <c r="AD1260" s="70"/>
    </row>
    <row r="1261" spans="1:30">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C1261" s="70"/>
      <c r="AD1261" s="70"/>
    </row>
    <row r="1262" spans="1:30">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C1262" s="70"/>
      <c r="AD1262" s="70"/>
    </row>
    <row r="1263" spans="1:30">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C1263" s="70"/>
      <c r="AD1263" s="70"/>
    </row>
    <row r="1264" spans="1:30">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C1264" s="70"/>
      <c r="AD1264" s="70"/>
    </row>
    <row r="1265" spans="1:30">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C1265" s="70"/>
      <c r="AD1265" s="70"/>
    </row>
    <row r="1266" spans="1:30">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C1266" s="70"/>
      <c r="AD1266" s="70"/>
    </row>
    <row r="1267" spans="1:30">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C1267" s="70"/>
      <c r="AD1267" s="70"/>
    </row>
    <row r="1268" spans="1:30">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C1268" s="70"/>
      <c r="AD1268" s="70"/>
    </row>
    <row r="1269" spans="1:30">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C1269" s="70"/>
      <c r="AD1269" s="70"/>
    </row>
    <row r="1270" spans="1:30">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C1270" s="70"/>
      <c r="AD1270" s="70"/>
    </row>
    <row r="1271" spans="1:30">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C1271" s="70"/>
      <c r="AD1271" s="70"/>
    </row>
    <row r="1272" spans="1:30">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C1272" s="70"/>
      <c r="AD1272" s="70"/>
    </row>
    <row r="1273" spans="1:30">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C1273" s="70"/>
      <c r="AD1273" s="70"/>
    </row>
    <row r="1274" spans="1:30">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C1274" s="70"/>
      <c r="AD1274" s="70"/>
    </row>
    <row r="1275" spans="1:30">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C1275" s="70"/>
      <c r="AD1275" s="70"/>
    </row>
    <row r="1276" spans="1:30">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C1276" s="70"/>
      <c r="AD1276" s="70"/>
    </row>
    <row r="1277" spans="1:30">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C1277" s="70"/>
      <c r="AD1277" s="70"/>
    </row>
    <row r="1278" spans="1:30">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C1278" s="70"/>
      <c r="AD1278" s="70"/>
    </row>
    <row r="1279" spans="1:30">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C1279" s="70"/>
      <c r="AD1279" s="70"/>
    </row>
    <row r="1280" spans="1:30">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C1280" s="70"/>
      <c r="AD1280" s="70"/>
    </row>
    <row r="1281" spans="1:30">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C1281" s="70"/>
      <c r="AD1281" s="70"/>
    </row>
    <row r="1282" spans="1:30">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C1282" s="70"/>
      <c r="AD1282" s="70"/>
    </row>
    <row r="1283" spans="1:30">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C1283" s="70"/>
      <c r="AD1283" s="70"/>
    </row>
    <row r="1284" spans="1:30">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C1284" s="70"/>
      <c r="AD1284" s="70"/>
    </row>
    <row r="1285" spans="1:30">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C1285" s="70"/>
      <c r="AD1285" s="70"/>
    </row>
    <row r="1286" spans="1:30">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C1286" s="70"/>
      <c r="AD1286" s="70"/>
    </row>
    <row r="1287" spans="1:30">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C1287" s="70"/>
      <c r="AD1287" s="70"/>
    </row>
    <row r="1288" spans="1:30">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C1288" s="70"/>
      <c r="AD1288" s="70"/>
    </row>
    <row r="1289" spans="1:30">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C1289" s="70"/>
      <c r="AD1289" s="70"/>
    </row>
    <row r="1290" spans="1:30">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C1290" s="70"/>
      <c r="AD1290" s="70"/>
    </row>
    <row r="1291" spans="1:30">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C1291" s="70"/>
      <c r="AD1291" s="70"/>
    </row>
    <row r="1292" spans="1:30">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C1292" s="70"/>
      <c r="AD1292" s="70"/>
    </row>
    <row r="1293" spans="1:30">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C1293" s="70"/>
      <c r="AD1293" s="70"/>
    </row>
    <row r="1294" spans="1:30">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C1294" s="70"/>
      <c r="AD1294" s="70"/>
    </row>
    <row r="1295" spans="1:30">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C1295" s="70"/>
      <c r="AD1295" s="70"/>
    </row>
    <row r="1296" spans="1:30">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C1296" s="70"/>
      <c r="AD1296" s="70"/>
    </row>
    <row r="1297" spans="1:30">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C1297" s="70"/>
      <c r="AD1297" s="70"/>
    </row>
    <row r="1298" spans="1:30">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C1298" s="70"/>
      <c r="AD1298" s="70"/>
    </row>
    <row r="1299" spans="1:30">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C1299" s="70"/>
      <c r="AD1299" s="70"/>
    </row>
    <row r="1300" spans="1:30">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C1300" s="70"/>
      <c r="AD1300" s="70"/>
    </row>
    <row r="1301" spans="1:30">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C1301" s="70"/>
      <c r="AD1301" s="70"/>
    </row>
    <row r="1302" spans="1:30">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C1302" s="70"/>
      <c r="AD1302" s="70"/>
    </row>
    <row r="1303" spans="1:30">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C1303" s="70"/>
      <c r="AD1303" s="70"/>
    </row>
    <row r="1304" spans="1:30">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C1304" s="70"/>
      <c r="AD1304" s="70"/>
    </row>
    <row r="1305" spans="1:30">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C1305" s="70"/>
      <c r="AD1305" s="70"/>
    </row>
    <row r="1306" spans="1:30">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C1306" s="70"/>
      <c r="AD1306" s="70"/>
    </row>
    <row r="1307" spans="1:30">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C1307" s="70"/>
      <c r="AD1307" s="70"/>
    </row>
    <row r="1308" spans="1:30">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C1308" s="70"/>
      <c r="AD1308" s="70"/>
    </row>
    <row r="1309" spans="1:30">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C1309" s="70"/>
      <c r="AD1309" s="70"/>
    </row>
    <row r="1310" spans="1:30">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C1310" s="70"/>
      <c r="AD1310" s="70"/>
    </row>
    <row r="1311" spans="1:30">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C1311" s="70"/>
      <c r="AD1311" s="70"/>
    </row>
    <row r="1312" spans="1:30">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C1312" s="70"/>
      <c r="AD1312" s="70"/>
    </row>
    <row r="1313" spans="1:30">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C1313" s="70"/>
      <c r="AD1313" s="70"/>
    </row>
    <row r="1314" spans="1:30">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C1314" s="70"/>
      <c r="AD1314" s="70"/>
    </row>
    <row r="1315" spans="1:30">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C1315" s="70"/>
      <c r="AD1315" s="70"/>
    </row>
    <row r="1316" spans="1:30">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C1316" s="70"/>
      <c r="AD1316" s="70"/>
    </row>
    <row r="1317" spans="1:30">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C1317" s="70"/>
      <c r="AD1317" s="70"/>
    </row>
    <row r="1318" spans="1:30">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C1318" s="70"/>
      <c r="AD1318" s="70"/>
    </row>
    <row r="1319" spans="1:30">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C1319" s="70"/>
      <c r="AD1319" s="70"/>
    </row>
    <row r="1320" spans="1:30">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C1320" s="70"/>
      <c r="AD1320" s="70"/>
    </row>
    <row r="1321" spans="1:30">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C1321" s="70"/>
      <c r="AD1321" s="70"/>
    </row>
    <row r="1322" spans="1:30">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C1322" s="70"/>
      <c r="AD1322" s="70"/>
    </row>
    <row r="1323" spans="1:30">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C1323" s="70"/>
      <c r="AD1323" s="70"/>
    </row>
    <row r="1324" spans="1:30">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C1324" s="70"/>
      <c r="AD1324" s="70"/>
    </row>
    <row r="1325" spans="1:30">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C1325" s="70"/>
      <c r="AD1325" s="70"/>
    </row>
    <row r="1326" spans="1:30">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C1326" s="70"/>
      <c r="AD1326" s="70"/>
    </row>
    <row r="1327" spans="1:30">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C1327" s="70"/>
      <c r="AD1327" s="70"/>
    </row>
    <row r="1328" spans="1:30">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C1328" s="70"/>
      <c r="AD1328" s="70"/>
    </row>
    <row r="1329" spans="1:30">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C1329" s="70"/>
      <c r="AD1329" s="70"/>
    </row>
    <row r="1330" spans="1:30">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C1330" s="70"/>
      <c r="AD1330" s="70"/>
    </row>
    <row r="1331" spans="1:30">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C1331" s="70"/>
      <c r="AD1331" s="70"/>
    </row>
    <row r="1332" spans="1:30">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C1332" s="70"/>
      <c r="AD1332" s="70"/>
    </row>
    <row r="1333" spans="1:30">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C1333" s="70"/>
      <c r="AD1333" s="70"/>
    </row>
    <row r="1334" spans="1:30">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C1334" s="70"/>
      <c r="AD1334" s="70"/>
    </row>
    <row r="1335" spans="1:30">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C1335" s="70"/>
      <c r="AD1335" s="70"/>
    </row>
    <row r="1336" spans="1:30">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C1336" s="70"/>
      <c r="AD1336" s="70"/>
    </row>
    <row r="1337" spans="1:30">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C1337" s="70"/>
      <c r="AD1337" s="70"/>
    </row>
    <row r="1338" spans="1:30">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C1338" s="70"/>
      <c r="AD1338" s="70"/>
    </row>
    <row r="1339" spans="1:30">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C1339" s="70"/>
      <c r="AD1339" s="70"/>
    </row>
    <row r="1340" spans="1:30">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C1340" s="70"/>
      <c r="AD1340" s="70"/>
    </row>
    <row r="1341" spans="1:30">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C1341" s="70"/>
      <c r="AD1341" s="70"/>
    </row>
    <row r="1342" spans="1:30">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C1342" s="70"/>
      <c r="AD1342" s="70"/>
    </row>
    <row r="1343" spans="1:30">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C1343" s="70"/>
      <c r="AD1343" s="70"/>
    </row>
    <row r="1344" spans="1:30">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C1344" s="70"/>
      <c r="AD1344" s="70"/>
    </row>
    <row r="1345" spans="1:30">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C1345" s="70"/>
      <c r="AD1345" s="70"/>
    </row>
    <row r="1346" spans="1:30">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C1346" s="70"/>
      <c r="AD1346" s="70"/>
    </row>
    <row r="1347" spans="1:30">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C1347" s="70"/>
      <c r="AD1347" s="70"/>
    </row>
    <row r="1348" spans="1:30">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C1348" s="70"/>
      <c r="AD1348" s="70"/>
    </row>
    <row r="1349" spans="1:30">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C1349" s="70"/>
      <c r="AD1349" s="70"/>
    </row>
    <row r="1350" spans="1:30">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C1350" s="70"/>
      <c r="AD1350" s="70"/>
    </row>
    <row r="1351" spans="1:30">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C1351" s="70"/>
      <c r="AD1351" s="70"/>
    </row>
    <row r="1352" spans="1:30">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C1352" s="70"/>
      <c r="AD1352" s="70"/>
    </row>
    <row r="1353" spans="1:30">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C1353" s="70"/>
      <c r="AD1353" s="70"/>
    </row>
    <row r="1354" spans="1:30">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C1354" s="70"/>
      <c r="AD1354" s="70"/>
    </row>
    <row r="1355" spans="1:30">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C1355" s="70"/>
      <c r="AD1355" s="70"/>
    </row>
    <row r="1356" spans="1:30">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C1356" s="70"/>
      <c r="AD1356" s="70"/>
    </row>
    <row r="1357" spans="1:30">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C1357" s="70"/>
      <c r="AD1357" s="70"/>
    </row>
    <row r="1358" spans="1:30">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C1358" s="70"/>
      <c r="AD1358" s="70"/>
    </row>
    <row r="1359" spans="1:30">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C1359" s="70"/>
      <c r="AD1359" s="70"/>
    </row>
    <row r="1360" spans="1:30">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C1360" s="70"/>
      <c r="AD1360" s="70"/>
    </row>
    <row r="1361" spans="1:30">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C1361" s="70"/>
      <c r="AD1361" s="70"/>
    </row>
    <row r="1362" spans="1:30">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C1362" s="70"/>
      <c r="AD1362" s="70"/>
    </row>
    <row r="1363" spans="1:30">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C1363" s="70"/>
      <c r="AD1363" s="70"/>
    </row>
    <row r="1364" spans="1:30">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C1364" s="70"/>
      <c r="AD1364" s="70"/>
    </row>
    <row r="1365" spans="1:30">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C1365" s="70"/>
      <c r="AD1365" s="70"/>
    </row>
  </sheetData>
  <dataValidations disablePrompts="1" count="1">
    <dataValidation type="list" allowBlank="1" showInputMessage="1" showErrorMessage="1" sqref="B5:B29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2014-12-12T21:18:17Z</dcterms:modified>
</cp:coreProperties>
</file>